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Oct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c r="E13" i="33" l="1"/>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<sst xmlns="http://schemas.openxmlformats.org/spreadsheetml/2006/main" count="3829" uniqueCount="1369">
  <si>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</si>
  <si>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</si>
  <si>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</si>
  <si>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</si>
  <si>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</si>
  <si>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</si>
  <si>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</si>
  <si>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</si>
  <si>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</si>
  <si>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</si>
  <si>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</si>
  <si>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</si>
  <si>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</si>
  <si>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</si>
  <si>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</si>
  <si>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</si>
  <si>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</si>
  <si>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</si>
  <si>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</si>
  <si>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</si>
  <si>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</si>
  <si>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</si>
  <si>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</si>
  <si>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</si>
  <si>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</si>
  <si>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</si>
  <si>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</si>
  <si>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</si>
  <si>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</si>
  <si>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</si>
  <si>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</si>
  <si>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</si>
  <si>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</si>
  <si>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</si>
  <si>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</si>
  <si>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</si>
  <si>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</si>
  <si>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</si>
  <si>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</si>
  <si>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</si>
  <si>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</si>
  <si>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</si>
  <si>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</si>
  <si>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</si>
  <si>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</si>
  <si>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</si>
  <si>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</si>
  <si>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</si>
  <si>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</si>
  <si>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</si>
  <si>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</si>
  <si>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</si>
  <si>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</si>
  <si>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</si>
  <si>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</si>
  <si>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</si>
  <si>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</si>
  <si>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</si>
  <si>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</si>
  <si>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</si>
  <si>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</si>
  <si>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</si>
  <si>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</si>
  <si>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</si>
  <si>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</si>
  <si>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</si>
  <si>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</si>
  <si>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</si>
  <si>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</si>
  <si>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</si>
  <si>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</si>
  <si>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</si>
  <si>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</si>
  <si>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</si>
  <si>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</si>
  <si>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</si>
  <si>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</si>
  <si>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</si>
  <si>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</si>
  <si>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</si>
  <si>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</si>
  <si>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</si>
  <si>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</si>
  <si>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</si>
  <si>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</si>
  <si>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</si>
  <si>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</si>
  <si>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</si>
  <si>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</si>
  <si>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</si>
  <si>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</si>
  <si>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</si>
  <si>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</si>
  <si>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</si>
  <si>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</si>
  <si>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</si>
  <si>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</si>
  <si>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</si>
  <si>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</si>
  <si>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</si>
  <si>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</si>
  <si>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</si>
  <si>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</si>
  <si>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</si>
  <si>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</si>
  <si>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</si>
  <si>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</si>
  <si>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</si>
  <si>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</si>
  <si>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</si>
  <si>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</si>
  <si>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</si>
  <si>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</si>
  <si>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</si>
  <si>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</si>
  <si>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</si>
  <si>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</si>
  <si>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</si>
  <si>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</si>
  <si>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</si>
  <si>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</si>
  <si>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</si>
  <si>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</si>
  <si>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</si>
  <si>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</si>
  <si>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</si>
  <si>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</si>
  <si>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</si>
  <si>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</si>
  <si>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</si>
  <si>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</si>
  <si>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</si>
  <si>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</si>
  <si>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</si>
  <si>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</si>
  <si>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</si>
  <si>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</si>
  <si>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</si>
  <si>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</si>
  <si>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</si>
  <si>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</si>
  <si>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</si>
  <si>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</si>
  <si>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</si>
  <si>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</si>
  <si>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</si>
  <si>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</si>
  <si>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</si>
  <si>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</si>
  <si>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</si>
  <si>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</si>
  <si>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</si>
  <si>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</si>
  <si>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</si>
  <si>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</si>
  <si>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</si>
  <si>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</si>
  <si>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</si>
  <si>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</si>
  <si>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</si>
  <si>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</si>
  <si>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</si>
  <si>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</si>
  <si>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</si>
  <si>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</si>
  <si>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</si>
  <si>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</si>
  <si>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</si>
  <si>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</si>
  <si>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</si>
  <si>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</si>
  <si>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</si>
  <si>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</si>
  <si>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</si>
  <si>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</si>
  <si>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</si>
  <si>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</si>
  <si>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</si>
  <si>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</si>
  <si>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</si>
  <si>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</si>
  <si>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</si>
  <si>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</si>
  <si>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</si>
  <si>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</si>
  <si>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</si>
  <si>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</si>
  <si>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</si>
  <si>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</si>
  <si>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</si>
  <si>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</si>
  <si>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</si>
  <si>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</si>
  <si>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</si>
  <si>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</si>
  <si>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</si>
  <si>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</si>
  <si>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</si>
  <si>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</si>
  <si>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</si>
  <si>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</si>
  <si>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</si>
  <si>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</si>
  <si>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</si>
  <si>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</si>
  <si>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</si>
  <si>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</si>
  <si>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</si>
  <si>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</si>
  <si>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</si>
  <si>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</si>
  <si>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</si>
  <si>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</si>
  <si>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</si>
  <si>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</si>
  <si>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</si>
  <si>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</si>
  <si>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</si>
  <si>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</si>
  <si>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</si>
  <si>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</si>
  <si>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</si>
  <si>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</si>
  <si>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</si>
  <si>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</si>
  <si>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</si>
  <si>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</si>
  <si>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</si>
  <si>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</si>
  <si>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</si>
  <si>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</si>
  <si>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</si>
  <si>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</si>
  <si>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</si>
  <si>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</si>
  <si>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</si>
  <si>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</si>
  <si>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</si>
  <si>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</si>
  <si>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</si>
  <si>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</si>
  <si>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</si>
  <si>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</si>
  <si>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</si>
  <si>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</si>
  <si>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</si>
  <si>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</si>
  <si>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</si>
  <si>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</si>
  <si>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</si>
  <si>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</si>
  <si>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</si>
  <si>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</si>
  <si>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</si>
  <si>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</si>
  <si>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</si>
  <si>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</si>
  <si>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</si>
  <si>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</si>
  <si>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</si>
  <si>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</si>
  <si>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</si>
  <si>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</si>
  <si>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</si>
  <si>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</si>
  <si>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</si>
  <si>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</si>
  <si>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</si>
  <si>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</si>
  <si>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</si>
  <si>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</si>
  <si>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</si>
  <si>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</si>
  <si>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</si>
  <si>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</si>
  <si>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</si>
  <si>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</si>
  <si>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</si>
  <si>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</si>
  <si>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</si>
  <si>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</si>
  <si>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</si>
  <si>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</si>
  <si>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</si>
  <si>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</si>
  <si>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</si>
  <si>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</si>
  <si>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</si>
  <si>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</si>
  <si>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</si>
  <si>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</si>
  <si>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</si>
  <si>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</si>
  <si>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</si>
  <si>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</si>
  <si>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</si>
  <si>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</si>
  <si>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</si>
  <si>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</si>
  <si>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</si>
  <si>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</si>
  <si>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</si>
  <si>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</si>
  <si>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</si>
  <si>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</si>
  <si>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</si>
  <si>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</si>
  <si>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</si>
  <si>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</si>
  <si>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</si>
  <si>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</si>
  <si>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</si>
  <si>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</si>
  <si>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</si>
  <si>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</si>
  <si>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</si>
  <si>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</si>
  <si>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</si>
  <si>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</si>
  <si>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</si>
  <si>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</si>
  <si>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</si>
  <si>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</si>
  <si>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</si>
  <si>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</si>
  <si>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</si>
  <si>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</si>
  <si>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</si>
  <si>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</si>
  <si>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</si>
  <si>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</si>
  <si>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</si>
  <si>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</si>
  <si>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</si>
  <si>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</si>
  <si>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</si>
  <si>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</si>
  <si>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</si>
  <si>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</si>
  <si>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</si>
  <si>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</si>
  <si>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</si>
  <si>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</si>
  <si>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</si>
  <si>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</si>
  <si>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</si>
  <si>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</si>
  <si>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</si>
  <si>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</si>
  <si>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</si>
  <si>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</si>
  <si>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</si>
  <si>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</si>
  <si>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</si>
  <si>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</si>
  <si>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</si>
  <si>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</si>
  <si>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</si>
  <si>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</si>
  <si>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</si>
  <si>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</si>
  <si>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</si>
  <si>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</si>
  <si>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</si>
  <si>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</si>
  <si>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</si>
  <si>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</si>
  <si>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</si>
  <si>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</si>
  <si>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</si>
  <si>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</si>
  <si>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</si>
  <si>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</si>
  <si>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</si>
  <si>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</si>
  <si>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</si>
  <si>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</si>
  <si>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</si>
  <si>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</si>
  <si>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</si>
  <si>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</si>
  <si>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</si>
  <si>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</si>
  <si>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</si>
  <si>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</si>
  <si>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</si>
  <si>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</si>
  <si>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</si>
  <si>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</si>
  <si>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</si>
  <si>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</si>
  <si>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</si>
  <si>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</si>
  <si>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</si>
  <si>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</si>
  <si>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</si>
  <si>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</si>
  <si>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</si>
  <si>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</si>
  <si>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</si>
  <si>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</si>
  <si>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</si>
  <si>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</si>
  <si>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</si>
  <si>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</si>
  <si>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</si>
  <si>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</si>
  <si>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</si>
  <si>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</si>
  <si>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</si>
  <si>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</si>
  <si>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</si>
  <si>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</si>
  <si>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</si>
  <si>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</si>
  <si>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</si>
  <si>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</si>
  <si>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</si>
  <si>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</si>
  <si>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</si>
  <si>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</si>
  <si>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</si>
  <si>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</si>
  <si>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</si>
  <si>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</si>
  <si>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</si>
  <si>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</si>
  <si>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</si>
  <si>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</si>
  <si>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</si>
  <si>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</si>
  <si>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</si>
  <si>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</si>
  <si>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</si>
  <si>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</si>
  <si>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</si>
  <si>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</si>
  <si>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</si>
  <si>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</si>
  <si>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</si>
  <si>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</si>
  <si>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</si>
  <si>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</si>
  <si>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</si>
  <si>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</si>
  <si>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</si>
  <si>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</si>
  <si>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</si>
  <si>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</si>
  <si>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</si>
  <si>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</si>
  <si>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</si>
  <si>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</si>
  <si>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</si>
  <si>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</si>
  <si>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</si>
  <si>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</si>
  <si>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</si>
  <si>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</si>
  <si>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</si>
  <si>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</si>
  <si>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</si>
  <si>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</si>
  <si>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</si>
  <si>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</si>
  <si>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</si>
  <si>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</si>
  <si>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</si>
  <si>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</si>
  <si>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</si>
  <si>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</si>
  <si>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</si>
  <si>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</si>
  <si>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</si>
  <si>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</si>
  <si>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</si>
  <si>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</si>
  <si>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</si>
  <si>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</si>
  <si>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</si>
  <si>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</si>
  <si>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</si>
  <si>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</si>
  <si>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</si>
  <si>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</si>
  <si>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</si>
  <si>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</si>
  <si>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</si>
  <si>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</si>
  <si>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</si>
  <si>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</si>
  <si>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</si>
  <si>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</si>
  <si>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</si>
  <si>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</si>
  <si>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</si>
  <si>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</si>
  <si>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</si>
  <si>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</si>
  <si>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</si>
  <si>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</si>
  <si>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</si>
  <si>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</si>
  <si>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</si>
  <si>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</si>
  <si>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</si>
  <si>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</si>
  <si>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</si>
  <si>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</si>
  <si>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</si>
  <si>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</si>
  <si>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</si>
  <si>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</si>
  <si>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</si>
  <si>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</si>
  <si>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</si>
  <si>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</si>
  <si>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</si>
  <si>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</si>
  <si>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</si>
  <si>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</si>
  <si>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</si>
  <si>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</si>
  <si>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</si>
  <si>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</si>
  <si>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</si>
  <si>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</si>
  <si>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</si>
  <si>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</si>
  <si>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</si>
  <si>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</si>
  <si>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</si>
  <si>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</si>
  <si>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</si>
  <si>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</si>
  <si>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</si>
  <si>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</si>
  <si>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</si>
  <si>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</si>
  <si>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</si>
  <si>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</si>
  <si>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</si>
  <si>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</si>
  <si>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</si>
  <si>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</si>
  <si>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</si>
  <si>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</si>
  <si>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</si>
  <si>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</si>
  <si>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</si>
  <si>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</si>
  <si>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</si>
  <si>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</si>
  <si>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</si>
  <si>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</si>
  <si>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</si>
  <si>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</si>
  <si>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</si>
  <si>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</si>
  <si>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</si>
  <si>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</si>
  <si>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</si>
  <si>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</si>
  <si>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</si>
  <si>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</si>
  <si>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</si>
  <si>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</si>
  <si>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</si>
  <si>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</si>
  <si>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</si>
  <si>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</si>
  <si>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</si>
  <si>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</si>
  <si>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</si>
  <si>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</si>
  <si>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</si>
  <si>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</si>
  <si>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</si>
  <si>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</si>
  <si>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</si>
  <si>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</si>
  <si>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</si>
  <si>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</si>
  <si>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</si>
  <si>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</si>
  <si>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</si>
  <si>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</si>
  <si>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</si>
  <si>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</si>
  <si>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</si>
  <si>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</si>
  <si>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</si>
  <si>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</si>
  <si>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</si>
  <si>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</si>
  <si>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</si>
  <si>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</si>
  <si>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</si>
  <si>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</si>
  <si>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</si>
  <si>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</si>
  <si>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</si>
  <si>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</si>
  <si>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</si>
  <si>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</si>
  <si>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</si>
  <si>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</si>
  <si>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</si>
  <si>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</si>
  <si>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</si>
  <si>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</si>
  <si>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</si>
  <si>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</si>
  <si>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</si>
  <si>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</si>
  <si>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</si>
  <si>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</si>
  <si>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</si>
  <si>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</si>
  <si>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</si>
  <si>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</si>
  <si>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</si>
  <si>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</si>
  <si>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</si>
  <si>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</si>
  <si>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</si>
  <si>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</si>
  <si>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</si>
  <si>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</si>
  <si>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</si>
  <si>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</si>
  <si>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</si>
  <si>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</si>
  <si>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</si>
  <si>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</si>
  <si>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</si>
  <si>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</si>
  <si>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</si>
  <si>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</si>
  <si>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</si>
  <si>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</si>
  <si>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</si>
  <si>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</si>
  <si>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</si>
  <si>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</si>
  <si>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</si>
  <si>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</si>
  <si>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</si>
  <si>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</si>
  <si>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</si>
  <si>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</si>
  <si>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</si>
  <si>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</si>
  <si>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</si>
  <si>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</si>
  <si>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</si>
  <si>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</si>
  <si>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</si>
  <si>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</si>
  <si>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</si>
  <si>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</si>
  <si>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</si>
  <si>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</si>
  <si>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</si>
  <si>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</si>
  <si>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</si>
  <si>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</si>
  <si>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</si>
  <si>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</si>
  <si>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</si>
  <si>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</si>
  <si>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</si>
  <si>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</si>
  <si>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</si>
  <si>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</si>
  <si>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</si>
  <si>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</si>
  <si>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</si>
  <si>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</si>
  <si>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</si>
  <si>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</si>
  <si>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</si>
  <si>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</si>
  <si>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</si>
  <si>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</si>
  <si>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</si>
  <si>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</si>
  <si>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</si>
  <si>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</si>
  <si>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</si>
  <si>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</si>
  <si>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</si>
  <si>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</si>
  <si>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</si>
  <si>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</si>
  <si>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</si>
  <si>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</si>
  <si>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</si>
  <si>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</si>
  <si>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</si>
  <si>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</si>
  <si>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</si>
  <si>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</si>
  <si>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</si>
  <si>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</si>
  <si>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</si>
  <si>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</si>
  <si>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</si>
  <si>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</si>
  <si>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</si>
  <si>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</si>
  <si>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</si>
  <si>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</si>
  <si>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</si>
  <si>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</si>
  <si>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</si>
  <si>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</si>
  <si>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</si>
  <si>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</si>
  <si>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</si>
  <si>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</si>
  <si>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</si>
  <si>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</si>
  <si>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</si>
  <si>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</si>
  <si>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</si>
  <si>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</si>
  <si>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</si>
  <si>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</si>
  <si>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</si>
  <si>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</si>
  <si>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</si>
  <si>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</si>
  <si>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</si>
  <si>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</si>
  <si>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</si>
  <si>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</si>
  <si>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</si>
  <si>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</si>
  <si>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</si>
  <si>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</si>
  <si>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</si>
  <si>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</si>
  <si>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</si>
  <si>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</si>
  <si>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</si>
  <si>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</si>
  <si>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</si>
  <si>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</si>
  <si>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</si>
  <si>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</si>
  <si>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</si>
  <si>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</si>
  <si>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</si>
  <si>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</si>
  <si>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</si>
  <si>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</si>
  <si>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</si>
  <si>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</si>
  <si>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</si>
  <si>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</si>
  <si>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</si>
  <si>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</si>
  <si>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</si>
  <si>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</si>
  <si>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</si>
  <si>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</si>
  <si>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</si>
  <si>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</si>
  <si>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</si>
  <si>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</si>
  <si>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</si>
  <si>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</si>
  <si>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</si>
  <si>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</si>
  <si>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</si>
  <si>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</si>
  <si>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</si>
  <si>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</si>
  <si>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</si>
  <si>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</si>
  <si>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</si>
  <si>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</si>
  <si>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</si>
  <si>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</si>
  <si>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</si>
  <si>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</si>
  <si>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</si>
  <si>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</si>
  <si>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</si>
  <si>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</si>
  <si>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</si>
  <si>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</si>
  <si>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</si>
  <si>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</si>
  <si>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</si>
  <si>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</si>
  <si>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</si>
  <si>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</si>
  <si>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</si>
  <si>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</si>
  <si>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</si>
  <si>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</si>
  <si>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</si>
  <si>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</si>
  <si>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</si>
  <si>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</si>
  <si>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</si>
  <si>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</si>
  <si>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</si>
  <si>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</si>
  <si>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</si>
  <si>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</si>
  <si>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</si>
  <si>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</si>
  <si>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</si>
  <si>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</si>
  <si>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</si>
  <si>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</si>
  <si>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</si>
  <si>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</si>
  <si>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</si>
  <si>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</si>
  <si>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</si>
  <si>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</si>
  <si>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</si>
  <si>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</si>
  <si>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</si>
  <si>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</si>
  <si>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</si>
  <si>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</si>
  <si>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</si>
  <si>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</si>
  <si>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</si>
  <si>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</si>
  <si>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</si>
  <si>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</si>
  <si>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</si>
  <si>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</si>
  <si>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</si>
  <si>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</si>
  <si>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</si>
  <si>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</si>
  <si>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</si>
  <si>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</si>
  <si>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</si>
  <si>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</si>
  <si>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</si>
  <si>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</si>
  <si>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</si>
  <si>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</si>
  <si>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</si>
  <si>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</si>
  <si>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</si>
  <si>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</si>
  <si>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</si>
  <si>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</si>
  <si>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</si>
  <si>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</si>
  <si>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</si>
  <si>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</si>
  <si>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</si>
  <si>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</si>
  <si>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</si>
  <si>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</si>
  <si>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</si>
  <si>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</si>
  <si>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</si>
  <si>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</si>
  <si>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</si>
  <si>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</si>
  <si>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</si>
  <si>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</si>
  <si>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</si>
  <si>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</si>
  <si>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</si>
  <si>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</si>
  <si>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</si>
  <si>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</si>
  <si>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</si>
  <si>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</si>
  <si>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</si>
  <si>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</si>
  <si>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</si>
  <si>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</si>
  <si>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</si>
  <si>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</si>
  <si>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</si>
  <si>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</si>
  <si>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</si>
  <si>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</si>
  <si>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</si>
  <si>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</si>
  <si>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</si>
  <si>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</si>
  <si>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</si>
  <si>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</si>
  <si>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</si>
  <si>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</si>
  <si>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</si>
  <si>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</si>
  <si>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</si>
  <si>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</si>
  <si>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</si>
  <si>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</si>
  <si>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</si>
  <si>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</si>
  <si>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</si>
  <si>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</si>
  <si>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</si>
  <si>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</si>
  <si>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</si>
  <si>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</si>
  <si>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</si>
  <si>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</si>
  <si>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</si>
  <si>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</si>
  <si>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</si>
  <si>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</si>
  <si>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</si>
  <si>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</si>
  <si>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</si>
  <si>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</si>
  <si>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</si>
  <si>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</si>
  <si>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</si>
  <si>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</si>
  <si>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</si>
  <si>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</si>
  <si>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</si>
  <si>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</si>
  <si>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</si>
  <si>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</si>
  <si>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</si>
  <si>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</si>
  <si>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</si>
  <si>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</si>
  <si>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</si>
  <si>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</si>
  <si>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</si>
  <si>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</si>
  <si>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</si>
  <si>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</si>
  <si>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</si>
  <si>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</si>
  <si>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</si>
  <si>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</si>
  <si>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</si>
  <si>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</si>
  <si>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</si>
  <si>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</si>
  <si>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</si>
  <si>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</si>
  <si>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</si>
  <si>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</si>
  <si>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</si>
  <si>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</si>
  <si>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</si>
  <si>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</si>
  <si>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</si>
  <si>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</si>
  <si>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</si>
  <si>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</si>
  <si>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</si>
  <si>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</si>
  <si>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</si>
  <si>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</si>
  <si>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</si>
  <si>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</si>
  <si>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</si>
  <si>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</si>
  <si>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</si>
  <si>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</si>
  <si>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</si>
  <si>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</si>
  <si>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</si>
  <si>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</si>
  <si>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</si>
  <si>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</si>
  <si>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</si>
  <si>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</si>
  <si>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</si>
  <si>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</si>
  <si>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</si>
  <si>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</si>
  <si>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</si>
  <si>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</si>
  <si>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</si>
  <si>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</si>
  <si>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</si>
  <si>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</si>
  <si>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</si>
  <si>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</si>
  <si>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</si>
  <si>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</si>
  <si>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</si>
  <si>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</si>
  <si>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</si>
  <si>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</si>
  <si>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</si>
  <si>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</si>
  <si>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</si>
  <si>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</si>
  <si>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</si>
  <si>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</si>
  <si>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</si>
  <si>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</si>
  <si>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</si>
  <si>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</si>
  <si>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</si>
  <si>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</si>
  <si>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</si>
  <si>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</si>
  <si>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</si>
  <si>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</si>
  <si>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</si>
  <si>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</si>
  <si>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</si>
  <si>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</si>
  <si>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</si>
  <si>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</si>
  <si>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</si>
  <si>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</si>
  <si>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</si>
  <si>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</si>
  <si>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</si>
  <si>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</si>
  <si>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</si>
  <si>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</si>
  <si>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</si>
  <si>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</si>
  <si>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</si>
  <si>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</si>
  <si>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</si>
  <si>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</si>
  <si>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</si>
  <si>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</si>
  <si>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</si>
  <si>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</si>
  <si>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</si>
  <si>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</si>
  <si>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</si>
  <si>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</si>
  <si>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</si>
  <si>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</si>
  <si>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</si>
  <si>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</si>
  <si>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</si>
  <si>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</si>
  <si>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</si>
  <si>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</si>
  <si>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</si>
  <si>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</si>
  <si>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</si>
  <si>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</si>
  <si>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</si>
  <si>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</si>
  <si>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</si>
  <si>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</si>
  <si>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</si>
  <si>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</si>
  <si>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</si>
  <si>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</si>
  <si>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</si>
  <si>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</si>
  <si>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</si>
  <si>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</si>
  <si>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</si>
  <si>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</si>
  <si>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</si>
  <si>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</si>
  <si>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</si>
  <si>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</si>
  <si>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</si>
  <si>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</si>
  <si>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</si>
  <si>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</si>
  <si>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</si>
  <si>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</si>
  <si>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</si>
  <si>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</si>
  <si>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</si>
  <si>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</si>
  <si>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</si>
  <si>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</si>
  <si>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</si>
  <si>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</si>
  <si>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</si>
  <si>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</si>
  <si>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</si>
  <si>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</si>
  <si>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</si>
  <si>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</si>
  <si>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</si>
  <si>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</si>
  <si>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</si>
  <si>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</si>
  <si>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</si>
  <si>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</si>
  <si>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</si>
  <si>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</si>
  <si>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</si>
  <si>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</si>
  <si>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</si>
  <si>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</si>
  <si>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</si>
  <si>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</si>
  <si>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</si>
  <si>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</si>
  <si>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</si>
  <si>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</si>
  <si>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</si>
  <si>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</si>
  <si>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</si>
  <si>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</si>
  <si>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</si>
  <si>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</si>
  <si>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</si>
  <si>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</si>
  <si>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</si>
  <si>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</si>
  <si>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</si>
  <si>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</si>
  <si>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</si>
  <si>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</si>
  <si>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</si>
  <si>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</si>
  <si>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</si>
  <si>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</si>
  <si>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</si>
  <si>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</si>
  <si>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</si>
  <si>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</si>
  <si>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</si>
  <si>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</si>
  <si>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</si>
  <si>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</si>
  <si>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</si>
  <si>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</si>
  <si>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</si>
  <si>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</si>
  <si>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</si>
  <si>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</si>
  <si>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</si>
  <si>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</si>
  <si>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</si>
  <si>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</si>
  <si>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</si>
  <si>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</si>
  <si>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</si>
  <si>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</si>
  <si>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</si>
  <si>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</si>
  <si>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</si>
  <si>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</si>
  <si>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</si>
  <si>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</si>
  <si>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</si>
  <si>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</si>
  <si>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</si>
  <si>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</si>
  <si>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</si>
  <si>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</si>
  <si>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</si>
  <si>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</si>
  <si>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</si>
  <si>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</si>
  <si>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</si>
  <si>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</si>
  <si>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</si>
  <si>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</si>
  <si>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</si>
  <si>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</si>
  <si>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</si>
  <si>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</si>
  <si>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</si>
  <si>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</si>
  <si>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</si>
  <si>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</si>
  <si>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</si>
  <si>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</si>
  <si>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</si>
  <si>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</si>
  <si>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</si>
  <si>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</si>
  <si>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</si>
  <si>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</si>
  <si>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</si>
  <si>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</si>
  <si>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</si>
  <si>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</si>
  <si>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</si>
  <si>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</si>
  <si>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</si>
  <si>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</si>
  <si>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</si>
  <si>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</si>
  <si>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</si>
  <si>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</si>
  <si>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</si>
  <si>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</si>
  <si>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</si>
  <si>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</si>
  <si>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</si>
  <si>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</si>
  <si>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</si>
  <si>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</si>
  <si>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</si>
  <si>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</si>
  <si>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</si>
  <si>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</si>
  <si>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</si>
  <si>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</si>
  <si>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</si>
  <si>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</si>
  <si>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</si>
  <si>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</si>
  <si>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</si>
  <si>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</si>
  <si>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</si>
  <si>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</si>
  <si>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</si>
  <si>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</si>
  <si>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</si>
  <si>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</si>
  <si>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</si>
  <si>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</si>
  <si>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</si>
  <si>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</si>
  <si>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</si>
  <si>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</si>
  <si>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</si>
  <si>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</si>
  <si>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</si>
  <si>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</si>
  <si>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</si>
  <si>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</si>
  <si>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</si>
  <si>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</si>
  <si>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</si>
  <si>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</si>
  <si>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</si>
  <si>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</si>
  <si>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</si>
  <si>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</si>
  <si>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</si>
  <si>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</si>
  <si>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</si>
  <si>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</si>
  <si>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</si>
  <si>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</si>
  <si>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</si>
  <si>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</si>
  <si>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</si>
  <si>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</si>
  <si>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</si>
  <si>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</si>
  <si>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</si>
  <si>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</si>
  <si>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</si>
  <si>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</si>
  <si>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</si>
  <si>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</si>
  <si>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</si>
  <si>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</si>
  <si>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</si>
  <si>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</si>
  <si>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</si>
  <si>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</si>
  <si>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</si>
  <si>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</si>
  <si>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</si>
  <si>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</si>
  <si>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</si>
  <si>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</si>
  <si>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</si>
  <si>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</si>
  <si>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</si>
  <si>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</si>
  <si>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</si>
  <si>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</si>
  <si>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</si>
  <si>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</si>
  <si>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</si>
  <si>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</si>
  <si>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</si>
  <si>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</si>
  <si>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</si>
  <si>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</si>
  <si>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</si>
  <si>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</si>
  <si>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</si>
  <si>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</si>
  <si>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</si>
  <si>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</si>
  <si>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</si>
  <si>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</si>
  <si>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</si>
  <si>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</si>
  <si>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</si>
  <si>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</si>
  <si>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</si>
  <si>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</si>
  <si>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</si>
  <si>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</si>
  <si>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</si>
  <si>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</si>
  <si>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</si>
  <si>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</si>
  <si>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</si>
  <si>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</si>
  <si>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</si>
  <si>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</si>
  <si>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</si>
  <si>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</si>
  <si>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</si>
  <si>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</si>
  <si>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</si>
  <si>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</si>
  <si>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</si>
  <si>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</si>
  <si>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</si>
  <si>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</si>
  <si>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</si>
  <si>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</si>
  <si>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</si>
  <si>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</si>
  <si>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</si>
  <si>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</si>
  <si>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</si>
  <si>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</si>
  <si>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</si>
  <si>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</si>
  <si>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</si>
  <si>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</si>
  <si>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</si>
  <si>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</si>
  <si>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</si>
  <si>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</si>
  <si>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</si>
  <si>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</si>
  <si>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</si>
  <si>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</si>
  <si>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</si>
  <si>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</si>
  <si>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</si>
  <si>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</si>
  <si>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</si>
  <si>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</si>
  <si>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</si>
  <si>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</si>
  <si>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</si>
  <si>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</si>
  <si>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</si>
  <si>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</si>
  <si>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</si>
  <si>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</si>
  <si>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</si>
  <si>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</si>
  <si>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</si>
  <si>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</si>
  <si>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</si>
  <si>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</si>
  <si>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</si>
  <si>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</si>
  <si>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</si>
  <si>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October 2017</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</si>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</sst>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0000000000"/>
    <numFmt numFmtId="175" formatCode="0.000000000000000"/>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80">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0" fontId="38" fillId="4" borderId="0" xfId="9" applyFont="1" applyFill="1" applyBorder="1" applyAlignment="1">
      <alignment horizontal="right"/>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166" fontId="26" fillId="4" borderId="3" xfId="23" applyNumberFormat="1" applyFont="1" applyFill="1" applyBorder="1" applyAlignment="1" applyProtection="1">
      <alignment horizontal="right"/>
    </xf>
    <xf numFmtId="166" fontId="26" fillId="4" borderId="0" xfId="23" quotePrefix="1"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25" fillId="0" borderId="0" xfId="23" applyNumberFormat="1" applyFont="1" applyFill="1" applyAlignment="1" applyProtection="1">
      <alignment horizontal="right"/>
    </xf>
    <xf numFmtId="0" fontId="22" fillId="0" borderId="0" xfId="22" applyFont="1" applyAlignment="1">
      <alignment horizontal="right"/>
    </xf>
    <xf numFmtId="0" fontId="22" fillId="4" borderId="0" xfId="0" applyFont="1" applyFill="1" applyBorder="1" applyAlignment="1">
      <alignment horizontal="right"/>
    </xf>
    <xf numFmtId="166" fontId="28" fillId="4" borderId="0" xfId="23" applyNumberFormat="1" applyFont="1" applyFill="1" applyBorder="1" applyAlignment="1" applyProtection="1">
      <alignment horizontal="right"/>
    </xf>
    <xf numFmtId="0" fontId="53" fillId="4" borderId="0" xfId="0" applyFont="1" applyFill="1" applyBorder="1" applyAlignment="1">
      <alignment horizontal="right"/>
    </xf>
    <xf numFmtId="166" fontId="28" fillId="4" borderId="3" xfId="23" applyNumberFormat="1" applyFont="1" applyFill="1" applyBorder="1" applyAlignment="1" applyProtection="1">
      <alignment horizontal="right"/>
    </xf>
    <xf numFmtId="164" fontId="22" fillId="4" borderId="0" xfId="23" applyNumberFormat="1" applyFont="1" applyFill="1" applyBorder="1"/>
    <xf numFmtId="3" fontId="25" fillId="0" borderId="0" xfId="19" applyNumberFormat="1" applyFont="1" applyFill="1" applyBorder="1" applyAlignment="1" applyProtection="1">
      <alignment horizontal="right"/>
    </xf>
    <xf numFmtId="3" fontId="17" fillId="4" borderId="0" xfId="9" applyNumberFormat="1" applyFont="1" applyFill="1" applyAlignment="1">
      <alignment horizontal="right"/>
    </xf>
    <xf numFmtId="0" fontId="3" fillId="4" borderId="0" xfId="0" quotePrefix="1" applyFont="1" applyFill="1" applyBorder="1" applyAlignment="1">
      <alignment vertical="top" wrapText="1"/>
    </xf>
    <xf numFmtId="2" fontId="28" fillId="4" borderId="0" xfId="23" applyNumberFormat="1" applyFont="1" applyFill="1" applyAlignment="1" applyProtection="1">
      <alignment horizontal="right"/>
    </xf>
    <xf numFmtId="164" fontId="53" fillId="4" borderId="0" xfId="23" applyNumberFormat="1" applyFont="1" applyFill="1"/>
    <xf numFmtId="164" fontId="53" fillId="4" borderId="0" xfId="23" applyNumberFormat="1" applyFont="1" applyFill="1" applyBorder="1"/>
    <xf numFmtId="0" fontId="28" fillId="4" borderId="0" xfId="23" applyFont="1" applyFill="1" applyBorder="1" applyAlignment="1" applyProtection="1">
      <alignment horizontal="center"/>
    </xf>
    <xf numFmtId="2" fontId="28" fillId="4" borderId="3" xfId="23" applyNumberFormat="1" applyFont="1" applyFill="1" applyBorder="1" applyAlignment="1" applyProtection="1">
      <alignment horizontal="right"/>
    </xf>
    <xf numFmtId="164" fontId="28" fillId="4" borderId="0" xfId="23" applyNumberFormat="1" applyFont="1" applyFill="1" applyAlignment="1" applyProtection="1">
      <alignment horizontal="right"/>
    </xf>
    <xf numFmtId="164" fontId="28" fillId="4" borderId="0" xfId="15" applyNumberFormat="1" applyFont="1" applyFill="1" applyAlignment="1" applyProtection="1">
      <alignment horizontal="right"/>
    </xf>
    <xf numFmtId="2" fontId="28" fillId="4" borderId="0" xfId="15" applyNumberFormat="1" applyFont="1" applyFill="1" applyAlignment="1" applyProtection="1">
      <alignment horizontal="right"/>
    </xf>
    <xf numFmtId="0" fontId="28" fillId="4" borderId="0" xfId="15" applyFont="1" applyFill="1" applyBorder="1" applyAlignment="1" applyProtection="1">
      <alignment horizontal="center"/>
    </xf>
    <xf numFmtId="164" fontId="28" fillId="4" borderId="3" xfId="23" applyNumberFormat="1" applyFont="1" applyFill="1" applyBorder="1" applyAlignment="1" applyProtection="1">
      <alignment horizontal="right"/>
    </xf>
    <xf numFmtId="175" fontId="22" fillId="4" borderId="0" xfId="0" applyNumberFormat="1" applyFont="1" applyFill="1" applyBorder="1" applyAlignment="1">
      <alignment horizontal="right"/>
    </xf>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174" fontId="22" fillId="4" borderId="0" xfId="0" applyNumberFormat="1" applyFont="1" applyFill="1" applyBorder="1" applyAlignment="1">
      <alignment horizontal="right"/>
    </xf>
    <xf numFmtId="2" fontId="22" fillId="0" borderId="0" xfId="22" applyNumberFormat="1" applyFont="1" applyAlignment="1">
      <alignment horizontal="right"/>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4" borderId="0" xfId="9" applyFont="1" applyFill="1" applyBorder="1" applyAlignment="1" applyProtection="1">
      <alignment horizontal="left" wrapText="1" readingOrder="1"/>
    </xf>
    <xf numFmtId="0" fontId="0" fillId="4"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240</v>
      </c>
      <c r="B1" s="269"/>
      <c r="C1" s="269"/>
      <c r="D1" s="628" t="s">
        <v>1366</v>
      </c>
      <c r="E1" s="269"/>
      <c r="F1" s="269"/>
      <c r="G1" s="269"/>
      <c r="H1" s="269"/>
      <c r="I1" s="269"/>
      <c r="J1" s="269"/>
      <c r="K1" s="269"/>
      <c r="L1" s="269"/>
      <c r="M1" s="269"/>
      <c r="N1" s="269"/>
      <c r="O1" s="269"/>
      <c r="P1" s="269"/>
    </row>
    <row r="3" spans="1:74" x14ac:dyDescent="0.2">
      <c r="A3" t="s">
        <v>114</v>
      </c>
      <c r="D3" s="766">
        <f>YEAR(D1)-4</f>
        <v>2013</v>
      </c>
    </row>
    <row r="4" spans="1:74" x14ac:dyDescent="0.2">
      <c r="D4" s="266"/>
    </row>
    <row r="5" spans="1:74" x14ac:dyDescent="0.2">
      <c r="A5" t="s">
        <v>1280</v>
      </c>
      <c r="D5" s="266">
        <f>+D3*100+1</f>
        <v>201301</v>
      </c>
    </row>
    <row r="7" spans="1:74" x14ac:dyDescent="0.2">
      <c r="A7" t="s">
        <v>1282</v>
      </c>
      <c r="D7" s="765">
        <f>IF(MONTH(D1)&gt;1,100*YEAR(D1)+MONTH(D1)-1,100*(YEAR(D1)-1)+12)</f>
        <v>201709</v>
      </c>
    </row>
    <row r="10" spans="1:74" s="297" customFormat="1" x14ac:dyDescent="0.2">
      <c r="A10" s="297" t="s">
        <v>241</v>
      </c>
    </row>
    <row r="11" spans="1:74" s="12" customFormat="1" ht="11.25" x14ac:dyDescent="0.2">
      <c r="A11" s="43"/>
      <c r="B11" s="44" t="s">
        <v>951</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247</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c r="B13" s="47" t="s">
        <v>1281</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BB41" activePane="bottomRight" state="frozen"/>
      <selection activeCell="BF63" sqref="BF63"/>
      <selection pane="topRight" activeCell="BF63" sqref="BF63"/>
      <selection pane="bottomLeft" activeCell="BF63" sqref="BF63"/>
      <selection pane="bottomRight" activeCell="BG5" sqref="BG5:BG62"/>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1" customWidth="1"/>
    <col min="59" max="62" width="6.5703125" style="406" customWidth="1"/>
    <col min="63" max="74" width="6.5703125" style="154" customWidth="1"/>
    <col min="75" max="16384" width="9.5703125" style="154"/>
  </cols>
  <sheetData>
    <row r="1" spans="1:74" ht="13.35" customHeight="1" x14ac:dyDescent="0.2">
      <c r="A1" s="811" t="s">
        <v>997</v>
      </c>
      <c r="B1" s="845" t="s">
        <v>1220</v>
      </c>
      <c r="C1" s="846"/>
      <c r="D1" s="846"/>
      <c r="E1" s="846"/>
      <c r="F1" s="846"/>
      <c r="G1" s="846"/>
      <c r="H1" s="846"/>
      <c r="I1" s="846"/>
      <c r="J1" s="846"/>
      <c r="K1" s="846"/>
      <c r="L1" s="846"/>
      <c r="M1" s="846"/>
      <c r="N1" s="846"/>
      <c r="O1" s="846"/>
      <c r="P1" s="846"/>
      <c r="Q1" s="846"/>
      <c r="R1" s="846"/>
      <c r="S1" s="846"/>
      <c r="T1" s="846"/>
      <c r="U1" s="846"/>
      <c r="V1" s="846"/>
      <c r="W1" s="846"/>
      <c r="X1" s="846"/>
      <c r="Y1" s="846"/>
      <c r="Z1" s="846"/>
      <c r="AA1" s="846"/>
      <c r="AB1" s="846"/>
      <c r="AC1" s="846"/>
      <c r="AD1" s="846"/>
      <c r="AE1" s="846"/>
      <c r="AF1" s="846"/>
      <c r="AG1" s="846"/>
      <c r="AH1" s="846"/>
      <c r="AI1" s="846"/>
      <c r="AJ1" s="846"/>
      <c r="AK1" s="846"/>
      <c r="AL1" s="846"/>
      <c r="AM1" s="307"/>
    </row>
    <row r="2" spans="1:74"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x14ac:dyDescent="0.2">
      <c r="A5" s="638"/>
      <c r="B5" s="155" t="s">
        <v>1163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7"/>
      <c r="BE5" s="647"/>
      <c r="BF5" s="647"/>
      <c r="BG5" s="647"/>
      <c r="BH5" s="405"/>
      <c r="BI5" s="405"/>
      <c r="BJ5" s="405"/>
      <c r="BK5" s="405"/>
      <c r="BL5" s="405"/>
      <c r="BM5" s="405"/>
      <c r="BN5" s="405"/>
      <c r="BO5" s="405"/>
      <c r="BP5" s="405"/>
      <c r="BQ5" s="405"/>
      <c r="BR5" s="405"/>
      <c r="BS5" s="405"/>
      <c r="BT5" s="405"/>
      <c r="BU5" s="405"/>
      <c r="BV5" s="405"/>
    </row>
    <row r="6" spans="1:74" x14ac:dyDescent="0.2">
      <c r="A6" s="639"/>
      <c r="B6" s="155" t="s">
        <v>1164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7"/>
      <c r="BE6" s="647"/>
      <c r="BF6" s="647"/>
      <c r="BG6" s="647"/>
      <c r="BH6" s="405"/>
      <c r="BI6" s="405"/>
      <c r="BJ6" s="405"/>
      <c r="BK6" s="405"/>
      <c r="BL6" s="405"/>
      <c r="BM6" s="405"/>
      <c r="BN6" s="405"/>
      <c r="BO6" s="405"/>
      <c r="BP6" s="405"/>
      <c r="BQ6" s="405"/>
      <c r="BR6" s="405"/>
      <c r="BS6" s="405"/>
      <c r="BT6" s="405"/>
      <c r="BU6" s="405"/>
      <c r="BV6" s="405"/>
    </row>
    <row r="7" spans="1:74" x14ac:dyDescent="0.2">
      <c r="A7" s="639" t="s">
        <v>1165</v>
      </c>
      <c r="B7" s="640" t="s">
        <v>1166</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1.1764840000000001</v>
      </c>
      <c r="AN7" s="214">
        <v>1.1727240000000001</v>
      </c>
      <c r="AO7" s="214">
        <v>1.3108390000000001</v>
      </c>
      <c r="AP7" s="214">
        <v>1.329933</v>
      </c>
      <c r="AQ7" s="214">
        <v>1.414968</v>
      </c>
      <c r="AR7" s="214">
        <v>1.4038999999999999</v>
      </c>
      <c r="AS7" s="214">
        <v>1.313323</v>
      </c>
      <c r="AT7" s="214">
        <v>1.110968</v>
      </c>
      <c r="AU7" s="214">
        <v>1.1672</v>
      </c>
      <c r="AV7" s="214">
        <v>1.298</v>
      </c>
      <c r="AW7" s="214">
        <v>1.3475999999999999</v>
      </c>
      <c r="AX7" s="214">
        <v>1.225419</v>
      </c>
      <c r="AY7" s="214">
        <v>1.2296119999999999</v>
      </c>
      <c r="AZ7" s="214">
        <v>1.3771070000000001</v>
      </c>
      <c r="BA7" s="214">
        <v>1.3899349999999999</v>
      </c>
      <c r="BB7" s="754">
        <v>1.3537330000000001</v>
      </c>
      <c r="BC7" s="214">
        <v>1.4045799999999999</v>
      </c>
      <c r="BD7" s="214">
        <v>1.4117</v>
      </c>
      <c r="BE7" s="214">
        <v>1.381516</v>
      </c>
      <c r="BF7" s="214">
        <v>1.4185713697</v>
      </c>
      <c r="BG7" s="214">
        <v>1.4130031533</v>
      </c>
      <c r="BH7" s="355">
        <v>1.4766220000000001</v>
      </c>
      <c r="BI7" s="355">
        <v>1.582516</v>
      </c>
      <c r="BJ7" s="355">
        <v>1.483401</v>
      </c>
      <c r="BK7" s="355">
        <v>1.5133369999999999</v>
      </c>
      <c r="BL7" s="355">
        <v>1.6154679999999999</v>
      </c>
      <c r="BM7" s="355">
        <v>1.645373</v>
      </c>
      <c r="BN7" s="355">
        <v>1.6591990000000001</v>
      </c>
      <c r="BO7" s="355">
        <v>1.711889</v>
      </c>
      <c r="BP7" s="355">
        <v>1.6653910000000001</v>
      </c>
      <c r="BQ7" s="355">
        <v>1.769379</v>
      </c>
      <c r="BR7" s="355">
        <v>1.7256899999999999</v>
      </c>
      <c r="BS7" s="355">
        <v>1.7956909999999999</v>
      </c>
      <c r="BT7" s="355">
        <v>1.8215349999999999</v>
      </c>
      <c r="BU7" s="355">
        <v>1.8808130000000001</v>
      </c>
      <c r="BV7" s="355">
        <v>1.7818210000000001</v>
      </c>
    </row>
    <row r="8" spans="1:74" x14ac:dyDescent="0.2">
      <c r="A8" s="639" t="s">
        <v>1167</v>
      </c>
      <c r="B8" s="640" t="s">
        <v>1168</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0.84157999999999999</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1.0628379999999999</v>
      </c>
      <c r="AB8" s="214">
        <v>1.0972850000000001</v>
      </c>
      <c r="AC8" s="214">
        <v>1.1226449999999999</v>
      </c>
      <c r="AD8" s="214">
        <v>1.1539999999999999</v>
      </c>
      <c r="AE8" s="214">
        <v>1.1470320000000001</v>
      </c>
      <c r="AF8" s="214">
        <v>1.140566</v>
      </c>
      <c r="AG8" s="214">
        <v>1.1510320000000001</v>
      </c>
      <c r="AH8" s="214">
        <v>1.164806</v>
      </c>
      <c r="AI8" s="214">
        <v>1.1756329999999999</v>
      </c>
      <c r="AJ8" s="214">
        <v>1.1895800000000001</v>
      </c>
      <c r="AK8" s="214">
        <v>1.174166</v>
      </c>
      <c r="AL8" s="214">
        <v>1.1484190000000001</v>
      </c>
      <c r="AM8" s="214">
        <v>1.142355</v>
      </c>
      <c r="AN8" s="214">
        <v>1.158655</v>
      </c>
      <c r="AO8" s="214">
        <v>1.1837740000000001</v>
      </c>
      <c r="AP8" s="214">
        <v>1.1851</v>
      </c>
      <c r="AQ8" s="214">
        <v>1.1816450000000001</v>
      </c>
      <c r="AR8" s="214">
        <v>1.1665000000000001</v>
      </c>
      <c r="AS8" s="214">
        <v>1.1758390000000001</v>
      </c>
      <c r="AT8" s="214">
        <v>1.1779029999999999</v>
      </c>
      <c r="AU8" s="214">
        <v>1.1634329999999999</v>
      </c>
      <c r="AV8" s="214">
        <v>1.161548</v>
      </c>
      <c r="AW8" s="214">
        <v>1.1748670000000001</v>
      </c>
      <c r="AX8" s="214">
        <v>1.123032</v>
      </c>
      <c r="AY8" s="214">
        <v>1.1286769999999999</v>
      </c>
      <c r="AZ8" s="214">
        <v>1.1762140000000001</v>
      </c>
      <c r="BA8" s="214">
        <v>1.1864520000000001</v>
      </c>
      <c r="BB8" s="754">
        <v>1.1952</v>
      </c>
      <c r="BC8" s="214">
        <v>1.210871</v>
      </c>
      <c r="BD8" s="214">
        <v>1.2160329999999999</v>
      </c>
      <c r="BE8" s="214">
        <v>1.230065</v>
      </c>
      <c r="BF8" s="214">
        <v>1.2202825065</v>
      </c>
      <c r="BG8" s="214">
        <v>1.1890961200000001</v>
      </c>
      <c r="BH8" s="355">
        <v>1.238936</v>
      </c>
      <c r="BI8" s="355">
        <v>1.2759199999999999</v>
      </c>
      <c r="BJ8" s="355">
        <v>1.281007</v>
      </c>
      <c r="BK8" s="355">
        <v>1.2749699999999999</v>
      </c>
      <c r="BL8" s="355">
        <v>1.28104</v>
      </c>
      <c r="BM8" s="355">
        <v>1.291134</v>
      </c>
      <c r="BN8" s="355">
        <v>1.29992</v>
      </c>
      <c r="BO8" s="355">
        <v>1.317736</v>
      </c>
      <c r="BP8" s="355">
        <v>1.314462</v>
      </c>
      <c r="BQ8" s="355">
        <v>1.3263499999999999</v>
      </c>
      <c r="BR8" s="355">
        <v>1.3312759999999999</v>
      </c>
      <c r="BS8" s="355">
        <v>1.3279380000000001</v>
      </c>
      <c r="BT8" s="355">
        <v>1.3504890000000001</v>
      </c>
      <c r="BU8" s="355">
        <v>1.356214</v>
      </c>
      <c r="BV8" s="355">
        <v>1.3589500000000001</v>
      </c>
    </row>
    <row r="9" spans="1:74" x14ac:dyDescent="0.2">
      <c r="A9" s="639" t="s">
        <v>1169</v>
      </c>
      <c r="B9" s="640" t="s">
        <v>1200</v>
      </c>
      <c r="C9" s="214">
        <v>0.41945199999999999</v>
      </c>
      <c r="D9" s="214">
        <v>0.43385800000000002</v>
      </c>
      <c r="E9" s="214">
        <v>0.43854900000000002</v>
      </c>
      <c r="F9" s="214">
        <v>0.45310099999999998</v>
      </c>
      <c r="G9" s="214">
        <v>0.46203300000000003</v>
      </c>
      <c r="H9" s="214">
        <v>0.46796700000000002</v>
      </c>
      <c r="I9" s="214">
        <v>0.47738900000000001</v>
      </c>
      <c r="J9" s="214">
        <v>0.486678</v>
      </c>
      <c r="K9" s="214">
        <v>0.497367</v>
      </c>
      <c r="L9" s="214">
        <v>0.48803299999999999</v>
      </c>
      <c r="M9" s="214">
        <v>0.488234</v>
      </c>
      <c r="N9" s="214">
        <v>0.46861399999999998</v>
      </c>
      <c r="O9" s="214">
        <v>0.47222599999999998</v>
      </c>
      <c r="P9" s="214">
        <v>0.47849999999999998</v>
      </c>
      <c r="Q9" s="214">
        <v>0.497388</v>
      </c>
      <c r="R9" s="214">
        <v>0.52116799999999996</v>
      </c>
      <c r="S9" s="214">
        <v>0.52867799999999998</v>
      </c>
      <c r="T9" s="214">
        <v>0.54786699999999999</v>
      </c>
      <c r="U9" s="214">
        <v>0.55771000000000004</v>
      </c>
      <c r="V9" s="214">
        <v>0.57206500000000005</v>
      </c>
      <c r="W9" s="214">
        <v>0.590333</v>
      </c>
      <c r="X9" s="214">
        <v>0.58961399999999997</v>
      </c>
      <c r="Y9" s="214">
        <v>0.58273299999999995</v>
      </c>
      <c r="Z9" s="214">
        <v>0.59425899999999998</v>
      </c>
      <c r="AA9" s="214">
        <v>0.57677500000000004</v>
      </c>
      <c r="AB9" s="214">
        <v>0.59439399999999998</v>
      </c>
      <c r="AC9" s="214">
        <v>0.61087199999999997</v>
      </c>
      <c r="AD9" s="214">
        <v>0.63653300000000002</v>
      </c>
      <c r="AE9" s="214">
        <v>0.63683900000000004</v>
      </c>
      <c r="AF9" s="214">
        <v>0.64030100000000001</v>
      </c>
      <c r="AG9" s="214">
        <v>0.65080800000000005</v>
      </c>
      <c r="AH9" s="214">
        <v>0.65267699999999995</v>
      </c>
      <c r="AI9" s="214">
        <v>0.66326799999999997</v>
      </c>
      <c r="AJ9" s="214">
        <v>0.66522700000000001</v>
      </c>
      <c r="AK9" s="214">
        <v>0.65193500000000004</v>
      </c>
      <c r="AL9" s="214">
        <v>0.63238799999999995</v>
      </c>
      <c r="AM9" s="214">
        <v>0.62693500000000002</v>
      </c>
      <c r="AN9" s="214">
        <v>0.63296600000000003</v>
      </c>
      <c r="AO9" s="214">
        <v>0.64109700000000003</v>
      </c>
      <c r="AP9" s="214">
        <v>0.63536700000000002</v>
      </c>
      <c r="AQ9" s="214">
        <v>0.64106399999999997</v>
      </c>
      <c r="AR9" s="214">
        <v>0.64203299999999996</v>
      </c>
      <c r="AS9" s="214">
        <v>0.64667699999999995</v>
      </c>
      <c r="AT9" s="214">
        <v>0.65183999999999997</v>
      </c>
      <c r="AU9" s="214">
        <v>0.63970000000000005</v>
      </c>
      <c r="AV9" s="214">
        <v>0.63777499999999998</v>
      </c>
      <c r="AW9" s="214">
        <v>0.63729999999999998</v>
      </c>
      <c r="AX9" s="214">
        <v>0.60674300000000003</v>
      </c>
      <c r="AY9" s="214">
        <v>0.608066</v>
      </c>
      <c r="AZ9" s="214">
        <v>0.63360700000000003</v>
      </c>
      <c r="BA9" s="214">
        <v>0.64180700000000002</v>
      </c>
      <c r="BB9" s="754">
        <v>0.64773400000000003</v>
      </c>
      <c r="BC9" s="214">
        <v>0.65693599999999996</v>
      </c>
      <c r="BD9" s="214">
        <v>0.65733399999999997</v>
      </c>
      <c r="BE9" s="214">
        <v>0.66586999999999996</v>
      </c>
      <c r="BF9" s="214">
        <v>0.67607700322999997</v>
      </c>
      <c r="BG9" s="214">
        <v>0.63532316032000002</v>
      </c>
      <c r="BH9" s="355">
        <v>0.67938980000000004</v>
      </c>
      <c r="BI9" s="355">
        <v>0.69638060000000002</v>
      </c>
      <c r="BJ9" s="355">
        <v>0.68430360000000001</v>
      </c>
      <c r="BK9" s="355">
        <v>0.68848759999999998</v>
      </c>
      <c r="BL9" s="355">
        <v>0.68998619999999999</v>
      </c>
      <c r="BM9" s="355">
        <v>0.69919500000000001</v>
      </c>
      <c r="BN9" s="355">
        <v>0.70802169999999998</v>
      </c>
      <c r="BO9" s="355">
        <v>0.71657020000000005</v>
      </c>
      <c r="BP9" s="355">
        <v>0.71691970000000005</v>
      </c>
      <c r="BQ9" s="355">
        <v>0.72236460000000002</v>
      </c>
      <c r="BR9" s="355">
        <v>0.72651929999999998</v>
      </c>
      <c r="BS9" s="355">
        <v>0.72672049999999999</v>
      </c>
      <c r="BT9" s="355">
        <v>0.73632089999999994</v>
      </c>
      <c r="BU9" s="355">
        <v>0.73735879999999998</v>
      </c>
      <c r="BV9" s="355">
        <v>0.7240818</v>
      </c>
    </row>
    <row r="10" spans="1:74" x14ac:dyDescent="0.2">
      <c r="A10" s="639" t="s">
        <v>1171</v>
      </c>
      <c r="B10" s="640" t="s">
        <v>1172</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0.39900000000000002</v>
      </c>
      <c r="AN10" s="214">
        <v>0.40500000000000003</v>
      </c>
      <c r="AO10" s="214">
        <v>0.42</v>
      </c>
      <c r="AP10" s="214">
        <v>0.42</v>
      </c>
      <c r="AQ10" s="214">
        <v>0.434</v>
      </c>
      <c r="AR10" s="214">
        <v>0.45</v>
      </c>
      <c r="AS10" s="214">
        <v>0.46800000000000003</v>
      </c>
      <c r="AT10" s="214">
        <v>0.46961199999999997</v>
      </c>
      <c r="AU10" s="214">
        <v>0.45700000000000002</v>
      </c>
      <c r="AV10" s="214">
        <v>0.44700000000000001</v>
      </c>
      <c r="AW10" s="214">
        <v>0.436</v>
      </c>
      <c r="AX10" s="214">
        <v>0.39700000000000002</v>
      </c>
      <c r="AY10" s="214">
        <v>0.398451</v>
      </c>
      <c r="AZ10" s="214">
        <v>0.41735699999999998</v>
      </c>
      <c r="BA10" s="214">
        <v>0.42609599999999997</v>
      </c>
      <c r="BB10" s="754">
        <v>0.43633300000000003</v>
      </c>
      <c r="BC10" s="214">
        <v>0.44857999999999998</v>
      </c>
      <c r="BD10" s="214">
        <v>0.46653299999999998</v>
      </c>
      <c r="BE10" s="214">
        <v>0.47780699999999998</v>
      </c>
      <c r="BF10" s="214">
        <v>0.48177472581000003</v>
      </c>
      <c r="BG10" s="214">
        <v>0.47749626667</v>
      </c>
      <c r="BH10" s="355">
        <v>0.47247020000000001</v>
      </c>
      <c r="BI10" s="355">
        <v>0.46653230000000001</v>
      </c>
      <c r="BJ10" s="355">
        <v>0.45690239999999999</v>
      </c>
      <c r="BK10" s="355">
        <v>0.44460759999999999</v>
      </c>
      <c r="BL10" s="355">
        <v>0.44391350000000002</v>
      </c>
      <c r="BM10" s="355">
        <v>0.45614909999999997</v>
      </c>
      <c r="BN10" s="355">
        <v>0.47040670000000001</v>
      </c>
      <c r="BO10" s="355">
        <v>0.48584070000000001</v>
      </c>
      <c r="BP10" s="355">
        <v>0.49880920000000001</v>
      </c>
      <c r="BQ10" s="355">
        <v>0.50421579999999999</v>
      </c>
      <c r="BR10" s="355">
        <v>0.51241809999999999</v>
      </c>
      <c r="BS10" s="355">
        <v>0.50845019999999996</v>
      </c>
      <c r="BT10" s="355">
        <v>0.50505</v>
      </c>
      <c r="BU10" s="355">
        <v>0.4903824</v>
      </c>
      <c r="BV10" s="355">
        <v>0.48031400000000002</v>
      </c>
    </row>
    <row r="11" spans="1:74" x14ac:dyDescent="0.2">
      <c r="A11" s="639"/>
      <c r="B11" s="155" t="s">
        <v>1173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7"/>
      <c r="AZ11" s="647"/>
      <c r="BA11" s="647"/>
      <c r="BB11" s="755"/>
      <c r="BC11" s="647"/>
      <c r="BD11" s="647"/>
      <c r="BE11" s="647"/>
      <c r="BF11" s="647"/>
      <c r="BG11" s="647"/>
      <c r="BH11" s="405"/>
      <c r="BI11" s="405"/>
      <c r="BJ11" s="405"/>
      <c r="BK11" s="405"/>
      <c r="BL11" s="405"/>
      <c r="BM11" s="405"/>
      <c r="BN11" s="405"/>
      <c r="BO11" s="405"/>
      <c r="BP11" s="405"/>
      <c r="BQ11" s="405"/>
      <c r="BR11" s="405"/>
      <c r="BS11" s="405"/>
      <c r="BT11" s="405"/>
      <c r="BU11" s="405"/>
      <c r="BV11" s="405"/>
    </row>
    <row r="12" spans="1:74" x14ac:dyDescent="0.2">
      <c r="A12" s="639" t="s">
        <v>1174</v>
      </c>
      <c r="B12" s="640" t="s">
        <v>1175</v>
      </c>
      <c r="C12" s="214">
        <v>7.3870000000000003E-3</v>
      </c>
      <c r="D12" s="214">
        <v>6.8560000000000001E-3</v>
      </c>
      <c r="E12" s="214">
        <v>6.2890000000000003E-3</v>
      </c>
      <c r="F12" s="214">
        <v>7.2659999999999999E-3</v>
      </c>
      <c r="G12" s="214">
        <v>5.8700000000000002E-3</v>
      </c>
      <c r="H12" s="214">
        <v>6.2329999999999998E-3</v>
      </c>
      <c r="I12" s="214">
        <v>7.3540000000000003E-3</v>
      </c>
      <c r="J12" s="214">
        <v>7.6439999999999998E-3</v>
      </c>
      <c r="K12" s="214">
        <v>9.7319999999999993E-3</v>
      </c>
      <c r="L12" s="214">
        <v>8.0309999999999999E-3</v>
      </c>
      <c r="M12" s="214">
        <v>7.1989999999999997E-3</v>
      </c>
      <c r="N12" s="214">
        <v>6.483E-3</v>
      </c>
      <c r="O12" s="214">
        <v>5.5469999999999998E-3</v>
      </c>
      <c r="P12" s="214">
        <v>6.6420000000000003E-3</v>
      </c>
      <c r="Q12" s="214">
        <v>4.7730000000000003E-3</v>
      </c>
      <c r="R12" s="214">
        <v>5.5329999999999997E-3</v>
      </c>
      <c r="S12" s="214">
        <v>6.3860000000000002E-3</v>
      </c>
      <c r="T12" s="214">
        <v>3.0660000000000001E-3</v>
      </c>
      <c r="U12" s="214">
        <v>6.3540000000000003E-3</v>
      </c>
      <c r="V12" s="214">
        <v>7.4510000000000002E-3</v>
      </c>
      <c r="W12" s="214">
        <v>5.9329999999999999E-3</v>
      </c>
      <c r="X12" s="214">
        <v>5.3220000000000003E-3</v>
      </c>
      <c r="Y12" s="214">
        <v>4.4990000000000004E-3</v>
      </c>
      <c r="Z12" s="214">
        <v>5.483E-3</v>
      </c>
      <c r="AA12" s="214">
        <v>4.1279999999999997E-3</v>
      </c>
      <c r="AB12" s="214">
        <v>6.8919999999999997E-3</v>
      </c>
      <c r="AC12" s="214">
        <v>6.6769999999999998E-3</v>
      </c>
      <c r="AD12" s="214">
        <v>5.3319999999999999E-3</v>
      </c>
      <c r="AE12" s="214">
        <v>6.2249999999999996E-3</v>
      </c>
      <c r="AF12" s="214">
        <v>5.1330000000000004E-3</v>
      </c>
      <c r="AG12" s="214">
        <v>6.0639999999999999E-3</v>
      </c>
      <c r="AH12" s="214">
        <v>4.0309999999999999E-3</v>
      </c>
      <c r="AI12" s="214">
        <v>5.1659999999999996E-3</v>
      </c>
      <c r="AJ12" s="214">
        <v>6.3860000000000002E-3</v>
      </c>
      <c r="AK12" s="214">
        <v>6.3330000000000001E-3</v>
      </c>
      <c r="AL12" s="214">
        <v>6.8380000000000003E-3</v>
      </c>
      <c r="AM12" s="214">
        <v>5.0000000000000001E-3</v>
      </c>
      <c r="AN12" s="214">
        <v>3.9309999999999996E-3</v>
      </c>
      <c r="AO12" s="214">
        <v>4.548E-3</v>
      </c>
      <c r="AP12" s="214">
        <v>4.8659999999999997E-3</v>
      </c>
      <c r="AQ12" s="214">
        <v>5.4840000000000002E-3</v>
      </c>
      <c r="AR12" s="214">
        <v>8.34E-4</v>
      </c>
      <c r="AS12" s="214">
        <v>2.1930000000000001E-3</v>
      </c>
      <c r="AT12" s="214">
        <v>6.0000000000000001E-3</v>
      </c>
      <c r="AU12" s="214">
        <v>4.0340000000000003E-3</v>
      </c>
      <c r="AV12" s="214">
        <v>4.516E-3</v>
      </c>
      <c r="AW12" s="214">
        <v>3.833E-3</v>
      </c>
      <c r="AX12" s="214">
        <v>3.2260000000000001E-3</v>
      </c>
      <c r="AY12" s="214">
        <v>2.7409999999999999E-3</v>
      </c>
      <c r="AZ12" s="214">
        <v>9.8209999999999999E-3</v>
      </c>
      <c r="BA12" s="214">
        <v>2.3540000000000002E-3</v>
      </c>
      <c r="BB12" s="754">
        <v>5.7660000000000003E-3</v>
      </c>
      <c r="BC12" s="214">
        <v>7.6759999999999997E-3</v>
      </c>
      <c r="BD12" s="214">
        <v>5.633E-3</v>
      </c>
      <c r="BE12" s="214">
        <v>5.4840000000000002E-3</v>
      </c>
      <c r="BF12" s="214">
        <v>4.7664400000000003E-3</v>
      </c>
      <c r="BG12" s="214">
        <v>3.9153800000000004E-3</v>
      </c>
      <c r="BH12" s="355">
        <v>4.3971399999999999E-3</v>
      </c>
      <c r="BI12" s="355">
        <v>3.87046E-3</v>
      </c>
      <c r="BJ12" s="355">
        <v>4.6910700000000003E-3</v>
      </c>
      <c r="BK12" s="355">
        <v>4.3202300000000004E-3</v>
      </c>
      <c r="BL12" s="355">
        <v>3.13854E-3</v>
      </c>
      <c r="BM12" s="355">
        <v>3.9129799999999999E-3</v>
      </c>
      <c r="BN12" s="355">
        <v>4.9895499999999997E-3</v>
      </c>
      <c r="BO12" s="355">
        <v>4.8929000000000004E-3</v>
      </c>
      <c r="BP12" s="355">
        <v>5.4243E-3</v>
      </c>
      <c r="BQ12" s="355">
        <v>4.1490199999999998E-3</v>
      </c>
      <c r="BR12" s="355">
        <v>4.2362600000000004E-3</v>
      </c>
      <c r="BS12" s="355">
        <v>3.7728000000000002E-3</v>
      </c>
      <c r="BT12" s="355">
        <v>3.8482899999999999E-3</v>
      </c>
      <c r="BU12" s="355">
        <v>3.3606700000000001E-3</v>
      </c>
      <c r="BV12" s="355">
        <v>4.1844600000000001E-3</v>
      </c>
    </row>
    <row r="13" spans="1:74" x14ac:dyDescent="0.2">
      <c r="A13" s="639" t="s">
        <v>1176</v>
      </c>
      <c r="B13" s="640" t="s">
        <v>1177</v>
      </c>
      <c r="C13" s="214">
        <v>0.54267699999999996</v>
      </c>
      <c r="D13" s="214">
        <v>0.53592799999999996</v>
      </c>
      <c r="E13" s="214">
        <v>0.55932099999999996</v>
      </c>
      <c r="F13" s="214">
        <v>0.56139899999999998</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0.58393399999999995</v>
      </c>
      <c r="P13" s="214">
        <v>0.57221299999999997</v>
      </c>
      <c r="Q13" s="214">
        <v>0.56425700000000001</v>
      </c>
      <c r="R13" s="214">
        <v>0.60029999999999994</v>
      </c>
      <c r="S13" s="214">
        <v>0.596225</v>
      </c>
      <c r="T13" s="214">
        <v>0.59599899999999995</v>
      </c>
      <c r="U13" s="214">
        <v>0.61254699999999995</v>
      </c>
      <c r="V13" s="214">
        <v>0.60190200000000005</v>
      </c>
      <c r="W13" s="214">
        <v>0.55176599999999998</v>
      </c>
      <c r="X13" s="214">
        <v>0.52883800000000003</v>
      </c>
      <c r="Y13" s="214">
        <v>0.60343199999999997</v>
      </c>
      <c r="Z13" s="214">
        <v>0.63522400000000001</v>
      </c>
      <c r="AA13" s="214">
        <v>0.56106400000000001</v>
      </c>
      <c r="AB13" s="214">
        <v>0.52907000000000004</v>
      </c>
      <c r="AC13" s="214">
        <v>0.53551499999999996</v>
      </c>
      <c r="AD13" s="214">
        <v>0.58930000000000005</v>
      </c>
      <c r="AE13" s="214">
        <v>0.58190299999999995</v>
      </c>
      <c r="AF13" s="214">
        <v>0.56936600000000004</v>
      </c>
      <c r="AG13" s="214">
        <v>0.58032099999999998</v>
      </c>
      <c r="AH13" s="214">
        <v>0.57403199999999999</v>
      </c>
      <c r="AI13" s="214">
        <v>0.52903299999999998</v>
      </c>
      <c r="AJ13" s="214">
        <v>0.52012800000000003</v>
      </c>
      <c r="AK13" s="214">
        <v>0.55923299999999998</v>
      </c>
      <c r="AL13" s="214">
        <v>0.57757999999999998</v>
      </c>
      <c r="AM13" s="214">
        <v>0.58858100000000002</v>
      </c>
      <c r="AN13" s="214">
        <v>0.57375900000000002</v>
      </c>
      <c r="AO13" s="214">
        <v>0.59516100000000005</v>
      </c>
      <c r="AP13" s="214">
        <v>0.59743299999999999</v>
      </c>
      <c r="AQ13" s="214">
        <v>0.61277400000000004</v>
      </c>
      <c r="AR13" s="214">
        <v>0.59843299999999999</v>
      </c>
      <c r="AS13" s="214">
        <v>0.58961300000000005</v>
      </c>
      <c r="AT13" s="214">
        <v>0.57558100000000001</v>
      </c>
      <c r="AU13" s="214">
        <v>0.57479999999999998</v>
      </c>
      <c r="AV13" s="214">
        <v>0.55638799999999999</v>
      </c>
      <c r="AW13" s="214">
        <v>0.58930000000000005</v>
      </c>
      <c r="AX13" s="214">
        <v>0.59490299999999996</v>
      </c>
      <c r="AY13" s="214">
        <v>0.56406400000000001</v>
      </c>
      <c r="AZ13" s="214">
        <v>0.54303500000000005</v>
      </c>
      <c r="BA13" s="214">
        <v>0.58645099999999994</v>
      </c>
      <c r="BB13" s="754">
        <v>0.60093300000000005</v>
      </c>
      <c r="BC13" s="214">
        <v>0.62209599999999998</v>
      </c>
      <c r="BD13" s="214">
        <v>0.61523300000000003</v>
      </c>
      <c r="BE13" s="214">
        <v>0.60677400000000004</v>
      </c>
      <c r="BF13" s="214">
        <v>0.59594329999999995</v>
      </c>
      <c r="BG13" s="214">
        <v>0.52359460000000002</v>
      </c>
      <c r="BH13" s="355">
        <v>0.56483649999999996</v>
      </c>
      <c r="BI13" s="355">
        <v>0.58661129999999995</v>
      </c>
      <c r="BJ13" s="355">
        <v>0.61039759999999998</v>
      </c>
      <c r="BK13" s="355">
        <v>0.58578280000000005</v>
      </c>
      <c r="BL13" s="355">
        <v>0.5798991</v>
      </c>
      <c r="BM13" s="355">
        <v>0.58902010000000005</v>
      </c>
      <c r="BN13" s="355">
        <v>0.61382539999999997</v>
      </c>
      <c r="BO13" s="355">
        <v>0.61774439999999997</v>
      </c>
      <c r="BP13" s="355">
        <v>0.62082550000000003</v>
      </c>
      <c r="BQ13" s="355">
        <v>0.61659260000000005</v>
      </c>
      <c r="BR13" s="355">
        <v>0.60896170000000005</v>
      </c>
      <c r="BS13" s="355">
        <v>0.58269720000000003</v>
      </c>
      <c r="BT13" s="355">
        <v>0.5606932</v>
      </c>
      <c r="BU13" s="355">
        <v>0.5927732</v>
      </c>
      <c r="BV13" s="355">
        <v>0.61473659999999997</v>
      </c>
    </row>
    <row r="14" spans="1:74" x14ac:dyDescent="0.2">
      <c r="A14" s="639" t="s">
        <v>1178</v>
      </c>
      <c r="B14" s="640" t="s">
        <v>1170</v>
      </c>
      <c r="C14" s="214">
        <v>-0.13958100000000001</v>
      </c>
      <c r="D14" s="214">
        <v>-6.5392000000000006E-2</v>
      </c>
      <c r="E14" s="214">
        <v>8.1937999999999997E-2</v>
      </c>
      <c r="F14" s="214">
        <v>0.24543499999999999</v>
      </c>
      <c r="G14" s="214">
        <v>0.28042099999999998</v>
      </c>
      <c r="H14" s="214">
        <v>0.268901</v>
      </c>
      <c r="I14" s="214">
        <v>0.275453</v>
      </c>
      <c r="J14" s="214">
        <v>0.23784</v>
      </c>
      <c r="K14" s="214">
        <v>4.6335000000000001E-2</v>
      </c>
      <c r="L14" s="214">
        <v>-0.13190199999999999</v>
      </c>
      <c r="M14" s="214">
        <v>-0.26316600000000001</v>
      </c>
      <c r="N14" s="214">
        <v>-0.23025699999999999</v>
      </c>
      <c r="O14" s="214">
        <v>-0.18396499999999999</v>
      </c>
      <c r="P14" s="214">
        <v>-7.4105000000000004E-2</v>
      </c>
      <c r="Q14" s="214">
        <v>9.7066E-2</v>
      </c>
      <c r="R14" s="214">
        <v>0.25426700000000002</v>
      </c>
      <c r="S14" s="214">
        <v>0.28412999999999999</v>
      </c>
      <c r="T14" s="214">
        <v>0.271368</v>
      </c>
      <c r="U14" s="214">
        <v>0.29026000000000002</v>
      </c>
      <c r="V14" s="214">
        <v>0.27838800000000002</v>
      </c>
      <c r="W14" s="214">
        <v>5.2533999999999997E-2</v>
      </c>
      <c r="X14" s="214">
        <v>-8.9901999999999996E-2</v>
      </c>
      <c r="Y14" s="214">
        <v>-0.221165</v>
      </c>
      <c r="Z14" s="214">
        <v>-0.24261099999999999</v>
      </c>
      <c r="AA14" s="214">
        <v>-0.17274100000000001</v>
      </c>
      <c r="AB14" s="214">
        <v>-0.134962</v>
      </c>
      <c r="AC14" s="214">
        <v>6.7516999999999994E-2</v>
      </c>
      <c r="AD14" s="214">
        <v>0.220501</v>
      </c>
      <c r="AE14" s="214">
        <v>0.29703299999999999</v>
      </c>
      <c r="AF14" s="214">
        <v>0.28933399999999998</v>
      </c>
      <c r="AG14" s="214">
        <v>0.266453</v>
      </c>
      <c r="AH14" s="214">
        <v>0.26135599999999998</v>
      </c>
      <c r="AI14" s="214">
        <v>4.8534000000000001E-2</v>
      </c>
      <c r="AJ14" s="214">
        <v>-8.4902000000000005E-2</v>
      </c>
      <c r="AK14" s="214">
        <v>-0.22289999999999999</v>
      </c>
      <c r="AL14" s="214">
        <v>-0.25174099999999999</v>
      </c>
      <c r="AM14" s="214">
        <v>-0.239258</v>
      </c>
      <c r="AN14" s="214">
        <v>-0.151724</v>
      </c>
      <c r="AO14" s="214">
        <v>6.5838999999999995E-2</v>
      </c>
      <c r="AP14" s="214">
        <v>0.226301</v>
      </c>
      <c r="AQ14" s="214">
        <v>0.27896799999999999</v>
      </c>
      <c r="AR14" s="214">
        <v>0.28889999999999999</v>
      </c>
      <c r="AS14" s="214">
        <v>0.28071000000000002</v>
      </c>
      <c r="AT14" s="214">
        <v>0.25670900000000002</v>
      </c>
      <c r="AU14" s="214">
        <v>6.6365999999999994E-2</v>
      </c>
      <c r="AV14" s="214">
        <v>-8.4548999999999999E-2</v>
      </c>
      <c r="AW14" s="214">
        <v>-0.24423300000000001</v>
      </c>
      <c r="AX14" s="214">
        <v>-0.26828999999999997</v>
      </c>
      <c r="AY14" s="214">
        <v>-0.213418</v>
      </c>
      <c r="AZ14" s="214">
        <v>-0.14124900000000001</v>
      </c>
      <c r="BA14" s="214">
        <v>9.0065999999999993E-2</v>
      </c>
      <c r="BB14" s="754">
        <v>0.25010100000000002</v>
      </c>
      <c r="BC14" s="214">
        <v>0.27845300000000001</v>
      </c>
      <c r="BD14" s="214">
        <v>0.29406700000000002</v>
      </c>
      <c r="BE14" s="214">
        <v>0.264903</v>
      </c>
      <c r="BF14" s="214">
        <v>0.25045980000000001</v>
      </c>
      <c r="BG14" s="214">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1.37736E-2</v>
      </c>
      <c r="BT14" s="355">
        <v>-8.6751999999999996E-2</v>
      </c>
      <c r="BU14" s="355">
        <v>-0.21052199999999999</v>
      </c>
      <c r="BV14" s="355">
        <v>-0.25084600000000001</v>
      </c>
    </row>
    <row r="15" spans="1:74" x14ac:dyDescent="0.2">
      <c r="A15" s="639"/>
      <c r="B15" s="155" t="s">
        <v>1179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7"/>
      <c r="AZ15" s="647"/>
      <c r="BA15" s="647"/>
      <c r="BB15" s="755"/>
      <c r="BC15" s="647"/>
      <c r="BD15" s="647"/>
      <c r="BE15" s="647"/>
      <c r="BF15" s="647"/>
      <c r="BG15" s="647"/>
      <c r="BH15" s="405"/>
      <c r="BI15" s="405"/>
      <c r="BJ15" s="405"/>
      <c r="BK15" s="405"/>
      <c r="BL15" s="405"/>
      <c r="BM15" s="405"/>
      <c r="BN15" s="405"/>
      <c r="BO15" s="405"/>
      <c r="BP15" s="405"/>
      <c r="BQ15" s="405"/>
      <c r="BR15" s="405"/>
      <c r="BS15" s="405"/>
      <c r="BT15" s="405"/>
      <c r="BU15" s="405"/>
      <c r="BV15" s="405"/>
    </row>
    <row r="16" spans="1:74" x14ac:dyDescent="0.2">
      <c r="A16" s="639" t="s">
        <v>1180</v>
      </c>
      <c r="B16" s="640" t="s">
        <v>1172</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-2.1193E-2</v>
      </c>
      <c r="AH16" s="214">
        <v>-2.0740999999999999E-2</v>
      </c>
      <c r="AI16" s="214">
        <v>-2.0532999999999999E-2</v>
      </c>
      <c r="AJ16" s="214">
        <v>-2.1257999999999999E-2</v>
      </c>
      <c r="AK16" s="214">
        <v>-2.1565999999999998E-2</v>
      </c>
      <c r="AL16" s="214">
        <v>-2.1999999999999999E-2</v>
      </c>
      <c r="AM16" s="214">
        <v>-2.1419000000000001E-2</v>
      </c>
      <c r="AN16" s="214">
        <v>-2.1378999999999999E-2</v>
      </c>
      <c r="AO16" s="214">
        <v>-2.129E-2</v>
      </c>
      <c r="AP16" s="214">
        <v>-2.0500000000000001E-2</v>
      </c>
      <c r="AQ16" s="214">
        <v>-2.1387E-2</v>
      </c>
      <c r="AR16" s="214">
        <v>-2.2166000000000002E-2</v>
      </c>
      <c r="AS16" s="214">
        <v>-2.1257999999999999E-2</v>
      </c>
      <c r="AT16" s="214">
        <v>-2.1579999999999998E-2</v>
      </c>
      <c r="AU16" s="214">
        <v>-2.1666000000000001E-2</v>
      </c>
      <c r="AV16" s="214">
        <v>-2.1451000000000001E-2</v>
      </c>
      <c r="AW16" s="214">
        <v>-2.18E-2</v>
      </c>
      <c r="AX16" s="214">
        <v>-2.2353999999999999E-2</v>
      </c>
      <c r="AY16" s="214">
        <v>-2.2064E-2</v>
      </c>
      <c r="AZ16" s="214">
        <v>-2.1607000000000001E-2</v>
      </c>
      <c r="BA16" s="214">
        <v>-2.1741E-2</v>
      </c>
      <c r="BB16" s="754">
        <v>-2.0632999999999999E-2</v>
      </c>
      <c r="BC16" s="214">
        <v>-2.1193E-2</v>
      </c>
      <c r="BD16" s="214">
        <v>-2.1666999999999999E-2</v>
      </c>
      <c r="BE16" s="214">
        <v>-2.1128999999999998E-2</v>
      </c>
      <c r="BF16" s="214">
        <v>-2.0556899999999999E-2</v>
      </c>
      <c r="BG16" s="214">
        <v>-2.0314599999999999E-2</v>
      </c>
      <c r="BH16" s="355">
        <v>-2.0012200000000001E-2</v>
      </c>
      <c r="BI16" s="355">
        <v>-2.0902500000000001E-2</v>
      </c>
      <c r="BJ16" s="355">
        <v>-2.08419E-2</v>
      </c>
      <c r="BK16" s="355">
        <v>-2.05556E-2</v>
      </c>
      <c r="BL16" s="355">
        <v>-2.00643E-2</v>
      </c>
      <c r="BM16" s="355">
        <v>-2.0706700000000001E-2</v>
      </c>
      <c r="BN16" s="355">
        <v>-2.0146600000000001E-2</v>
      </c>
      <c r="BO16" s="355">
        <v>-2.08255E-2</v>
      </c>
      <c r="BP16" s="355">
        <v>-2.1212000000000002E-2</v>
      </c>
      <c r="BQ16" s="355">
        <v>-2.0860900000000002E-2</v>
      </c>
      <c r="BR16" s="355">
        <v>-2.08893E-2</v>
      </c>
      <c r="BS16" s="355">
        <v>-2.08209E-2</v>
      </c>
      <c r="BT16" s="355">
        <v>-2.0335700000000002E-2</v>
      </c>
      <c r="BU16" s="355">
        <v>-2.1290199999999999E-2</v>
      </c>
      <c r="BV16" s="355">
        <v>-2.1162799999999999E-2</v>
      </c>
    </row>
    <row r="17" spans="1:74" x14ac:dyDescent="0.2">
      <c r="A17" s="639"/>
      <c r="B17" s="640"/>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7"/>
      <c r="AZ17" s="647"/>
      <c r="BA17" s="647"/>
      <c r="BB17" s="755"/>
      <c r="BC17" s="647"/>
      <c r="BD17" s="647"/>
      <c r="BE17" s="647"/>
      <c r="BF17" s="647"/>
      <c r="BG17" s="647"/>
      <c r="BH17" s="405"/>
      <c r="BI17" s="405"/>
      <c r="BJ17" s="405"/>
      <c r="BK17" s="405"/>
      <c r="BL17" s="405"/>
      <c r="BM17" s="405"/>
      <c r="BN17" s="405"/>
      <c r="BO17" s="405"/>
      <c r="BP17" s="405"/>
      <c r="BQ17" s="405"/>
      <c r="BR17" s="405"/>
      <c r="BS17" s="405"/>
      <c r="BT17" s="405"/>
      <c r="BU17" s="405"/>
      <c r="BV17" s="405"/>
    </row>
    <row r="18" spans="1:74" x14ac:dyDescent="0.2">
      <c r="A18" s="638"/>
      <c r="B18" s="155" t="s">
        <v>1181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7"/>
      <c r="AZ18" s="647"/>
      <c r="BA18" s="647"/>
      <c r="BB18" s="755"/>
      <c r="BC18" s="647"/>
      <c r="BD18" s="647"/>
      <c r="BE18" s="647"/>
      <c r="BF18" s="647"/>
      <c r="BG18" s="647"/>
      <c r="BH18" s="405"/>
      <c r="BI18" s="405"/>
      <c r="BJ18" s="405"/>
      <c r="BK18" s="405"/>
      <c r="BL18" s="405"/>
      <c r="BM18" s="405"/>
      <c r="BN18" s="405"/>
      <c r="BO18" s="405"/>
      <c r="BP18" s="405"/>
      <c r="BQ18" s="405"/>
      <c r="BR18" s="405"/>
      <c r="BS18" s="405"/>
      <c r="BT18" s="405"/>
      <c r="BU18" s="405"/>
      <c r="BV18" s="405"/>
    </row>
    <row r="19" spans="1:74" x14ac:dyDescent="0.2">
      <c r="A19" s="639" t="s">
        <v>1182</v>
      </c>
      <c r="B19" s="640" t="s">
        <v>1183</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-5.1066E-2</v>
      </c>
      <c r="AJ19" s="214">
        <v>-6.7934999999999995E-2</v>
      </c>
      <c r="AK19" s="214">
        <v>-6.5500000000000003E-2</v>
      </c>
      <c r="AL19" s="214">
        <v>-6.3450999999999994E-2</v>
      </c>
      <c r="AM19" s="214">
        <v>-8.2807000000000006E-2</v>
      </c>
      <c r="AN19" s="214">
        <v>-7.5759000000000007E-2</v>
      </c>
      <c r="AO19" s="214">
        <v>-8.4584999999999994E-2</v>
      </c>
      <c r="AP19" s="214">
        <v>-8.5793999999999995E-2</v>
      </c>
      <c r="AQ19" s="214">
        <v>-9.2497999999999997E-2</v>
      </c>
      <c r="AR19" s="214">
        <v>-8.0776000000000001E-2</v>
      </c>
      <c r="AS19" s="214">
        <v>-9.0852000000000002E-2</v>
      </c>
      <c r="AT19" s="214">
        <v>-0.105335</v>
      </c>
      <c r="AU19" s="214">
        <v>-0.116413</v>
      </c>
      <c r="AV19" s="214">
        <v>-9.1025999999999996E-2</v>
      </c>
      <c r="AW19" s="214">
        <v>-9.1443999999999998E-2</v>
      </c>
      <c r="AX19" s="214">
        <v>-0.13924700000000001</v>
      </c>
      <c r="AY19" s="214">
        <v>-0.135022</v>
      </c>
      <c r="AZ19" s="214">
        <v>-0.134992</v>
      </c>
      <c r="BA19" s="214">
        <v>-0.17088100000000001</v>
      </c>
      <c r="BB19" s="754">
        <v>-0.16809399999999999</v>
      </c>
      <c r="BC19" s="214">
        <v>-0.19141</v>
      </c>
      <c r="BD19" s="214">
        <v>-0.119546</v>
      </c>
      <c r="BE19" s="214">
        <v>-0.200569</v>
      </c>
      <c r="BF19" s="214">
        <v>-0.17268810000000001</v>
      </c>
      <c r="BG19" s="214">
        <v>-0.2120852</v>
      </c>
      <c r="BH19" s="355">
        <v>-0.17377500000000001</v>
      </c>
      <c r="BI19" s="355">
        <v>-0.2342601</v>
      </c>
      <c r="BJ19" s="355">
        <v>-0.23441819999999999</v>
      </c>
      <c r="BK19" s="355">
        <v>-0.25103940000000002</v>
      </c>
      <c r="BL19" s="355">
        <v>-0.2731633</v>
      </c>
      <c r="BM19" s="355">
        <v>-0.2716982</v>
      </c>
      <c r="BN19" s="355">
        <v>-0.28195249999999999</v>
      </c>
      <c r="BO19" s="355">
        <v>-0.2742772</v>
      </c>
      <c r="BP19" s="355">
        <v>-0.28540729999999997</v>
      </c>
      <c r="BQ19" s="355">
        <v>-0.28239700000000001</v>
      </c>
      <c r="BR19" s="355">
        <v>-0.28263759999999999</v>
      </c>
      <c r="BS19" s="355">
        <v>-0.29064669999999998</v>
      </c>
      <c r="BT19" s="355">
        <v>-0.29540060000000001</v>
      </c>
      <c r="BU19" s="355">
        <v>-0.3018073</v>
      </c>
      <c r="BV19" s="355">
        <v>-0.30182680000000001</v>
      </c>
    </row>
    <row r="20" spans="1:74" x14ac:dyDescent="0.2">
      <c r="A20" s="639" t="s">
        <v>1184</v>
      </c>
      <c r="B20" s="640" t="s">
        <v>1194</v>
      </c>
      <c r="C20" s="214">
        <v>2.1198000000000002E-2</v>
      </c>
      <c r="D20" s="214">
        <v>-2.2959E-2</v>
      </c>
      <c r="E20" s="214">
        <v>-0.14372199999999999</v>
      </c>
      <c r="F20" s="214">
        <v>-0.172014</v>
      </c>
      <c r="G20" s="214">
        <v>-0.22742299999999999</v>
      </c>
      <c r="H20" s="214">
        <v>-0.15632499999999999</v>
      </c>
      <c r="I20" s="214">
        <v>-0.187167</v>
      </c>
      <c r="J20" s="214">
        <v>-0.209954</v>
      </c>
      <c r="K20" s="214">
        <v>-0.24641099999999999</v>
      </c>
      <c r="L20" s="214">
        <v>-0.249893</v>
      </c>
      <c r="M20" s="214">
        <v>-0.24096100000000001</v>
      </c>
      <c r="N20" s="214">
        <v>-0.25353199999999998</v>
      </c>
      <c r="O20" s="214">
        <v>-0.168264</v>
      </c>
      <c r="P20" s="214">
        <v>-0.120922</v>
      </c>
      <c r="Q20" s="214">
        <v>-0.208514</v>
      </c>
      <c r="R20" s="214">
        <v>-0.32799499999999998</v>
      </c>
      <c r="S20" s="214">
        <v>-0.38427899999999998</v>
      </c>
      <c r="T20" s="214">
        <v>-0.29239599999999999</v>
      </c>
      <c r="U20" s="214">
        <v>-0.37172500000000003</v>
      </c>
      <c r="V20" s="214">
        <v>-0.327511</v>
      </c>
      <c r="W20" s="214">
        <v>-0.38677899999999998</v>
      </c>
      <c r="X20" s="214">
        <v>-0.44963900000000001</v>
      </c>
      <c r="Y20" s="214">
        <v>-0.33450400000000002</v>
      </c>
      <c r="Z20" s="214">
        <v>-0.39369999999999999</v>
      </c>
      <c r="AA20" s="214">
        <v>-0.35463099999999997</v>
      </c>
      <c r="AB20" s="214">
        <v>-0.49879499999999999</v>
      </c>
      <c r="AC20" s="214">
        <v>-0.32268599999999997</v>
      </c>
      <c r="AD20" s="214">
        <v>-0.50121899999999997</v>
      </c>
      <c r="AE20" s="214">
        <v>-0.49149900000000002</v>
      </c>
      <c r="AF20" s="214">
        <v>-0.44181199999999998</v>
      </c>
      <c r="AG20" s="214">
        <v>-0.499282</v>
      </c>
      <c r="AH20" s="214">
        <v>-0.48520099999999999</v>
      </c>
      <c r="AI20" s="214">
        <v>-0.64718900000000001</v>
      </c>
      <c r="AJ20" s="214">
        <v>-0.48513000000000001</v>
      </c>
      <c r="AK20" s="214">
        <v>-0.56873200000000002</v>
      </c>
      <c r="AL20" s="214">
        <v>-0.60536000000000001</v>
      </c>
      <c r="AM20" s="214">
        <v>-0.70120400000000005</v>
      </c>
      <c r="AN20" s="214">
        <v>-0.66364800000000002</v>
      </c>
      <c r="AO20" s="214">
        <v>-0.54281100000000004</v>
      </c>
      <c r="AP20" s="214">
        <v>-0.58425000000000005</v>
      </c>
      <c r="AQ20" s="214">
        <v>-0.74161600000000005</v>
      </c>
      <c r="AR20" s="214">
        <v>-0.65653700000000004</v>
      </c>
      <c r="AS20" s="214">
        <v>-0.63570000000000004</v>
      </c>
      <c r="AT20" s="214">
        <v>-0.54196800000000001</v>
      </c>
      <c r="AU20" s="214">
        <v>-0.53085700000000002</v>
      </c>
      <c r="AV20" s="214">
        <v>-0.728043</v>
      </c>
      <c r="AW20" s="214">
        <v>-0.66368300000000002</v>
      </c>
      <c r="AX20" s="214">
        <v>-0.88667200000000002</v>
      </c>
      <c r="AY20" s="214">
        <v>-0.80062800000000001</v>
      </c>
      <c r="AZ20" s="214">
        <v>-0.71421400000000002</v>
      </c>
      <c r="BA20" s="214">
        <v>-0.843642</v>
      </c>
      <c r="BB20" s="754">
        <v>-0.781447</v>
      </c>
      <c r="BC20" s="214">
        <v>-0.73491799999999996</v>
      </c>
      <c r="BD20" s="214">
        <v>-0.62578599999999995</v>
      </c>
      <c r="BE20" s="214">
        <v>-0.662443</v>
      </c>
      <c r="BF20" s="214">
        <v>-0.51261290322999997</v>
      </c>
      <c r="BG20" s="214">
        <v>-0.68926692000000001</v>
      </c>
      <c r="BH20" s="355">
        <v>-0.71370250000000002</v>
      </c>
      <c r="BI20" s="355">
        <v>-0.73718220000000001</v>
      </c>
      <c r="BJ20" s="355">
        <v>-0.8329548</v>
      </c>
      <c r="BK20" s="355">
        <v>-0.72678259999999995</v>
      </c>
      <c r="BL20" s="355">
        <v>-0.7639589</v>
      </c>
      <c r="BM20" s="355">
        <v>-0.6736569</v>
      </c>
      <c r="BN20" s="355">
        <v>-0.65716289999999999</v>
      </c>
      <c r="BO20" s="355">
        <v>-0.7869083</v>
      </c>
      <c r="BP20" s="355">
        <v>-0.73409860000000005</v>
      </c>
      <c r="BQ20" s="355">
        <v>-0.70227830000000002</v>
      </c>
      <c r="BR20" s="355">
        <v>-0.66266930000000002</v>
      </c>
      <c r="BS20" s="355">
        <v>-0.68201920000000005</v>
      </c>
      <c r="BT20" s="355">
        <v>-0.79833339999999997</v>
      </c>
      <c r="BU20" s="355">
        <v>-0.86602849999999998</v>
      </c>
      <c r="BV20" s="355">
        <v>-0.97163359999999999</v>
      </c>
    </row>
    <row r="21" spans="1:74" x14ac:dyDescent="0.2">
      <c r="A21" s="639" t="s">
        <v>1185</v>
      </c>
      <c r="B21" s="640" t="s">
        <v>1186</v>
      </c>
      <c r="C21" s="214">
        <v>1.1839999999999999E-3</v>
      </c>
      <c r="D21" s="214">
        <v>-7.8059999999999996E-3</v>
      </c>
      <c r="E21" s="214">
        <v>-9.1009999999999997E-3</v>
      </c>
      <c r="F21" s="214">
        <v>-8.3859999999999994E-3</v>
      </c>
      <c r="G21" s="214">
        <v>-1.2834E-2</v>
      </c>
      <c r="H21" s="214">
        <v>-1.1531E-2</v>
      </c>
      <c r="I21" s="214">
        <v>-2.7352000000000001E-2</v>
      </c>
      <c r="J21" s="214">
        <v>-1.9314999999999999E-2</v>
      </c>
      <c r="K21" s="214">
        <v>-8.6840000000000007E-3</v>
      </c>
      <c r="L21" s="214">
        <v>3.7590000000000002E-3</v>
      </c>
      <c r="M21" s="214">
        <v>3.3419999999999999E-3</v>
      </c>
      <c r="N21" s="214">
        <v>-9.7619999999999998E-3</v>
      </c>
      <c r="O21" s="214">
        <v>-5.0366000000000001E-2</v>
      </c>
      <c r="P21" s="214">
        <v>-8.7829999999999991E-3</v>
      </c>
      <c r="Q21" s="214">
        <v>-6.5468999999999999E-2</v>
      </c>
      <c r="R21" s="214">
        <v>-4.7218999999999997E-2</v>
      </c>
      <c r="S21" s="214">
        <v>-6.5554000000000001E-2</v>
      </c>
      <c r="T21" s="214">
        <v>-5.4844999999999998E-2</v>
      </c>
      <c r="U21" s="214">
        <v>-8.4751999999999994E-2</v>
      </c>
      <c r="V21" s="214">
        <v>-9.5329999999999998E-2</v>
      </c>
      <c r="W21" s="214">
        <v>-9.2827000000000007E-2</v>
      </c>
      <c r="X21" s="214">
        <v>-4.5268999999999997E-2</v>
      </c>
      <c r="Y21" s="214">
        <v>-2.8818E-2</v>
      </c>
      <c r="Z21" s="214">
        <v>-2.9146999999999999E-2</v>
      </c>
      <c r="AA21" s="214">
        <v>-2.2550000000000001E-2</v>
      </c>
      <c r="AB21" s="214">
        <v>-4.6358999999999997E-2</v>
      </c>
      <c r="AC21" s="214">
        <v>-7.7253000000000002E-2</v>
      </c>
      <c r="AD21" s="214">
        <v>-6.3605999999999996E-2</v>
      </c>
      <c r="AE21" s="214">
        <v>-9.5966999999999997E-2</v>
      </c>
      <c r="AF21" s="214">
        <v>-0.124324</v>
      </c>
      <c r="AG21" s="214">
        <v>-0.109995</v>
      </c>
      <c r="AH21" s="214">
        <v>-0.118091</v>
      </c>
      <c r="AI21" s="214">
        <v>-9.0190999999999993E-2</v>
      </c>
      <c r="AJ21" s="214">
        <v>-9.7336000000000006E-2</v>
      </c>
      <c r="AK21" s="214">
        <v>-9.1871999999999995E-2</v>
      </c>
      <c r="AL21" s="214">
        <v>-5.7258999999999997E-2</v>
      </c>
      <c r="AM21" s="214">
        <v>-5.4149999999999997E-2</v>
      </c>
      <c r="AN21" s="214">
        <v>-4.2969E-2</v>
      </c>
      <c r="AO21" s="214">
        <v>-9.8082000000000003E-2</v>
      </c>
      <c r="AP21" s="214">
        <v>-0.12828200000000001</v>
      </c>
      <c r="AQ21" s="214">
        <v>-0.152617</v>
      </c>
      <c r="AR21" s="214">
        <v>-0.102397</v>
      </c>
      <c r="AS21" s="214">
        <v>-8.7863999999999998E-2</v>
      </c>
      <c r="AT21" s="214">
        <v>-7.1163000000000004E-2</v>
      </c>
      <c r="AU21" s="214">
        <v>-0.114484</v>
      </c>
      <c r="AV21" s="214">
        <v>-9.9795999999999996E-2</v>
      </c>
      <c r="AW21" s="214">
        <v>-0.12756500000000001</v>
      </c>
      <c r="AX21" s="214">
        <v>-7.8712000000000004E-2</v>
      </c>
      <c r="AY21" s="214">
        <v>-2.8858000000000002E-2</v>
      </c>
      <c r="AZ21" s="214">
        <v>-7.5063000000000005E-2</v>
      </c>
      <c r="BA21" s="214">
        <v>-0.15587300000000001</v>
      </c>
      <c r="BB21" s="754">
        <v>-0.153559</v>
      </c>
      <c r="BC21" s="214">
        <v>-8.1296999999999994E-2</v>
      </c>
      <c r="BD21" s="214">
        <v>-0.12668199999999999</v>
      </c>
      <c r="BE21" s="214">
        <v>-9.2511999999999997E-2</v>
      </c>
      <c r="BF21" s="214">
        <v>-9.4981499999999996E-2</v>
      </c>
      <c r="BG21" s="214">
        <v>-0.1671395</v>
      </c>
      <c r="BH21" s="355">
        <v>-0.13830039999999999</v>
      </c>
      <c r="BI21" s="355">
        <v>-0.17026559999999999</v>
      </c>
      <c r="BJ21" s="355">
        <v>-0.13178239999999999</v>
      </c>
      <c r="BK21" s="355">
        <v>-4.0100799999999999E-2</v>
      </c>
      <c r="BL21" s="355">
        <v>-0.1164762</v>
      </c>
      <c r="BM21" s="355">
        <v>-0.14974409999999999</v>
      </c>
      <c r="BN21" s="355">
        <v>-0.14589469999999999</v>
      </c>
      <c r="BO21" s="355">
        <v>-0.1640221</v>
      </c>
      <c r="BP21" s="355">
        <v>-0.15059529999999999</v>
      </c>
      <c r="BQ21" s="355">
        <v>-0.20961569999999999</v>
      </c>
      <c r="BR21" s="355">
        <v>-0.1763353</v>
      </c>
      <c r="BS21" s="355">
        <v>-0.1146132</v>
      </c>
      <c r="BT21" s="355">
        <v>-0.13936219999999999</v>
      </c>
      <c r="BU21" s="355">
        <v>-0.14296200000000001</v>
      </c>
      <c r="BV21" s="355">
        <v>-9.9085900000000005E-2</v>
      </c>
    </row>
    <row r="22" spans="1:74" x14ac:dyDescent="0.2">
      <c r="A22" s="639" t="s">
        <v>191</v>
      </c>
      <c r="B22" s="640" t="s">
        <v>1187</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-0.18726200000000001</v>
      </c>
      <c r="AI22" s="214">
        <v>-0.233042</v>
      </c>
      <c r="AJ22" s="214">
        <v>-0.14390500000000001</v>
      </c>
      <c r="AK22" s="214">
        <v>-0.17910200000000001</v>
      </c>
      <c r="AL22" s="214">
        <v>-0.159466</v>
      </c>
      <c r="AM22" s="214">
        <v>-0.188058</v>
      </c>
      <c r="AN22" s="214">
        <v>-0.212918</v>
      </c>
      <c r="AO22" s="214">
        <v>-0.199683</v>
      </c>
      <c r="AP22" s="214">
        <v>-0.20999100000000001</v>
      </c>
      <c r="AQ22" s="214">
        <v>-0.20847499999999999</v>
      </c>
      <c r="AR22" s="214">
        <v>-0.15653500000000001</v>
      </c>
      <c r="AS22" s="214">
        <v>-0.18487400000000001</v>
      </c>
      <c r="AT22" s="214">
        <v>-0.18122199999999999</v>
      </c>
      <c r="AU22" s="214">
        <v>-0.189301</v>
      </c>
      <c r="AV22" s="214">
        <v>-0.145541</v>
      </c>
      <c r="AW22" s="214">
        <v>-0.16509299999999999</v>
      </c>
      <c r="AX22" s="214">
        <v>-0.15305199999999999</v>
      </c>
      <c r="AY22" s="214">
        <v>-0.15362799999999999</v>
      </c>
      <c r="AZ22" s="214">
        <v>-0.211088</v>
      </c>
      <c r="BA22" s="214">
        <v>-0.16602700000000001</v>
      </c>
      <c r="BB22" s="754">
        <v>-0.184026</v>
      </c>
      <c r="BC22" s="214">
        <v>-0.15857599999999999</v>
      </c>
      <c r="BD22" s="214">
        <v>-0.20060700000000001</v>
      </c>
      <c r="BE22" s="214">
        <v>-0.170874</v>
      </c>
      <c r="BF22" s="214">
        <v>-0.19724620000000001</v>
      </c>
      <c r="BG22" s="214">
        <v>-0.241339</v>
      </c>
      <c r="BH22" s="355">
        <v>-0.24608050000000001</v>
      </c>
      <c r="BI22" s="355">
        <v>-0.22968350000000001</v>
      </c>
      <c r="BJ22" s="355">
        <v>-0.2261822</v>
      </c>
      <c r="BK22" s="355">
        <v>-0.25732250000000001</v>
      </c>
      <c r="BL22" s="355">
        <v>-0.2487509</v>
      </c>
      <c r="BM22" s="355">
        <v>-0.2165443</v>
      </c>
      <c r="BN22" s="355">
        <v>-0.2336722</v>
      </c>
      <c r="BO22" s="355">
        <v>-0.23086390000000001</v>
      </c>
      <c r="BP22" s="355">
        <v>-0.22868910000000001</v>
      </c>
      <c r="BQ22" s="355">
        <v>-0.26360050000000002</v>
      </c>
      <c r="BR22" s="355">
        <v>-0.24199190000000001</v>
      </c>
      <c r="BS22" s="355">
        <v>-0.26504709999999998</v>
      </c>
      <c r="BT22" s="355">
        <v>-0.25671169999999999</v>
      </c>
      <c r="BU22" s="355">
        <v>-0.24587400000000001</v>
      </c>
      <c r="BV22" s="355">
        <v>-0.2423554</v>
      </c>
    </row>
    <row r="23" spans="1:74" x14ac:dyDescent="0.2">
      <c r="A23" s="639"/>
      <c r="B23" s="640"/>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7"/>
      <c r="AZ23" s="647"/>
      <c r="BA23" s="647"/>
      <c r="BB23" s="755"/>
      <c r="BC23" s="647"/>
      <c r="BD23" s="647"/>
      <c r="BE23" s="647"/>
      <c r="BF23" s="647"/>
      <c r="BG23" s="647"/>
      <c r="BH23" s="405"/>
      <c r="BI23" s="405"/>
      <c r="BJ23" s="405"/>
      <c r="BK23" s="405"/>
      <c r="BL23" s="405"/>
      <c r="BM23" s="405"/>
      <c r="BN23" s="405"/>
      <c r="BO23" s="405"/>
      <c r="BP23" s="405"/>
      <c r="BQ23" s="405"/>
      <c r="BR23" s="405"/>
      <c r="BS23" s="405"/>
      <c r="BT23" s="405"/>
      <c r="BU23" s="405"/>
      <c r="BV23" s="405"/>
    </row>
    <row r="24" spans="1:74" x14ac:dyDescent="0.2">
      <c r="A24" s="638"/>
      <c r="B24" s="155" t="s">
        <v>1188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7"/>
      <c r="AZ24" s="647"/>
      <c r="BA24" s="647"/>
      <c r="BB24" s="755"/>
      <c r="BC24" s="647"/>
      <c r="BD24" s="647"/>
      <c r="BE24" s="647"/>
      <c r="BF24" s="647"/>
      <c r="BG24" s="647"/>
      <c r="BH24" s="405"/>
      <c r="BI24" s="405"/>
      <c r="BJ24" s="405"/>
      <c r="BK24" s="405"/>
      <c r="BL24" s="405"/>
      <c r="BM24" s="405"/>
      <c r="BN24" s="405"/>
      <c r="BO24" s="405"/>
      <c r="BP24" s="405"/>
      <c r="BQ24" s="405"/>
      <c r="BR24" s="405"/>
      <c r="BS24" s="405"/>
      <c r="BT24" s="405"/>
      <c r="BU24" s="405"/>
      <c r="BV24" s="405"/>
    </row>
    <row r="25" spans="1:74" x14ac:dyDescent="0.2">
      <c r="A25" s="639" t="s">
        <v>1189</v>
      </c>
      <c r="B25" s="640" t="s">
        <v>1186</v>
      </c>
      <c r="C25" s="214">
        <v>0.37274200000000002</v>
      </c>
      <c r="D25" s="214">
        <v>0.326071</v>
      </c>
      <c r="E25" s="214">
        <v>0.30693599999999999</v>
      </c>
      <c r="F25" s="214">
        <v>0.26416699999999999</v>
      </c>
      <c r="G25" s="214">
        <v>0.239451</v>
      </c>
      <c r="H25" s="214">
        <v>0.26729999999999998</v>
      </c>
      <c r="I25" s="214">
        <v>0.27396799999999999</v>
      </c>
      <c r="J25" s="214">
        <v>0.27190399999999998</v>
      </c>
      <c r="K25" s="214">
        <v>0.37090000000000001</v>
      </c>
      <c r="L25" s="214">
        <v>0.40064499999999997</v>
      </c>
      <c r="M25" s="214">
        <v>0.43509999999999999</v>
      </c>
      <c r="N25" s="214">
        <v>0.43964500000000001</v>
      </c>
      <c r="O25" s="214">
        <v>0.39203199999999999</v>
      </c>
      <c r="P25" s="214">
        <v>0.38603599999999999</v>
      </c>
      <c r="Q25" s="214">
        <v>0.34058100000000002</v>
      </c>
      <c r="R25" s="214">
        <v>0.28249999999999997</v>
      </c>
      <c r="S25" s="214">
        <v>0.271291</v>
      </c>
      <c r="T25" s="214">
        <v>0.27426600000000001</v>
      </c>
      <c r="U25" s="214">
        <v>0.26551599999999997</v>
      </c>
      <c r="V25" s="214">
        <v>0.28000000000000003</v>
      </c>
      <c r="W25" s="214">
        <v>0.36913299999999999</v>
      </c>
      <c r="X25" s="214">
        <v>0.41822599999999999</v>
      </c>
      <c r="Y25" s="214">
        <v>0.50316700000000003</v>
      </c>
      <c r="Z25" s="214">
        <v>0.51245200000000002</v>
      </c>
      <c r="AA25" s="214">
        <v>0.45835500000000001</v>
      </c>
      <c r="AB25" s="214">
        <v>0.40557100000000001</v>
      </c>
      <c r="AC25" s="214">
        <v>0.32529000000000002</v>
      </c>
      <c r="AD25" s="214">
        <v>0.27053300000000002</v>
      </c>
      <c r="AE25" s="214">
        <v>0.254967</v>
      </c>
      <c r="AF25" s="214">
        <v>0.27873399999999998</v>
      </c>
      <c r="AG25" s="214">
        <v>0.27954800000000002</v>
      </c>
      <c r="AH25" s="214">
        <v>0.29390300000000003</v>
      </c>
      <c r="AI25" s="214">
        <v>0.38603300000000002</v>
      </c>
      <c r="AJ25" s="214">
        <v>0.44422499999999998</v>
      </c>
      <c r="AK25" s="214">
        <v>0.53756700000000002</v>
      </c>
      <c r="AL25" s="214">
        <v>0.51545099999999999</v>
      </c>
      <c r="AM25" s="214">
        <v>0.51503299999999996</v>
      </c>
      <c r="AN25" s="214">
        <v>0.43186200000000002</v>
      </c>
      <c r="AO25" s="214">
        <v>0.34709699999999999</v>
      </c>
      <c r="AP25" s="214">
        <v>0.31176700000000002</v>
      </c>
      <c r="AQ25" s="214">
        <v>0.26916099999999998</v>
      </c>
      <c r="AR25" s="214">
        <v>0.27746700000000002</v>
      </c>
      <c r="AS25" s="214">
        <v>0.281968</v>
      </c>
      <c r="AT25" s="214">
        <v>0.28561300000000001</v>
      </c>
      <c r="AU25" s="214">
        <v>0.39333299999999999</v>
      </c>
      <c r="AV25" s="214">
        <v>0.48683900000000002</v>
      </c>
      <c r="AW25" s="214">
        <v>0.55463399999999996</v>
      </c>
      <c r="AX25" s="214">
        <v>0.53554800000000002</v>
      </c>
      <c r="AY25" s="214">
        <v>0.505355</v>
      </c>
      <c r="AZ25" s="214">
        <v>0.43682100000000001</v>
      </c>
      <c r="BA25" s="214">
        <v>0.34764600000000001</v>
      </c>
      <c r="BB25" s="754">
        <v>0.31769999999999998</v>
      </c>
      <c r="BC25" s="214">
        <v>0.292323</v>
      </c>
      <c r="BD25" s="214">
        <v>0.282833</v>
      </c>
      <c r="BE25" s="214">
        <v>0.29109699999999999</v>
      </c>
      <c r="BF25" s="214">
        <v>0.2771652</v>
      </c>
      <c r="BG25" s="214">
        <v>0.34574500000000002</v>
      </c>
      <c r="BH25" s="355">
        <v>0.43585269999999998</v>
      </c>
      <c r="BI25" s="355">
        <v>0.49305339999999998</v>
      </c>
      <c r="BJ25" s="355">
        <v>0.496056</v>
      </c>
      <c r="BK25" s="355">
        <v>0.46916390000000002</v>
      </c>
      <c r="BL25" s="355">
        <v>0.41638249999999999</v>
      </c>
      <c r="BM25" s="355">
        <v>0.34224090000000001</v>
      </c>
      <c r="BN25" s="355">
        <v>0.31654389999999999</v>
      </c>
      <c r="BO25" s="355">
        <v>0.2833676</v>
      </c>
      <c r="BP25" s="355">
        <v>0.29749829999999999</v>
      </c>
      <c r="BQ25" s="355">
        <v>0.28949979999999997</v>
      </c>
      <c r="BR25" s="355">
        <v>0.29655340000000002</v>
      </c>
      <c r="BS25" s="355">
        <v>0.3739574</v>
      </c>
      <c r="BT25" s="355">
        <v>0.44495180000000001</v>
      </c>
      <c r="BU25" s="355">
        <v>0.518401</v>
      </c>
      <c r="BV25" s="355">
        <v>0.50106969999999995</v>
      </c>
    </row>
    <row r="26" spans="1:74" x14ac:dyDescent="0.2">
      <c r="A26" s="639" t="s">
        <v>954</v>
      </c>
      <c r="B26" s="640" t="s">
        <v>1187</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0.145866</v>
      </c>
      <c r="AL26" s="214">
        <v>0.13403200000000001</v>
      </c>
      <c r="AM26" s="214">
        <v>0.15735399999999999</v>
      </c>
      <c r="AN26" s="214">
        <v>0.136655</v>
      </c>
      <c r="AO26" s="214">
        <v>0.14016100000000001</v>
      </c>
      <c r="AP26" s="214">
        <v>0.140433</v>
      </c>
      <c r="AQ26" s="214">
        <v>0.151</v>
      </c>
      <c r="AR26" s="214">
        <v>0.155</v>
      </c>
      <c r="AS26" s="214">
        <v>0.14299999999999999</v>
      </c>
      <c r="AT26" s="214">
        <v>0.14099999999999999</v>
      </c>
      <c r="AU26" s="214">
        <v>0.154</v>
      </c>
      <c r="AV26" s="214">
        <v>0.145903</v>
      </c>
      <c r="AW26" s="214">
        <v>0.144233</v>
      </c>
      <c r="AX26" s="214">
        <v>0.13800000000000001</v>
      </c>
      <c r="AY26" s="214">
        <v>0.14435400000000001</v>
      </c>
      <c r="AZ26" s="214">
        <v>0.14960699999999999</v>
      </c>
      <c r="BA26" s="214">
        <v>0.170741</v>
      </c>
      <c r="BB26" s="754">
        <v>0.159466</v>
      </c>
      <c r="BC26" s="214">
        <v>0.191354</v>
      </c>
      <c r="BD26" s="214">
        <v>0.1905</v>
      </c>
      <c r="BE26" s="214">
        <v>0.154645</v>
      </c>
      <c r="BF26" s="214">
        <v>0.1545475</v>
      </c>
      <c r="BG26" s="214">
        <v>0.1633753</v>
      </c>
      <c r="BH26" s="355">
        <v>0.16084209999999999</v>
      </c>
      <c r="BI26" s="355">
        <v>0.15273400000000001</v>
      </c>
      <c r="BJ26" s="355">
        <v>0.1476015</v>
      </c>
      <c r="BK26" s="355">
        <v>0.13878869999999999</v>
      </c>
      <c r="BL26" s="355">
        <v>0.15434619999999999</v>
      </c>
      <c r="BM26" s="355">
        <v>0.15647510000000001</v>
      </c>
      <c r="BN26" s="355">
        <v>0.15428520000000001</v>
      </c>
      <c r="BO26" s="355">
        <v>0.16243050000000001</v>
      </c>
      <c r="BP26" s="355">
        <v>0.1594083</v>
      </c>
      <c r="BQ26" s="355">
        <v>0.15655540000000001</v>
      </c>
      <c r="BR26" s="355">
        <v>0.15500349999999999</v>
      </c>
      <c r="BS26" s="355">
        <v>0.16844780000000001</v>
      </c>
      <c r="BT26" s="355">
        <v>0.16343179999999999</v>
      </c>
      <c r="BU26" s="355">
        <v>0.15538350000000001</v>
      </c>
      <c r="BV26" s="355">
        <v>0.1500795</v>
      </c>
    </row>
    <row r="27" spans="1:74" x14ac:dyDescent="0.2">
      <c r="A27" s="639"/>
      <c r="B27" s="640"/>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7"/>
      <c r="AZ27" s="647"/>
      <c r="BA27" s="647"/>
      <c r="BB27" s="755"/>
      <c r="BC27" s="647"/>
      <c r="BD27" s="647"/>
      <c r="BE27" s="647"/>
      <c r="BF27" s="647"/>
      <c r="BG27" s="647"/>
      <c r="BH27" s="405"/>
      <c r="BI27" s="405"/>
      <c r="BJ27" s="405"/>
      <c r="BK27" s="405"/>
      <c r="BL27" s="405"/>
      <c r="BM27" s="405"/>
      <c r="BN27" s="405"/>
      <c r="BO27" s="405"/>
      <c r="BP27" s="405"/>
      <c r="BQ27" s="405"/>
      <c r="BR27" s="405"/>
      <c r="BS27" s="405"/>
      <c r="BT27" s="405"/>
      <c r="BU27" s="405"/>
      <c r="BV27" s="405"/>
    </row>
    <row r="28" spans="1:74" x14ac:dyDescent="0.2">
      <c r="A28" s="638"/>
      <c r="B28" s="155" t="s">
        <v>1190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7"/>
      <c r="AZ28" s="647"/>
      <c r="BA28" s="647"/>
      <c r="BB28" s="755"/>
      <c r="BC28" s="647"/>
      <c r="BD28" s="647"/>
      <c r="BE28" s="647"/>
      <c r="BF28" s="647"/>
      <c r="BG28" s="647"/>
      <c r="BH28" s="405"/>
      <c r="BI28" s="405"/>
      <c r="BJ28" s="405"/>
      <c r="BK28" s="405"/>
      <c r="BL28" s="405"/>
      <c r="BM28" s="405"/>
      <c r="BN28" s="405"/>
      <c r="BO28" s="405"/>
      <c r="BP28" s="405"/>
      <c r="BQ28" s="405"/>
      <c r="BR28" s="405"/>
      <c r="BS28" s="405"/>
      <c r="BT28" s="405"/>
      <c r="BU28" s="405"/>
      <c r="BV28" s="405"/>
    </row>
    <row r="29" spans="1:74" x14ac:dyDescent="0.2">
      <c r="A29" s="639" t="s">
        <v>1191</v>
      </c>
      <c r="B29" s="640" t="s">
        <v>1192</v>
      </c>
      <c r="C29" s="214">
        <v>0.95890200000000003</v>
      </c>
      <c r="D29" s="214">
        <v>0.99560599999999999</v>
      </c>
      <c r="E29" s="214">
        <v>0.932612</v>
      </c>
      <c r="F29" s="214">
        <v>0.91676599999999997</v>
      </c>
      <c r="G29" s="214">
        <v>0.92180499999999999</v>
      </c>
      <c r="H29" s="214">
        <v>0.90123299999999995</v>
      </c>
      <c r="I29" s="214">
        <v>0.99638599999999999</v>
      </c>
      <c r="J29" s="214">
        <v>0.97774099999999997</v>
      </c>
      <c r="K29" s="214">
        <v>1.0702320000000001</v>
      </c>
      <c r="L29" s="214">
        <v>1.080225</v>
      </c>
      <c r="M29" s="214">
        <v>1.087966</v>
      </c>
      <c r="N29" s="214">
        <v>1.1112899999999999</v>
      </c>
      <c r="O29" s="214">
        <v>1.0587740000000001</v>
      </c>
      <c r="P29" s="214">
        <v>1.0216419999999999</v>
      </c>
      <c r="Q29" s="214">
        <v>1.030645</v>
      </c>
      <c r="R29" s="214">
        <v>0.95976600000000001</v>
      </c>
      <c r="S29" s="214">
        <v>0.97425700000000004</v>
      </c>
      <c r="T29" s="214">
        <v>0.98793299999999995</v>
      </c>
      <c r="U29" s="214">
        <v>1.0246120000000001</v>
      </c>
      <c r="V29" s="214">
        <v>1.1272249999999999</v>
      </c>
      <c r="W29" s="214">
        <v>1.090166</v>
      </c>
      <c r="X29" s="214">
        <v>1.0578369999999999</v>
      </c>
      <c r="Y29" s="214">
        <v>1.0981320000000001</v>
      </c>
      <c r="Z29" s="214">
        <v>1.0751280000000001</v>
      </c>
      <c r="AA29" s="214">
        <v>1.068063</v>
      </c>
      <c r="AB29" s="214">
        <v>1.0991420000000001</v>
      </c>
      <c r="AC29" s="214">
        <v>1.00458</v>
      </c>
      <c r="AD29" s="214">
        <v>1.0602659999999999</v>
      </c>
      <c r="AE29" s="214">
        <v>1.0743860000000001</v>
      </c>
      <c r="AF29" s="214">
        <v>1.0421659999999999</v>
      </c>
      <c r="AG29" s="214">
        <v>1.062289</v>
      </c>
      <c r="AH29" s="214">
        <v>1.0119670000000001</v>
      </c>
      <c r="AI29" s="214">
        <v>1.074133</v>
      </c>
      <c r="AJ29" s="214">
        <v>1.085418</v>
      </c>
      <c r="AK29" s="214">
        <v>1.165233</v>
      </c>
      <c r="AL29" s="214">
        <v>1.1558060000000001</v>
      </c>
      <c r="AM29" s="214">
        <v>1.1133550000000001</v>
      </c>
      <c r="AN29" s="214">
        <v>1.108449</v>
      </c>
      <c r="AO29" s="214">
        <v>1.1807700000000001</v>
      </c>
      <c r="AP29" s="214">
        <v>1.1401049999999999</v>
      </c>
      <c r="AQ29" s="214">
        <v>1.1311789999999999</v>
      </c>
      <c r="AR29" s="214">
        <v>1.0894250000000001</v>
      </c>
      <c r="AS29" s="214">
        <v>1.170083</v>
      </c>
      <c r="AT29" s="214">
        <v>1.111278</v>
      </c>
      <c r="AU29" s="214">
        <v>1.0531870000000001</v>
      </c>
      <c r="AV29" s="214">
        <v>1.16978</v>
      </c>
      <c r="AW29" s="214">
        <v>1.159022</v>
      </c>
      <c r="AX29" s="214">
        <v>1.1322700000000001</v>
      </c>
      <c r="AY29" s="214">
        <v>1.169913</v>
      </c>
      <c r="AZ29" s="214">
        <v>1.2107920000000001</v>
      </c>
      <c r="BA29" s="214">
        <v>1.1782790000000001</v>
      </c>
      <c r="BB29" s="754">
        <v>1.150072</v>
      </c>
      <c r="BC29" s="214">
        <v>1.232621</v>
      </c>
      <c r="BD29" s="214">
        <v>1.300454</v>
      </c>
      <c r="BE29" s="214">
        <v>1.238883</v>
      </c>
      <c r="BF29" s="214">
        <v>1.1635709999999999</v>
      </c>
      <c r="BG29" s="214">
        <v>1.205978</v>
      </c>
      <c r="BH29" s="355">
        <v>1.2550969999999999</v>
      </c>
      <c r="BI29" s="355">
        <v>1.2915369999999999</v>
      </c>
      <c r="BJ29" s="355">
        <v>1.2841180000000001</v>
      </c>
      <c r="BK29" s="355">
        <v>1.268505</v>
      </c>
      <c r="BL29" s="355">
        <v>1.311987</v>
      </c>
      <c r="BM29" s="355">
        <v>1.306117</v>
      </c>
      <c r="BN29" s="355">
        <v>1.344298</v>
      </c>
      <c r="BO29" s="355">
        <v>1.416882</v>
      </c>
      <c r="BP29" s="355">
        <v>1.401999</v>
      </c>
      <c r="BQ29" s="355">
        <v>1.4899309999999999</v>
      </c>
      <c r="BR29" s="355">
        <v>1.4651510000000001</v>
      </c>
      <c r="BS29" s="355">
        <v>1.491198</v>
      </c>
      <c r="BT29" s="355">
        <v>1.4954449999999999</v>
      </c>
      <c r="BU29" s="355">
        <v>1.5488360000000001</v>
      </c>
      <c r="BV29" s="355">
        <v>1.53976</v>
      </c>
    </row>
    <row r="30" spans="1:74" x14ac:dyDescent="0.2">
      <c r="A30" s="639" t="s">
        <v>1193</v>
      </c>
      <c r="B30" s="640" t="s">
        <v>1194</v>
      </c>
      <c r="C30" s="214">
        <v>1.7008430000000001</v>
      </c>
      <c r="D30" s="214">
        <v>1.604684</v>
      </c>
      <c r="E30" s="214">
        <v>1.390374</v>
      </c>
      <c r="F30" s="214">
        <v>1.174285</v>
      </c>
      <c r="G30" s="214">
        <v>0.97267300000000001</v>
      </c>
      <c r="H30" s="214">
        <v>0.94874099999999995</v>
      </c>
      <c r="I30" s="214">
        <v>1.0742849999999999</v>
      </c>
      <c r="J30" s="214">
        <v>1.0515300000000001</v>
      </c>
      <c r="K30" s="214">
        <v>1.1121559999999999</v>
      </c>
      <c r="L30" s="214">
        <v>1.3451070000000001</v>
      </c>
      <c r="M30" s="214">
        <v>1.4007050000000001</v>
      </c>
      <c r="N30" s="214">
        <v>1.543015</v>
      </c>
      <c r="O30" s="214">
        <v>1.7033160000000001</v>
      </c>
      <c r="P30" s="214">
        <v>1.4450780000000001</v>
      </c>
      <c r="Q30" s="214">
        <v>1.2410669999999999</v>
      </c>
      <c r="R30" s="214">
        <v>1.008805</v>
      </c>
      <c r="S30" s="214">
        <v>0.76988100000000004</v>
      </c>
      <c r="T30" s="214">
        <v>0.94150400000000001</v>
      </c>
      <c r="U30" s="214">
        <v>0.93579100000000004</v>
      </c>
      <c r="V30" s="214">
        <v>1.009843</v>
      </c>
      <c r="W30" s="214">
        <v>1.0759209999999999</v>
      </c>
      <c r="X30" s="214">
        <v>1.13378</v>
      </c>
      <c r="Y30" s="214">
        <v>1.3458619999999999</v>
      </c>
      <c r="Z30" s="214">
        <v>1.408428</v>
      </c>
      <c r="AA30" s="214">
        <v>1.5795300000000001</v>
      </c>
      <c r="AB30" s="214">
        <v>1.5716330000000001</v>
      </c>
      <c r="AC30" s="214">
        <v>1.2277640000000001</v>
      </c>
      <c r="AD30" s="214">
        <v>0.96604800000000002</v>
      </c>
      <c r="AE30" s="214">
        <v>0.88963000000000003</v>
      </c>
      <c r="AF30" s="214">
        <v>1.0529869999999999</v>
      </c>
      <c r="AG30" s="214">
        <v>1.0302340000000001</v>
      </c>
      <c r="AH30" s="214">
        <v>1.041928</v>
      </c>
      <c r="AI30" s="214">
        <v>0.97014299999999998</v>
      </c>
      <c r="AJ30" s="214">
        <v>1.0840639999999999</v>
      </c>
      <c r="AK30" s="214">
        <v>1.169335</v>
      </c>
      <c r="AL30" s="214">
        <v>1.3838330000000001</v>
      </c>
      <c r="AM30" s="214">
        <v>1.5742480000000001</v>
      </c>
      <c r="AN30" s="214">
        <v>1.5425930000000001</v>
      </c>
      <c r="AO30" s="214">
        <v>1.193319</v>
      </c>
      <c r="AP30" s="214">
        <v>0.95078300000000004</v>
      </c>
      <c r="AQ30" s="214">
        <v>0.96606199999999998</v>
      </c>
      <c r="AR30" s="214">
        <v>0.83033000000000001</v>
      </c>
      <c r="AS30" s="214">
        <v>0.95233199999999996</v>
      </c>
      <c r="AT30" s="214">
        <v>0.950484</v>
      </c>
      <c r="AU30" s="214">
        <v>1.0295099999999999</v>
      </c>
      <c r="AV30" s="214">
        <v>1.0375369999999999</v>
      </c>
      <c r="AW30" s="214">
        <v>1.14215</v>
      </c>
      <c r="AX30" s="214">
        <v>1.396811</v>
      </c>
      <c r="AY30" s="214">
        <v>1.687405</v>
      </c>
      <c r="AZ30" s="214">
        <v>1.3211440000000001</v>
      </c>
      <c r="BA30" s="214">
        <v>1.142585</v>
      </c>
      <c r="BB30" s="754">
        <v>1.051086</v>
      </c>
      <c r="BC30" s="214">
        <v>0.86340600000000001</v>
      </c>
      <c r="BD30" s="214">
        <v>0.84161300000000006</v>
      </c>
      <c r="BE30" s="214">
        <v>0.92110599999999998</v>
      </c>
      <c r="BF30" s="214">
        <v>0.91745161289999999</v>
      </c>
      <c r="BG30" s="214">
        <v>1.0745429333000001</v>
      </c>
      <c r="BH30" s="355">
        <v>1.0838110000000001</v>
      </c>
      <c r="BI30" s="355">
        <v>1.18133</v>
      </c>
      <c r="BJ30" s="355">
        <v>1.4105129999999999</v>
      </c>
      <c r="BK30" s="355">
        <v>1.605701</v>
      </c>
      <c r="BL30" s="355">
        <v>1.4185369999999999</v>
      </c>
      <c r="BM30" s="355">
        <v>1.1916420000000001</v>
      </c>
      <c r="BN30" s="355">
        <v>1.006173</v>
      </c>
      <c r="BO30" s="355">
        <v>0.87258009999999997</v>
      </c>
      <c r="BP30" s="355">
        <v>0.88019130000000001</v>
      </c>
      <c r="BQ30" s="355">
        <v>0.97165780000000002</v>
      </c>
      <c r="BR30" s="355">
        <v>0.9950563</v>
      </c>
      <c r="BS30" s="355">
        <v>1.0555060000000001</v>
      </c>
      <c r="BT30" s="355">
        <v>1.122425</v>
      </c>
      <c r="BU30" s="355">
        <v>1.1813199999999999</v>
      </c>
      <c r="BV30" s="355">
        <v>1.4317029999999999</v>
      </c>
    </row>
    <row r="31" spans="1:74" x14ac:dyDescent="0.2">
      <c r="A31" s="639" t="s">
        <v>1195</v>
      </c>
      <c r="B31" s="640" t="s">
        <v>1186</v>
      </c>
      <c r="C31" s="214">
        <v>0.10315299999999999</v>
      </c>
      <c r="D31" s="214">
        <v>0.18554999999999999</v>
      </c>
      <c r="E31" s="214">
        <v>0.16999800000000001</v>
      </c>
      <c r="F31" s="214">
        <v>0.186783</v>
      </c>
      <c r="G31" s="214">
        <v>0.174007</v>
      </c>
      <c r="H31" s="214">
        <v>0.19403699999999999</v>
      </c>
      <c r="I31" s="214">
        <v>0.21732499999999999</v>
      </c>
      <c r="J31" s="214">
        <v>0.175589</v>
      </c>
      <c r="K31" s="214">
        <v>0.113917</v>
      </c>
      <c r="L31" s="214">
        <v>0.198436</v>
      </c>
      <c r="M31" s="214">
        <v>0.20017599999999999</v>
      </c>
      <c r="N31" s="214">
        <v>0.17330400000000001</v>
      </c>
      <c r="O31" s="214">
        <v>0.16599</v>
      </c>
      <c r="P31" s="214">
        <v>0.14400399999999999</v>
      </c>
      <c r="Q31" s="214">
        <v>0.12595100000000001</v>
      </c>
      <c r="R31" s="214">
        <v>0.218915</v>
      </c>
      <c r="S31" s="214">
        <v>0.18706200000000001</v>
      </c>
      <c r="T31" s="214">
        <v>0.147455</v>
      </c>
      <c r="U31" s="214">
        <v>0.15660399999999999</v>
      </c>
      <c r="V31" s="214">
        <v>0.18299399999999999</v>
      </c>
      <c r="W31" s="214">
        <v>0.16670599999999999</v>
      </c>
      <c r="X31" s="214">
        <v>0.23589499999999999</v>
      </c>
      <c r="Y31" s="214">
        <v>0.231685</v>
      </c>
      <c r="Z31" s="214">
        <v>0.20369399999999999</v>
      </c>
      <c r="AA31" s="214">
        <v>0.21009800000000001</v>
      </c>
      <c r="AB31" s="214">
        <v>0.13911200000000001</v>
      </c>
      <c r="AC31" s="214">
        <v>0.17494299999999999</v>
      </c>
      <c r="AD31" s="214">
        <v>0.22234599999999999</v>
      </c>
      <c r="AE31" s="214">
        <v>0.28858200000000001</v>
      </c>
      <c r="AF31" s="214">
        <v>0.24226400000000001</v>
      </c>
      <c r="AG31" s="214">
        <v>0.29744199999999998</v>
      </c>
      <c r="AH31" s="214">
        <v>0.24668399999999999</v>
      </c>
      <c r="AI31" s="214">
        <v>0.16597700000000001</v>
      </c>
      <c r="AJ31" s="214">
        <v>0.23176099999999999</v>
      </c>
      <c r="AK31" s="214">
        <v>0.206761</v>
      </c>
      <c r="AL31" s="214">
        <v>0.19980700000000001</v>
      </c>
      <c r="AM31" s="214">
        <v>0.211203</v>
      </c>
      <c r="AN31" s="214">
        <v>0.14610000000000001</v>
      </c>
      <c r="AO31" s="214">
        <v>0.17611099999999999</v>
      </c>
      <c r="AP31" s="214">
        <v>0.27001999999999998</v>
      </c>
      <c r="AQ31" s="214">
        <v>0.25554500000000002</v>
      </c>
      <c r="AR31" s="214">
        <v>0.29930699999999999</v>
      </c>
      <c r="AS31" s="214">
        <v>0.21549299999999999</v>
      </c>
      <c r="AT31" s="214">
        <v>0.19641700000000001</v>
      </c>
      <c r="AU31" s="214">
        <v>0.26824900000000002</v>
      </c>
      <c r="AV31" s="214">
        <v>0.22256000000000001</v>
      </c>
      <c r="AW31" s="214">
        <v>0.133436</v>
      </c>
      <c r="AX31" s="214">
        <v>0.135353</v>
      </c>
      <c r="AY31" s="214">
        <v>9.7433000000000006E-2</v>
      </c>
      <c r="AZ31" s="214">
        <v>5.5508000000000002E-2</v>
      </c>
      <c r="BA31" s="214">
        <v>0.20267499999999999</v>
      </c>
      <c r="BB31" s="754">
        <v>0.20374200000000001</v>
      </c>
      <c r="BC31" s="214">
        <v>0.209703</v>
      </c>
      <c r="BD31" s="214">
        <v>0.27655200000000002</v>
      </c>
      <c r="BE31" s="214">
        <v>0.28722900000000001</v>
      </c>
      <c r="BF31" s="214">
        <v>0.19624720000000001</v>
      </c>
      <c r="BG31" s="214">
        <v>0.1822472</v>
      </c>
      <c r="BH31" s="355">
        <v>0.2234255</v>
      </c>
      <c r="BI31" s="355">
        <v>0.20932300000000001</v>
      </c>
      <c r="BJ31" s="355">
        <v>0.20325509999999999</v>
      </c>
      <c r="BK31" s="355">
        <v>0.20399210000000001</v>
      </c>
      <c r="BL31" s="355">
        <v>0.205481</v>
      </c>
      <c r="BM31" s="355">
        <v>0.21115429999999999</v>
      </c>
      <c r="BN31" s="355">
        <v>0.27969119999999997</v>
      </c>
      <c r="BO31" s="355">
        <v>0.27046559999999997</v>
      </c>
      <c r="BP31" s="355">
        <v>0.25039430000000001</v>
      </c>
      <c r="BQ31" s="355">
        <v>0.25730809999999998</v>
      </c>
      <c r="BR31" s="355">
        <v>0.26159579999999999</v>
      </c>
      <c r="BS31" s="355">
        <v>0.22211790000000001</v>
      </c>
      <c r="BT31" s="355">
        <v>0.27019579999999999</v>
      </c>
      <c r="BU31" s="355">
        <v>0.25225710000000001</v>
      </c>
      <c r="BV31" s="355">
        <v>0.24371609999999999</v>
      </c>
    </row>
    <row r="32" spans="1:74" x14ac:dyDescent="0.2">
      <c r="A32" s="639" t="s">
        <v>941</v>
      </c>
      <c r="B32" s="640" t="s">
        <v>1187</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8.4940000000000002E-2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9.7799999999999992E-4</v>
      </c>
      <c r="AO32" s="214">
        <v>6.2993999999999994E-2</v>
      </c>
      <c r="AP32" s="214">
        <v>4.1640999999999997E-2</v>
      </c>
      <c r="AQ32" s="214">
        <v>3.0202E-2</v>
      </c>
      <c r="AR32" s="214">
        <v>5.0326999999999997E-2</v>
      </c>
      <c r="AS32" s="214">
        <v>8.3350999999999995E-2</v>
      </c>
      <c r="AT32" s="214">
        <v>4.9972000000000003E-2</v>
      </c>
      <c r="AU32" s="214">
        <v>7.8231999999999996E-2</v>
      </c>
      <c r="AV32" s="214">
        <v>0.12681400000000001</v>
      </c>
      <c r="AW32" s="214">
        <v>8.4973000000000007E-2</v>
      </c>
      <c r="AX32" s="214">
        <v>0.110334</v>
      </c>
      <c r="AY32" s="214">
        <v>9.4048999999999994E-2</v>
      </c>
      <c r="AZ32" s="214">
        <v>9.6876000000000004E-2</v>
      </c>
      <c r="BA32" s="214">
        <v>0.110263</v>
      </c>
      <c r="BB32" s="754">
        <v>0.10470599999999999</v>
      </c>
      <c r="BC32" s="214">
        <v>0.108843</v>
      </c>
      <c r="BD32" s="214">
        <v>2.0160000000000001E-2</v>
      </c>
      <c r="BE32" s="214">
        <v>6.4286999999999997E-2</v>
      </c>
      <c r="BF32" s="214">
        <v>7.6290899999999995E-2</v>
      </c>
      <c r="BG32" s="214">
        <v>7.6462699999999995E-2</v>
      </c>
      <c r="BH32" s="355">
        <v>7.2053699999999998E-2</v>
      </c>
      <c r="BI32" s="355">
        <v>6.9995000000000002E-2</v>
      </c>
      <c r="BJ32" s="355">
        <v>7.0173100000000002E-2</v>
      </c>
      <c r="BK32" s="355">
        <v>3.0611099999999999E-2</v>
      </c>
      <c r="BL32" s="355">
        <v>5.6024499999999998E-2</v>
      </c>
      <c r="BM32" s="355">
        <v>7.1299399999999999E-2</v>
      </c>
      <c r="BN32" s="355">
        <v>5.3499600000000001E-2</v>
      </c>
      <c r="BO32" s="355">
        <v>4.7096800000000001E-2</v>
      </c>
      <c r="BP32" s="355">
        <v>7.3017600000000002E-2</v>
      </c>
      <c r="BQ32" s="355">
        <v>2.9325799999999999E-2</v>
      </c>
      <c r="BR32" s="355">
        <v>8.2787399999999997E-2</v>
      </c>
      <c r="BS32" s="355">
        <v>6.7855899999999997E-2</v>
      </c>
      <c r="BT32" s="355">
        <v>7.4849399999999996E-2</v>
      </c>
      <c r="BU32" s="355">
        <v>5.6086799999999999E-2</v>
      </c>
      <c r="BV32" s="355">
        <v>7.4690900000000005E-2</v>
      </c>
    </row>
    <row r="33" spans="1:74" x14ac:dyDescent="0.2">
      <c r="A33" s="639"/>
      <c r="B33" s="640"/>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7"/>
      <c r="AZ33" s="647"/>
      <c r="BA33" s="647"/>
      <c r="BB33" s="755"/>
      <c r="BC33" s="647"/>
      <c r="BD33" s="647"/>
      <c r="BE33" s="647"/>
      <c r="BF33" s="647"/>
      <c r="BG33" s="647"/>
      <c r="BH33" s="405"/>
      <c r="BI33" s="405"/>
      <c r="BJ33" s="405"/>
      <c r="BK33" s="405"/>
      <c r="BL33" s="405"/>
      <c r="BM33" s="405"/>
      <c r="BN33" s="405"/>
      <c r="BO33" s="405"/>
      <c r="BP33" s="405"/>
      <c r="BQ33" s="405"/>
      <c r="BR33" s="405"/>
      <c r="BS33" s="405"/>
      <c r="BT33" s="405"/>
      <c r="BU33" s="405"/>
      <c r="BV33" s="405"/>
    </row>
    <row r="34" spans="1:74" x14ac:dyDescent="0.2">
      <c r="A34" s="639"/>
      <c r="B34" s="155" t="s">
        <v>1196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7"/>
      <c r="AZ34" s="647"/>
      <c r="BA34" s="647"/>
      <c r="BB34" s="755"/>
      <c r="BC34" s="647"/>
      <c r="BD34" s="647"/>
      <c r="BE34" s="647"/>
      <c r="BF34" s="647"/>
      <c r="BG34" s="647"/>
      <c r="BH34" s="405"/>
      <c r="BI34" s="405"/>
      <c r="BJ34" s="405"/>
      <c r="BK34" s="405"/>
      <c r="BL34" s="405"/>
      <c r="BM34" s="405"/>
      <c r="BN34" s="405"/>
      <c r="BO34" s="405"/>
      <c r="BP34" s="405"/>
      <c r="BQ34" s="405"/>
      <c r="BR34" s="405"/>
      <c r="BS34" s="405"/>
      <c r="BT34" s="405"/>
      <c r="BU34" s="405"/>
      <c r="BV34" s="405"/>
    </row>
    <row r="35" spans="1:74" x14ac:dyDescent="0.2">
      <c r="A35" s="639" t="s">
        <v>1197</v>
      </c>
      <c r="B35" s="640" t="s">
        <v>1192</v>
      </c>
      <c r="C35" s="214">
        <v>32.521000000000001</v>
      </c>
      <c r="D35" s="214">
        <v>31.797000000000001</v>
      </c>
      <c r="E35" s="214">
        <v>32.688000000000002</v>
      </c>
      <c r="F35" s="214">
        <v>33.335999999999999</v>
      </c>
      <c r="G35" s="214">
        <v>33.838999999999999</v>
      </c>
      <c r="H35" s="214">
        <v>33.689</v>
      </c>
      <c r="I35" s="214">
        <v>31.963000000000001</v>
      </c>
      <c r="J35" s="214">
        <v>32.679000000000002</v>
      </c>
      <c r="K35" s="214">
        <v>31.838000000000001</v>
      </c>
      <c r="L35" s="214">
        <v>30.991</v>
      </c>
      <c r="M35" s="214">
        <v>29.68</v>
      </c>
      <c r="N35" s="214">
        <v>27.202000000000002</v>
      </c>
      <c r="O35" s="214">
        <v>26.516999999999999</v>
      </c>
      <c r="P35" s="214">
        <v>26.1</v>
      </c>
      <c r="Q35" s="214">
        <v>27.076000000000001</v>
      </c>
      <c r="R35" s="214">
        <v>31.550999999999998</v>
      </c>
      <c r="S35" s="214">
        <v>34.125</v>
      </c>
      <c r="T35" s="214">
        <v>37.954999999999998</v>
      </c>
      <c r="U35" s="214">
        <v>39.906999999999996</v>
      </c>
      <c r="V35" s="214">
        <v>37.520000000000003</v>
      </c>
      <c r="W35" s="214">
        <v>37.112000000000002</v>
      </c>
      <c r="X35" s="214">
        <v>37.195</v>
      </c>
      <c r="Y35" s="214">
        <v>35.372</v>
      </c>
      <c r="Z35" s="214">
        <v>33.265999999999998</v>
      </c>
      <c r="AA35" s="214">
        <v>30.236000000000001</v>
      </c>
      <c r="AB35" s="214">
        <v>27.95</v>
      </c>
      <c r="AC35" s="214">
        <v>29.364999999999998</v>
      </c>
      <c r="AD35" s="214">
        <v>30.423999999999999</v>
      </c>
      <c r="AE35" s="214">
        <v>29.516999999999999</v>
      </c>
      <c r="AF35" s="214">
        <v>28.911999999999999</v>
      </c>
      <c r="AG35" s="214">
        <v>27.795000000000002</v>
      </c>
      <c r="AH35" s="214">
        <v>29.87</v>
      </c>
      <c r="AI35" s="214">
        <v>30.161999999999999</v>
      </c>
      <c r="AJ35" s="214">
        <v>31.056000000000001</v>
      </c>
      <c r="AK35" s="214">
        <v>31.445</v>
      </c>
      <c r="AL35" s="214">
        <v>31.765999999999998</v>
      </c>
      <c r="AM35" s="214">
        <v>31.311</v>
      </c>
      <c r="AN35" s="214">
        <v>31.091999999999999</v>
      </c>
      <c r="AO35" s="214">
        <v>32.643000000000001</v>
      </c>
      <c r="AP35" s="214">
        <v>35.909999999999997</v>
      </c>
      <c r="AQ35" s="214">
        <v>42.01</v>
      </c>
      <c r="AR35" s="214">
        <v>49.045999999999999</v>
      </c>
      <c r="AS35" s="214">
        <v>50.738</v>
      </c>
      <c r="AT35" s="214">
        <v>47.649000000000001</v>
      </c>
      <c r="AU35" s="214">
        <v>47.698</v>
      </c>
      <c r="AV35" s="214">
        <v>48.991</v>
      </c>
      <c r="AW35" s="214">
        <v>52.02</v>
      </c>
      <c r="AX35" s="214">
        <v>50.691000000000003</v>
      </c>
      <c r="AY35" s="214">
        <v>48.436999999999998</v>
      </c>
      <c r="AZ35" s="214">
        <v>49.588999999999999</v>
      </c>
      <c r="BA35" s="214">
        <v>50.926000000000002</v>
      </c>
      <c r="BB35" s="754">
        <v>52.165999999999997</v>
      </c>
      <c r="BC35" s="214">
        <v>51.801000000000002</v>
      </c>
      <c r="BD35" s="214">
        <v>51.720999999999997</v>
      </c>
      <c r="BE35" s="214">
        <v>50.094999999999999</v>
      </c>
      <c r="BF35" s="214">
        <v>52.794440000000002</v>
      </c>
      <c r="BG35" s="214">
        <v>52.760100000000001</v>
      </c>
      <c r="BH35" s="355">
        <v>54.376640000000002</v>
      </c>
      <c r="BI35" s="355">
        <v>56.194319999999998</v>
      </c>
      <c r="BJ35" s="355">
        <v>55.25056</v>
      </c>
      <c r="BK35" s="355">
        <v>55.192030000000003</v>
      </c>
      <c r="BL35" s="355">
        <v>56.128799999999998</v>
      </c>
      <c r="BM35" s="355">
        <v>58.344380000000001</v>
      </c>
      <c r="BN35" s="355">
        <v>59.482509999999998</v>
      </c>
      <c r="BO35" s="355">
        <v>60.276809999999998</v>
      </c>
      <c r="BP35" s="355">
        <v>59.77908</v>
      </c>
      <c r="BQ35" s="355">
        <v>59.816270000000003</v>
      </c>
      <c r="BR35" s="355">
        <v>59.262549999999997</v>
      </c>
      <c r="BS35" s="355">
        <v>59.791130000000003</v>
      </c>
      <c r="BT35" s="355">
        <v>60.861800000000002</v>
      </c>
      <c r="BU35" s="355">
        <v>61.867710000000002</v>
      </c>
      <c r="BV35" s="355">
        <v>60.1447</v>
      </c>
    </row>
    <row r="36" spans="1:74" x14ac:dyDescent="0.2">
      <c r="A36" s="639" t="s">
        <v>1198</v>
      </c>
      <c r="B36" s="640" t="s">
        <v>1194</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79.367000000000004</v>
      </c>
      <c r="AN36" s="214">
        <v>65.626000000000005</v>
      </c>
      <c r="AO36" s="214">
        <v>66.953000000000003</v>
      </c>
      <c r="AP36" s="214">
        <v>74.378</v>
      </c>
      <c r="AQ36" s="214">
        <v>77.066999999999993</v>
      </c>
      <c r="AR36" s="214">
        <v>85.409000000000006</v>
      </c>
      <c r="AS36" s="214">
        <v>90.909000000000006</v>
      </c>
      <c r="AT36" s="214">
        <v>99.001000000000005</v>
      </c>
      <c r="AU36" s="214">
        <v>104.337</v>
      </c>
      <c r="AV36" s="214">
        <v>102.86</v>
      </c>
      <c r="AW36" s="214">
        <v>101.61</v>
      </c>
      <c r="AX36" s="214">
        <v>84.078000000000003</v>
      </c>
      <c r="AY36" s="214">
        <v>59.442</v>
      </c>
      <c r="AZ36" s="214">
        <v>50.591000000000001</v>
      </c>
      <c r="BA36" s="214">
        <v>43.978000000000002</v>
      </c>
      <c r="BB36" s="754">
        <v>42.886000000000003</v>
      </c>
      <c r="BC36" s="214">
        <v>50.16</v>
      </c>
      <c r="BD36" s="214">
        <v>61.076000000000001</v>
      </c>
      <c r="BE36" s="214">
        <v>68.927999999999997</v>
      </c>
      <c r="BF36" s="214">
        <v>80.899000000000001</v>
      </c>
      <c r="BG36" s="214">
        <v>79.365425999999999</v>
      </c>
      <c r="BH36" s="355">
        <v>79.559449999999998</v>
      </c>
      <c r="BI36" s="355">
        <v>77.880009999999999</v>
      </c>
      <c r="BJ36" s="355">
        <v>66.966049999999996</v>
      </c>
      <c r="BK36" s="355">
        <v>52.342399999999998</v>
      </c>
      <c r="BL36" s="355">
        <v>43.338819999999998</v>
      </c>
      <c r="BM36" s="355">
        <v>43.799309999999998</v>
      </c>
      <c r="BN36" s="355">
        <v>51.311610000000002</v>
      </c>
      <c r="BO36" s="355">
        <v>59.867359999999998</v>
      </c>
      <c r="BP36" s="355">
        <v>69.497280000000003</v>
      </c>
      <c r="BQ36" s="355">
        <v>77.836470000000006</v>
      </c>
      <c r="BR36" s="355">
        <v>86.594350000000006</v>
      </c>
      <c r="BS36" s="355">
        <v>91.787639999999996</v>
      </c>
      <c r="BT36" s="355">
        <v>91.490780000000001</v>
      </c>
      <c r="BU36" s="355">
        <v>88.539940000000001</v>
      </c>
      <c r="BV36" s="355">
        <v>75.220789999999994</v>
      </c>
    </row>
    <row r="37" spans="1:74" x14ac:dyDescent="0.2">
      <c r="A37" s="639" t="s">
        <v>1199</v>
      </c>
      <c r="B37" s="640" t="s">
        <v>1186</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33.798000000000002</v>
      </c>
      <c r="AN37" s="214">
        <v>29.777000000000001</v>
      </c>
      <c r="AO37" s="214">
        <v>32.463999999999999</v>
      </c>
      <c r="AP37" s="214">
        <v>37.396999999999998</v>
      </c>
      <c r="AQ37" s="214">
        <v>45.006999999999998</v>
      </c>
      <c r="AR37" s="214">
        <v>54.171999999999997</v>
      </c>
      <c r="AS37" s="214">
        <v>64.765000000000001</v>
      </c>
      <c r="AT37" s="214">
        <v>75.825999999999993</v>
      </c>
      <c r="AU37" s="214">
        <v>73.483999999999995</v>
      </c>
      <c r="AV37" s="214">
        <v>65.581000000000003</v>
      </c>
      <c r="AW37" s="214">
        <v>52.807000000000002</v>
      </c>
      <c r="AX37" s="214">
        <v>40.381</v>
      </c>
      <c r="AY37" s="214">
        <v>32.985999999999997</v>
      </c>
      <c r="AZ37" s="214">
        <v>30.885000000000002</v>
      </c>
      <c r="BA37" s="214">
        <v>31.681000000000001</v>
      </c>
      <c r="BB37" s="754">
        <v>38.366</v>
      </c>
      <c r="BC37" s="214">
        <v>49.28</v>
      </c>
      <c r="BD37" s="214">
        <v>57.24</v>
      </c>
      <c r="BE37" s="214">
        <v>65.298000000000002</v>
      </c>
      <c r="BF37" s="214">
        <v>76.40043</v>
      </c>
      <c r="BG37" s="214">
        <v>75.619381809999993</v>
      </c>
      <c r="BH37" s="355">
        <v>69.266220000000004</v>
      </c>
      <c r="BI37" s="355">
        <v>57.66272</v>
      </c>
      <c r="BJ37" s="355">
        <v>46.173000000000002</v>
      </c>
      <c r="BK37" s="355">
        <v>40.593499999999999</v>
      </c>
      <c r="BL37" s="355">
        <v>36.503929999999997</v>
      </c>
      <c r="BM37" s="355">
        <v>38.52807</v>
      </c>
      <c r="BN37" s="355">
        <v>44.36824</v>
      </c>
      <c r="BO37" s="355">
        <v>52.573810000000002</v>
      </c>
      <c r="BP37" s="355">
        <v>61.018380000000001</v>
      </c>
      <c r="BQ37" s="355">
        <v>68.248379999999997</v>
      </c>
      <c r="BR37" s="355">
        <v>75.765720000000002</v>
      </c>
      <c r="BS37" s="355">
        <v>76.659880000000001</v>
      </c>
      <c r="BT37" s="355">
        <v>70.306719999999999</v>
      </c>
      <c r="BU37" s="355">
        <v>58.703220000000002</v>
      </c>
      <c r="BV37" s="355">
        <v>47.213500000000003</v>
      </c>
    </row>
    <row r="38" spans="1:74" x14ac:dyDescent="0.2">
      <c r="A38" s="639" t="s">
        <v>948</v>
      </c>
      <c r="B38" s="640" t="s">
        <v>1187</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19.664000000000001</v>
      </c>
      <c r="AN38" s="214">
        <v>20.59</v>
      </c>
      <c r="AO38" s="214">
        <v>20.428999999999998</v>
      </c>
      <c r="AP38" s="214">
        <v>20.263999999999999</v>
      </c>
      <c r="AQ38" s="214">
        <v>20.887</v>
      </c>
      <c r="AR38" s="214">
        <v>21.251000000000001</v>
      </c>
      <c r="AS38" s="214">
        <v>22.358000000000001</v>
      </c>
      <c r="AT38" s="214">
        <v>24.66</v>
      </c>
      <c r="AU38" s="214">
        <v>25.314</v>
      </c>
      <c r="AV38" s="214">
        <v>25.504999999999999</v>
      </c>
      <c r="AW38" s="214">
        <v>26.196999999999999</v>
      </c>
      <c r="AX38" s="214">
        <v>25.045000000000002</v>
      </c>
      <c r="AY38" s="214">
        <v>24.547000000000001</v>
      </c>
      <c r="AZ38" s="214">
        <v>22.815999999999999</v>
      </c>
      <c r="BA38" s="214">
        <v>21.492999999999999</v>
      </c>
      <c r="BB38" s="754">
        <v>20.518000000000001</v>
      </c>
      <c r="BC38" s="214">
        <v>19.545000000000002</v>
      </c>
      <c r="BD38" s="214">
        <v>20.553000000000001</v>
      </c>
      <c r="BE38" s="214">
        <v>22.626000000000001</v>
      </c>
      <c r="BF38" s="214">
        <v>23.653130000000001</v>
      </c>
      <c r="BG38" s="214">
        <v>22.93327</v>
      </c>
      <c r="BH38" s="355">
        <v>22.1112</v>
      </c>
      <c r="BI38" s="355">
        <v>21.907720000000001</v>
      </c>
      <c r="BJ38" s="355">
        <v>21.662939999999999</v>
      </c>
      <c r="BK38" s="355">
        <v>21.580159999999999</v>
      </c>
      <c r="BL38" s="355">
        <v>20.59253</v>
      </c>
      <c r="BM38" s="355">
        <v>20.317360000000001</v>
      </c>
      <c r="BN38" s="355">
        <v>20.58146</v>
      </c>
      <c r="BO38" s="355">
        <v>21.344799999999999</v>
      </c>
      <c r="BP38" s="355">
        <v>21.839269999999999</v>
      </c>
      <c r="BQ38" s="355">
        <v>22.889340000000001</v>
      </c>
      <c r="BR38" s="355">
        <v>23.25347</v>
      </c>
      <c r="BS38" s="355">
        <v>22.841819999999998</v>
      </c>
      <c r="BT38" s="355">
        <v>22.52318</v>
      </c>
      <c r="BU38" s="355">
        <v>22.875620000000001</v>
      </c>
      <c r="BV38" s="355">
        <v>22.628409999999999</v>
      </c>
    </row>
    <row r="39" spans="1:74" x14ac:dyDescent="0.2">
      <c r="A39" s="639"/>
      <c r="C39" s="643"/>
      <c r="D39" s="643"/>
      <c r="E39" s="643"/>
      <c r="F39" s="643"/>
      <c r="G39" s="643"/>
      <c r="H39" s="643"/>
      <c r="I39" s="643"/>
      <c r="J39" s="643"/>
      <c r="K39" s="643"/>
      <c r="L39" s="643"/>
      <c r="M39" s="643"/>
      <c r="N39" s="643"/>
      <c r="O39" s="643"/>
      <c r="P39" s="643"/>
      <c r="Q39" s="643"/>
      <c r="R39" s="643"/>
      <c r="S39" s="643"/>
      <c r="T39" s="643"/>
      <c r="U39" s="643"/>
      <c r="V39" s="643"/>
      <c r="W39" s="643"/>
      <c r="X39" s="643"/>
      <c r="Y39" s="643"/>
      <c r="Z39" s="643"/>
      <c r="AA39" s="643"/>
      <c r="AB39" s="643"/>
      <c r="AC39" s="643"/>
      <c r="AD39" s="643"/>
      <c r="AE39" s="643"/>
      <c r="AF39" s="643"/>
      <c r="AG39" s="643"/>
      <c r="AH39" s="643"/>
      <c r="AI39" s="643"/>
      <c r="AJ39" s="643"/>
      <c r="AK39" s="643"/>
      <c r="AL39" s="643"/>
      <c r="AM39" s="643"/>
      <c r="AN39" s="643"/>
      <c r="AO39" s="643"/>
      <c r="AP39" s="643"/>
      <c r="AQ39" s="643"/>
      <c r="AR39" s="643"/>
      <c r="AS39" s="643"/>
      <c r="AT39" s="643"/>
      <c r="AU39" s="643"/>
      <c r="AV39" s="643"/>
      <c r="AW39" s="643"/>
      <c r="AX39" s="643"/>
      <c r="AY39" s="750"/>
      <c r="AZ39" s="750"/>
      <c r="BA39" s="750"/>
      <c r="BB39" s="756"/>
      <c r="BC39" s="750"/>
      <c r="BD39" s="750"/>
      <c r="BE39" s="750"/>
      <c r="BF39" s="750"/>
      <c r="BG39" s="750"/>
      <c r="BH39" s="644"/>
      <c r="BI39" s="644"/>
      <c r="BJ39" s="644"/>
      <c r="BK39" s="644"/>
      <c r="BL39" s="644"/>
      <c r="BM39" s="644"/>
      <c r="BN39" s="644"/>
      <c r="BO39" s="644"/>
      <c r="BP39" s="644"/>
      <c r="BQ39" s="644"/>
      <c r="BR39" s="644"/>
      <c r="BS39" s="644"/>
      <c r="BT39" s="644"/>
      <c r="BU39" s="644"/>
      <c r="BV39" s="644"/>
    </row>
    <row r="40" spans="1:74" ht="11.1" customHeight="1" x14ac:dyDescent="0.2">
      <c r="A40" s="57"/>
      <c r="B40" s="155" t="s">
        <v>713</v>
      </c>
      <c r="C40" s="641"/>
      <c r="D40" s="641"/>
      <c r="E40" s="641"/>
      <c r="F40" s="641"/>
      <c r="G40" s="641"/>
      <c r="H40" s="641"/>
      <c r="I40" s="641"/>
      <c r="J40" s="641"/>
      <c r="K40" s="641"/>
      <c r="L40" s="641"/>
      <c r="M40" s="641"/>
      <c r="N40" s="641"/>
      <c r="O40" s="641"/>
      <c r="P40" s="641"/>
      <c r="Q40" s="641"/>
      <c r="R40" s="641"/>
      <c r="S40" s="641"/>
      <c r="T40" s="641"/>
      <c r="U40" s="641"/>
      <c r="V40" s="641"/>
      <c r="W40" s="641"/>
      <c r="X40" s="641"/>
      <c r="Y40" s="641"/>
      <c r="Z40" s="641"/>
      <c r="AA40" s="641"/>
      <c r="AB40" s="641"/>
      <c r="AC40" s="641"/>
      <c r="AD40" s="641"/>
      <c r="AE40" s="641"/>
      <c r="AF40" s="641"/>
      <c r="AG40" s="641"/>
      <c r="AH40" s="641"/>
      <c r="AI40" s="641"/>
      <c r="AJ40" s="641"/>
      <c r="AK40" s="641"/>
      <c r="AL40" s="641"/>
      <c r="AM40" s="641"/>
      <c r="AN40" s="641"/>
      <c r="AO40" s="641"/>
      <c r="AP40" s="641"/>
      <c r="AQ40" s="641"/>
      <c r="AR40" s="641"/>
      <c r="AS40" s="641"/>
      <c r="AT40" s="641"/>
      <c r="AU40" s="641"/>
      <c r="AV40" s="641"/>
      <c r="AW40" s="641"/>
      <c r="AX40" s="641"/>
      <c r="AY40" s="641"/>
      <c r="AZ40" s="641"/>
      <c r="BA40" s="641"/>
      <c r="BB40" s="757"/>
      <c r="BC40" s="641"/>
      <c r="BD40" s="641"/>
      <c r="BE40" s="641"/>
      <c r="BF40" s="641"/>
      <c r="BG40" s="641"/>
      <c r="BH40" s="642"/>
      <c r="BI40" s="642"/>
      <c r="BJ40" s="642"/>
      <c r="BK40" s="642"/>
      <c r="BL40" s="642"/>
      <c r="BM40" s="642"/>
      <c r="BN40" s="642"/>
      <c r="BO40" s="642"/>
      <c r="BP40" s="642"/>
      <c r="BQ40" s="642"/>
      <c r="BR40" s="642"/>
      <c r="BS40" s="642"/>
      <c r="BT40" s="642"/>
      <c r="BU40" s="642"/>
      <c r="BV40" s="642"/>
    </row>
    <row r="41" spans="1:74" ht="11.1" customHeight="1" x14ac:dyDescent="0.2">
      <c r="A41" s="61" t="s">
        <v>643</v>
      </c>
      <c r="B41" s="179" t="s">
        <v>541</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15.95129</v>
      </c>
      <c r="AN41" s="214">
        <v>15.842828000000001</v>
      </c>
      <c r="AO41" s="214">
        <v>16.082452</v>
      </c>
      <c r="AP41" s="214">
        <v>15.920267000000001</v>
      </c>
      <c r="AQ41" s="214">
        <v>16.236806999999999</v>
      </c>
      <c r="AR41" s="214">
        <v>16.432600000000001</v>
      </c>
      <c r="AS41" s="214">
        <v>16.621193999999999</v>
      </c>
      <c r="AT41" s="214">
        <v>16.593354999999999</v>
      </c>
      <c r="AU41" s="214">
        <v>16.339832999999999</v>
      </c>
      <c r="AV41" s="214">
        <v>15.454355</v>
      </c>
      <c r="AW41" s="214">
        <v>16.235233000000001</v>
      </c>
      <c r="AX41" s="214">
        <v>16.515871000000001</v>
      </c>
      <c r="AY41" s="214">
        <v>16.129451</v>
      </c>
      <c r="AZ41" s="214">
        <v>15.546214000000001</v>
      </c>
      <c r="BA41" s="214">
        <v>16.028321999999999</v>
      </c>
      <c r="BB41" s="754">
        <v>16.97</v>
      </c>
      <c r="BC41" s="214">
        <v>17.212095999999999</v>
      </c>
      <c r="BD41" s="214">
        <v>17.204967</v>
      </c>
      <c r="BE41" s="214">
        <v>17.317903000000001</v>
      </c>
      <c r="BF41" s="214">
        <v>16.805096773999999</v>
      </c>
      <c r="BG41" s="214">
        <v>15.4057</v>
      </c>
      <c r="BH41" s="355">
        <v>15.624029999999999</v>
      </c>
      <c r="BI41" s="355">
        <v>16.179200000000002</v>
      </c>
      <c r="BJ41" s="355">
        <v>16.525310000000001</v>
      </c>
      <c r="BK41" s="355">
        <v>15.977449999999999</v>
      </c>
      <c r="BL41" s="355">
        <v>15.839829999999999</v>
      </c>
      <c r="BM41" s="355">
        <v>16.19473</v>
      </c>
      <c r="BN41" s="355">
        <v>16.632249999999999</v>
      </c>
      <c r="BO41" s="355">
        <v>17.10202</v>
      </c>
      <c r="BP41" s="355">
        <v>17.333200000000001</v>
      </c>
      <c r="BQ41" s="355">
        <v>17.245349999999998</v>
      </c>
      <c r="BR41" s="355">
        <v>16.926590000000001</v>
      </c>
      <c r="BS41" s="355">
        <v>16.49128</v>
      </c>
      <c r="BT41" s="355">
        <v>15.52506</v>
      </c>
      <c r="BU41" s="355">
        <v>16.313310000000001</v>
      </c>
      <c r="BV41" s="355">
        <v>16.678380000000001</v>
      </c>
    </row>
    <row r="42" spans="1:74" ht="11.1" customHeight="1" x14ac:dyDescent="0.2">
      <c r="A42" s="639" t="s">
        <v>1213</v>
      </c>
      <c r="B42" s="640" t="s">
        <v>1206</v>
      </c>
      <c r="C42" s="214">
        <v>0.54329000000000005</v>
      </c>
      <c r="D42" s="214">
        <v>0.50632100000000002</v>
      </c>
      <c r="E42" s="214">
        <v>0.49029</v>
      </c>
      <c r="F42" s="214">
        <v>0.42923299999999998</v>
      </c>
      <c r="G42" s="214">
        <v>0.37948300000000001</v>
      </c>
      <c r="H42" s="214">
        <v>0.42570000000000002</v>
      </c>
      <c r="I42" s="214">
        <v>0.42667699999999997</v>
      </c>
      <c r="J42" s="214">
        <v>0.44387100000000002</v>
      </c>
      <c r="K42" s="214">
        <v>0.56043299999999996</v>
      </c>
      <c r="L42" s="214">
        <v>0.56683799999999995</v>
      </c>
      <c r="M42" s="214">
        <v>0.59526599999999996</v>
      </c>
      <c r="N42" s="214">
        <v>0.58877400000000002</v>
      </c>
      <c r="O42" s="214">
        <v>0.52396699999999996</v>
      </c>
      <c r="P42" s="214">
        <v>0.53085700000000002</v>
      </c>
      <c r="Q42" s="214">
        <v>0.49490299999999998</v>
      </c>
      <c r="R42" s="214">
        <v>0.43256600000000001</v>
      </c>
      <c r="S42" s="214">
        <v>0.43212899999999999</v>
      </c>
      <c r="T42" s="214">
        <v>0.43076599999999998</v>
      </c>
      <c r="U42" s="214">
        <v>0.41367700000000002</v>
      </c>
      <c r="V42" s="214">
        <v>0.42438700000000001</v>
      </c>
      <c r="W42" s="214">
        <v>0.54323299999999997</v>
      </c>
      <c r="X42" s="214">
        <v>0.59358</v>
      </c>
      <c r="Y42" s="214">
        <v>0.65823299999999996</v>
      </c>
      <c r="Z42" s="214">
        <v>0.65906399999999998</v>
      </c>
      <c r="AA42" s="214">
        <v>0.58887100000000003</v>
      </c>
      <c r="AB42" s="214">
        <v>0.54478499999999996</v>
      </c>
      <c r="AC42" s="214">
        <v>0.49422500000000003</v>
      </c>
      <c r="AD42" s="214">
        <v>0.40643299999999999</v>
      </c>
      <c r="AE42" s="214">
        <v>0.39361200000000002</v>
      </c>
      <c r="AF42" s="214">
        <v>0.41839999999999999</v>
      </c>
      <c r="AG42" s="214">
        <v>0.43196699999999999</v>
      </c>
      <c r="AH42" s="214">
        <v>0.44893499999999997</v>
      </c>
      <c r="AI42" s="214">
        <v>0.54616600000000004</v>
      </c>
      <c r="AJ42" s="214">
        <v>0.60048299999999999</v>
      </c>
      <c r="AK42" s="214">
        <v>0.68343299999999996</v>
      </c>
      <c r="AL42" s="214">
        <v>0.64948300000000003</v>
      </c>
      <c r="AM42" s="214">
        <v>0.67238699999999996</v>
      </c>
      <c r="AN42" s="214">
        <v>0.56851700000000005</v>
      </c>
      <c r="AO42" s="214">
        <v>0.48725800000000002</v>
      </c>
      <c r="AP42" s="214">
        <v>0.45219999999999999</v>
      </c>
      <c r="AQ42" s="214">
        <v>0.42016100000000001</v>
      </c>
      <c r="AR42" s="214">
        <v>0.43246699999999999</v>
      </c>
      <c r="AS42" s="214">
        <v>0.42496800000000001</v>
      </c>
      <c r="AT42" s="214">
        <v>0.42661300000000002</v>
      </c>
      <c r="AU42" s="214">
        <v>0.54733299999999996</v>
      </c>
      <c r="AV42" s="214">
        <v>0.63274200000000003</v>
      </c>
      <c r="AW42" s="214">
        <v>0.69886700000000002</v>
      </c>
      <c r="AX42" s="214">
        <v>0.67354800000000004</v>
      </c>
      <c r="AY42" s="214">
        <v>0.64970899999999998</v>
      </c>
      <c r="AZ42" s="214">
        <v>0.58642799999999995</v>
      </c>
      <c r="BA42" s="214">
        <v>0.51838700000000004</v>
      </c>
      <c r="BB42" s="754">
        <v>0.47716599999999998</v>
      </c>
      <c r="BC42" s="214">
        <v>0.48367700000000002</v>
      </c>
      <c r="BD42" s="214">
        <v>0.473333</v>
      </c>
      <c r="BE42" s="214">
        <v>0.44574200000000003</v>
      </c>
      <c r="BF42" s="214">
        <v>0.43608910000000001</v>
      </c>
      <c r="BG42" s="214">
        <v>0.49450379999999999</v>
      </c>
      <c r="BH42" s="355">
        <v>0.59669479999999997</v>
      </c>
      <c r="BI42" s="355">
        <v>0.64578740000000001</v>
      </c>
      <c r="BJ42" s="355">
        <v>0.64365749999999999</v>
      </c>
      <c r="BK42" s="355">
        <v>0.60795259999999995</v>
      </c>
      <c r="BL42" s="355">
        <v>0.57072880000000004</v>
      </c>
      <c r="BM42" s="355">
        <v>0.49871599999999999</v>
      </c>
      <c r="BN42" s="355">
        <v>0.4708292</v>
      </c>
      <c r="BO42" s="355">
        <v>0.44579809999999997</v>
      </c>
      <c r="BP42" s="355">
        <v>0.4569066</v>
      </c>
      <c r="BQ42" s="355">
        <v>0.44605519999999999</v>
      </c>
      <c r="BR42" s="355">
        <v>0.45155689999999998</v>
      </c>
      <c r="BS42" s="355">
        <v>0.54240520000000003</v>
      </c>
      <c r="BT42" s="355">
        <v>0.60838360000000002</v>
      </c>
      <c r="BU42" s="355">
        <v>0.67378450000000001</v>
      </c>
      <c r="BV42" s="355">
        <v>0.65114919999999998</v>
      </c>
    </row>
    <row r="43" spans="1:74" ht="11.1" customHeight="1" x14ac:dyDescent="0.2">
      <c r="A43" s="61" t="s">
        <v>1101</v>
      </c>
      <c r="B43" s="179" t="s">
        <v>542</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1.1417409999999999</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1.1791290000000001</v>
      </c>
      <c r="AK43" s="214">
        <v>1.1561330000000001</v>
      </c>
      <c r="AL43" s="214">
        <v>1.17</v>
      </c>
      <c r="AM43" s="214">
        <v>1.114903</v>
      </c>
      <c r="AN43" s="214">
        <v>1.155931</v>
      </c>
      <c r="AO43" s="214">
        <v>1.174194</v>
      </c>
      <c r="AP43" s="214">
        <v>1.2031670000000001</v>
      </c>
      <c r="AQ43" s="214">
        <v>1.215355</v>
      </c>
      <c r="AR43" s="214">
        <v>1.248167</v>
      </c>
      <c r="AS43" s="214">
        <v>1.2313229999999999</v>
      </c>
      <c r="AT43" s="214">
        <v>1.2503869999999999</v>
      </c>
      <c r="AU43" s="214">
        <v>1.2135</v>
      </c>
      <c r="AV43" s="214">
        <v>1.193484</v>
      </c>
      <c r="AW43" s="214">
        <v>1.195567</v>
      </c>
      <c r="AX43" s="214">
        <v>1.1957739999999999</v>
      </c>
      <c r="AY43" s="214">
        <v>1.108806</v>
      </c>
      <c r="AZ43" s="214">
        <v>1.1668210000000001</v>
      </c>
      <c r="BA43" s="214">
        <v>1.2055480000000001</v>
      </c>
      <c r="BB43" s="754">
        <v>1.2059660000000001</v>
      </c>
      <c r="BC43" s="214">
        <v>1.238516</v>
      </c>
      <c r="BD43" s="214">
        <v>1.260667</v>
      </c>
      <c r="BE43" s="214">
        <v>1.2256130000000001</v>
      </c>
      <c r="BF43" s="214">
        <v>1.2498698483999999</v>
      </c>
      <c r="BG43" s="214">
        <v>1.2284871532999999</v>
      </c>
      <c r="BH43" s="355">
        <v>1.251768</v>
      </c>
      <c r="BI43" s="355">
        <v>1.2651779999999999</v>
      </c>
      <c r="BJ43" s="355">
        <v>1.275147</v>
      </c>
      <c r="BK43" s="355">
        <v>1.1665410000000001</v>
      </c>
      <c r="BL43" s="355">
        <v>1.1823189999999999</v>
      </c>
      <c r="BM43" s="355">
        <v>1.229635</v>
      </c>
      <c r="BN43" s="355">
        <v>1.233984</v>
      </c>
      <c r="BO43" s="355">
        <v>1.2785120000000001</v>
      </c>
      <c r="BP43" s="355">
        <v>1.322665</v>
      </c>
      <c r="BQ43" s="355">
        <v>1.309963</v>
      </c>
      <c r="BR43" s="355">
        <v>1.3175399999999999</v>
      </c>
      <c r="BS43" s="355">
        <v>1.2895399999999999</v>
      </c>
      <c r="BT43" s="355">
        <v>1.2701880000000001</v>
      </c>
      <c r="BU43" s="355">
        <v>1.290943</v>
      </c>
      <c r="BV43" s="355">
        <v>1.2919210000000001</v>
      </c>
    </row>
    <row r="44" spans="1:74" ht="11.1" customHeight="1" x14ac:dyDescent="0.2">
      <c r="A44" s="61" t="s">
        <v>955</v>
      </c>
      <c r="B44" s="640" t="s">
        <v>543</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0.183</v>
      </c>
      <c r="AN44" s="214">
        <v>0.15462100000000001</v>
      </c>
      <c r="AO44" s="214">
        <v>0.32125799999999999</v>
      </c>
      <c r="AP44" s="214">
        <v>0.43786700000000001</v>
      </c>
      <c r="AQ44" s="214">
        <v>0.50509700000000002</v>
      </c>
      <c r="AR44" s="214">
        <v>0.65773300000000001</v>
      </c>
      <c r="AS44" s="214">
        <v>0.56225800000000004</v>
      </c>
      <c r="AT44" s="214">
        <v>0.50190299999999999</v>
      </c>
      <c r="AU44" s="214">
        <v>0.34886699999999998</v>
      </c>
      <c r="AV44" s="214">
        <v>0.28648400000000002</v>
      </c>
      <c r="AW44" s="214">
        <v>0.47516700000000001</v>
      </c>
      <c r="AX44" s="214">
        <v>0.39154800000000001</v>
      </c>
      <c r="AY44" s="214">
        <v>0.18293499999999999</v>
      </c>
      <c r="AZ44" s="214">
        <v>0.28149999999999997</v>
      </c>
      <c r="BA44" s="214">
        <v>0.29683799999999999</v>
      </c>
      <c r="BB44" s="754">
        <v>0.1651</v>
      </c>
      <c r="BC44" s="214">
        <v>0.277032</v>
      </c>
      <c r="BD44" s="214">
        <v>0.56316699999999997</v>
      </c>
      <c r="BE44" s="214">
        <v>0.37067699999999998</v>
      </c>
      <c r="BF44" s="214">
        <v>0.39463847096999999</v>
      </c>
      <c r="BG44" s="214">
        <v>0.15744433332999999</v>
      </c>
      <c r="BH44" s="355">
        <v>0.27786620000000001</v>
      </c>
      <c r="BI44" s="355">
        <v>0.35922090000000001</v>
      </c>
      <c r="BJ44" s="355">
        <v>0.4109468</v>
      </c>
      <c r="BK44" s="355">
        <v>0.17192250000000001</v>
      </c>
      <c r="BL44" s="355">
        <v>0.262019</v>
      </c>
      <c r="BM44" s="355">
        <v>0.32634150000000001</v>
      </c>
      <c r="BN44" s="355">
        <v>0.39666259999999998</v>
      </c>
      <c r="BO44" s="355">
        <v>0.45264300000000002</v>
      </c>
      <c r="BP44" s="355">
        <v>0.50144900000000003</v>
      </c>
      <c r="BQ44" s="355">
        <v>0.48919990000000002</v>
      </c>
      <c r="BR44" s="355">
        <v>0.52218629999999999</v>
      </c>
      <c r="BS44" s="355">
        <v>0.4397375</v>
      </c>
      <c r="BT44" s="355">
        <v>0.36485990000000001</v>
      </c>
      <c r="BU44" s="355">
        <v>0.37259710000000001</v>
      </c>
      <c r="BV44" s="355">
        <v>0.41608630000000002</v>
      </c>
    </row>
    <row r="45" spans="1:74" ht="11.1" customHeight="1" x14ac:dyDescent="0.2">
      <c r="A45" s="61" t="s">
        <v>956</v>
      </c>
      <c r="B45" s="179" t="s">
        <v>1008</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-0.30351600000000001</v>
      </c>
      <c r="AN45" s="214">
        <v>0.553759</v>
      </c>
      <c r="AO45" s="214">
        <v>0.78874200000000005</v>
      </c>
      <c r="AP45" s="214">
        <v>0.81</v>
      </c>
      <c r="AQ45" s="214">
        <v>0.77238700000000005</v>
      </c>
      <c r="AR45" s="214">
        <v>0.91913299999999998</v>
      </c>
      <c r="AS45" s="214">
        <v>0.88616099999999998</v>
      </c>
      <c r="AT45" s="214">
        <v>1.060548</v>
      </c>
      <c r="AU45" s="214">
        <v>0.74873299999999998</v>
      </c>
      <c r="AV45" s="214">
        <v>0.93109699999999995</v>
      </c>
      <c r="AW45" s="214">
        <v>0.29563299999999998</v>
      </c>
      <c r="AX45" s="214">
        <v>0.16761300000000001</v>
      </c>
      <c r="AY45" s="214">
        <v>-0.160967</v>
      </c>
      <c r="AZ45" s="214">
        <v>0.58550000000000002</v>
      </c>
      <c r="BA45" s="214">
        <v>0.763548</v>
      </c>
      <c r="BB45" s="754">
        <v>0.59176600000000001</v>
      </c>
      <c r="BC45" s="214">
        <v>0.69890300000000005</v>
      </c>
      <c r="BD45" s="214">
        <v>0.667767</v>
      </c>
      <c r="BE45" s="214">
        <v>0.66058099999999997</v>
      </c>
      <c r="BF45" s="214">
        <v>0.67929032257999999</v>
      </c>
      <c r="BG45" s="214">
        <v>0.77321991332999995</v>
      </c>
      <c r="BH45" s="355">
        <v>0.74808640000000004</v>
      </c>
      <c r="BI45" s="355">
        <v>0.40034360000000002</v>
      </c>
      <c r="BJ45" s="355">
        <v>0.3063785</v>
      </c>
      <c r="BK45" s="355">
        <v>0.369618</v>
      </c>
      <c r="BL45" s="355">
        <v>0.58916590000000002</v>
      </c>
      <c r="BM45" s="355">
        <v>0.71452260000000001</v>
      </c>
      <c r="BN45" s="355">
        <v>0.79457029999999995</v>
      </c>
      <c r="BO45" s="355">
        <v>0.86289360000000004</v>
      </c>
      <c r="BP45" s="355">
        <v>0.80378680000000002</v>
      </c>
      <c r="BQ45" s="355">
        <v>0.71014350000000004</v>
      </c>
      <c r="BR45" s="355">
        <v>0.74502550000000001</v>
      </c>
      <c r="BS45" s="355">
        <v>0.55259570000000002</v>
      </c>
      <c r="BT45" s="355">
        <v>0.72707149999999998</v>
      </c>
      <c r="BU45" s="355">
        <v>0.38278960000000001</v>
      </c>
      <c r="BV45" s="355">
        <v>0.30698560000000003</v>
      </c>
    </row>
    <row r="46" spans="1:74" ht="11.1" customHeight="1" x14ac:dyDescent="0.2">
      <c r="A46" s="61" t="s">
        <v>957</v>
      </c>
      <c r="B46" s="179" t="s">
        <v>1009</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9.6000000000000002E-5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9.7E-5</v>
      </c>
      <c r="AT46" s="214">
        <v>-1.6100000000000001E-4</v>
      </c>
      <c r="AU46" s="214">
        <v>8.3299999999999997E-4</v>
      </c>
      <c r="AV46" s="214">
        <v>2.2599999999999999E-4</v>
      </c>
      <c r="AW46" s="214">
        <v>1.6699999999999999E-4</v>
      </c>
      <c r="AX46" s="214">
        <v>2.5799999999999998E-4</v>
      </c>
      <c r="AY46" s="214">
        <v>2.2499999999999999E-4</v>
      </c>
      <c r="AZ46" s="214">
        <v>3.4999999999999997E-5</v>
      </c>
      <c r="BA46" s="214">
        <v>6.3999999999999997E-5</v>
      </c>
      <c r="BB46" s="754">
        <v>5.6599999999999999E-4</v>
      </c>
      <c r="BC46" s="214">
        <v>1.225E-3</v>
      </c>
      <c r="BD46" s="214">
        <v>6.7000000000000002E-5</v>
      </c>
      <c r="BE46" s="214">
        <v>6.4999999999999994E-5</v>
      </c>
      <c r="BF46" s="214">
        <v>-1.9999999999999999E-7</v>
      </c>
      <c r="BG46" s="214">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958</v>
      </c>
      <c r="B47" s="179" t="s">
        <v>714</v>
      </c>
      <c r="C47" s="214">
        <v>16.837513000000001</v>
      </c>
      <c r="D47" s="214">
        <v>17.006891</v>
      </c>
      <c r="E47" s="214">
        <v>17.300578999999999</v>
      </c>
      <c r="F47" s="214">
        <v>17.636096999999999</v>
      </c>
      <c r="G47" s="214">
        <v>18.367028999999999</v>
      </c>
      <c r="H47" s="214">
        <v>18.701630999999999</v>
      </c>
      <c r="I47" s="214">
        <v>18.826706999999999</v>
      </c>
      <c r="J47" s="214">
        <v>18.707836</v>
      </c>
      <c r="K47" s="214">
        <v>18.202165999999998</v>
      </c>
      <c r="L47" s="214">
        <v>17.956223000000001</v>
      </c>
      <c r="M47" s="214">
        <v>18.163264999999999</v>
      </c>
      <c r="N47" s="214">
        <v>18.448899999999998</v>
      </c>
      <c r="O47" s="214">
        <v>17.246707000000001</v>
      </c>
      <c r="P47" s="214">
        <v>17.448319000000001</v>
      </c>
      <c r="Q47" s="214">
        <v>18.086673999999999</v>
      </c>
      <c r="R47" s="214">
        <v>18.825997999999998</v>
      </c>
      <c r="S47" s="214">
        <v>19.138998000000001</v>
      </c>
      <c r="T47" s="214">
        <v>18.975463999999999</v>
      </c>
      <c r="U47" s="214">
        <v>19.562674999999999</v>
      </c>
      <c r="V47" s="214">
        <v>19.324932</v>
      </c>
      <c r="W47" s="214">
        <v>18.642232</v>
      </c>
      <c r="X47" s="214">
        <v>17.989967</v>
      </c>
      <c r="Y47" s="214">
        <v>18.402165</v>
      </c>
      <c r="Z47" s="214">
        <v>19.147223</v>
      </c>
      <c r="AA47" s="214">
        <v>17.766193000000001</v>
      </c>
      <c r="AB47" s="214">
        <v>17.997854</v>
      </c>
      <c r="AC47" s="214">
        <v>18.415223999999998</v>
      </c>
      <c r="AD47" s="214">
        <v>18.971364999999999</v>
      </c>
      <c r="AE47" s="214">
        <v>19.112383999999999</v>
      </c>
      <c r="AF47" s="214">
        <v>19.250398000000001</v>
      </c>
      <c r="AG47" s="214">
        <v>19.590706999999998</v>
      </c>
      <c r="AH47" s="214">
        <v>19.526351999999999</v>
      </c>
      <c r="AI47" s="214">
        <v>19.008165999999999</v>
      </c>
      <c r="AJ47" s="214">
        <v>18.613256</v>
      </c>
      <c r="AK47" s="214">
        <v>18.810098</v>
      </c>
      <c r="AL47" s="214">
        <v>18.768222999999999</v>
      </c>
      <c r="AM47" s="214">
        <v>17.618161000000001</v>
      </c>
      <c r="AN47" s="214">
        <v>18.275621000000001</v>
      </c>
      <c r="AO47" s="214">
        <v>18.854098</v>
      </c>
      <c r="AP47" s="214">
        <v>18.823401</v>
      </c>
      <c r="AQ47" s="214">
        <v>19.149839</v>
      </c>
      <c r="AR47" s="214">
        <v>19.690366999999998</v>
      </c>
      <c r="AS47" s="214">
        <v>19.726001</v>
      </c>
      <c r="AT47" s="214">
        <v>19.832644999999999</v>
      </c>
      <c r="AU47" s="214">
        <v>19.199099</v>
      </c>
      <c r="AV47" s="214">
        <v>18.498387999999998</v>
      </c>
      <c r="AW47" s="214">
        <v>18.900634</v>
      </c>
      <c r="AX47" s="214">
        <v>18.944611999999999</v>
      </c>
      <c r="AY47" s="214">
        <v>17.910159</v>
      </c>
      <c r="AZ47" s="214">
        <v>18.166498000000001</v>
      </c>
      <c r="BA47" s="214">
        <v>18.812707</v>
      </c>
      <c r="BB47" s="754">
        <v>19.410564000000001</v>
      </c>
      <c r="BC47" s="214">
        <v>19.911449000000001</v>
      </c>
      <c r="BD47" s="214">
        <v>20.169968000000001</v>
      </c>
      <c r="BE47" s="214">
        <v>20.020581</v>
      </c>
      <c r="BF47" s="214">
        <v>19.64489</v>
      </c>
      <c r="BG47" s="214">
        <v>17.215309999999999</v>
      </c>
      <c r="BH47" s="355">
        <v>18.498429999999999</v>
      </c>
      <c r="BI47" s="355">
        <v>18.849679999999999</v>
      </c>
      <c r="BJ47" s="355">
        <v>19.161269999999998</v>
      </c>
      <c r="BK47" s="355">
        <v>18.293050000000001</v>
      </c>
      <c r="BL47" s="355">
        <v>18.443989999999999</v>
      </c>
      <c r="BM47" s="355">
        <v>18.964179999999999</v>
      </c>
      <c r="BN47" s="355">
        <v>19.52843</v>
      </c>
      <c r="BO47" s="355">
        <v>20.142050000000001</v>
      </c>
      <c r="BP47" s="355">
        <v>20.41818</v>
      </c>
      <c r="BQ47" s="355">
        <v>20.200769999999999</v>
      </c>
      <c r="BR47" s="355">
        <v>19.962900000000001</v>
      </c>
      <c r="BS47" s="355">
        <v>19.315740000000002</v>
      </c>
      <c r="BT47" s="355">
        <v>18.495550000000001</v>
      </c>
      <c r="BU47" s="355">
        <v>19.033370000000001</v>
      </c>
      <c r="BV47" s="355">
        <v>19.344349999999999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754"/>
      <c r="BC48" s="214"/>
      <c r="BD48" s="214"/>
      <c r="BE48" s="214"/>
      <c r="BF48" s="214"/>
      <c r="BG48" s="214"/>
      <c r="BH48" s="355"/>
      <c r="BI48" s="355"/>
      <c r="BJ48" s="355"/>
      <c r="BK48" s="355"/>
      <c r="BL48" s="355"/>
      <c r="BM48" s="355"/>
      <c r="BN48" s="355"/>
      <c r="BO48" s="355"/>
      <c r="BP48" s="355"/>
      <c r="BQ48" s="355"/>
      <c r="BR48" s="355"/>
      <c r="BS48" s="355"/>
      <c r="BT48" s="355"/>
      <c r="BU48" s="355"/>
      <c r="BV48" s="355"/>
    </row>
    <row r="49" spans="1:74" ht="11.1" customHeight="1" x14ac:dyDescent="0.2">
      <c r="A49" s="61" t="s">
        <v>645</v>
      </c>
      <c r="B49" s="180" t="s">
        <v>544</v>
      </c>
      <c r="C49" s="214">
        <v>1.060802</v>
      </c>
      <c r="D49" s="214">
        <v>0.966283</v>
      </c>
      <c r="E49" s="214">
        <v>1.011833</v>
      </c>
      <c r="F49" s="214">
        <v>1.0929</v>
      </c>
      <c r="G49" s="214">
        <v>1.03948</v>
      </c>
      <c r="H49" s="214">
        <v>1.0871310000000001</v>
      </c>
      <c r="I49" s="214">
        <v>1.131901</v>
      </c>
      <c r="J49" s="214">
        <v>1.114932</v>
      </c>
      <c r="K49" s="214">
        <v>1.135928</v>
      </c>
      <c r="L49" s="214">
        <v>1.0848340000000001</v>
      </c>
      <c r="M49" s="214">
        <v>1.126263</v>
      </c>
      <c r="N49" s="214">
        <v>1.1790929999999999</v>
      </c>
      <c r="O49" s="214">
        <v>1.107288</v>
      </c>
      <c r="P49" s="214">
        <v>1.0643530000000001</v>
      </c>
      <c r="Q49" s="214">
        <v>0.99148000000000003</v>
      </c>
      <c r="R49" s="214">
        <v>1.0779650000000001</v>
      </c>
      <c r="S49" s="214">
        <v>1.0128969999999999</v>
      </c>
      <c r="T49" s="214">
        <v>1.121499</v>
      </c>
      <c r="U49" s="214">
        <v>1.1071880000000001</v>
      </c>
      <c r="V49" s="214">
        <v>1.1626719999999999</v>
      </c>
      <c r="W49" s="214">
        <v>1.0154289999999999</v>
      </c>
      <c r="X49" s="214">
        <v>1.0283819999999999</v>
      </c>
      <c r="Y49" s="214">
        <v>1.1776949999999999</v>
      </c>
      <c r="Z49" s="214">
        <v>1.099998</v>
      </c>
      <c r="AA49" s="214">
        <v>1.0751230000000001</v>
      </c>
      <c r="AB49" s="214">
        <v>1.0213540000000001</v>
      </c>
      <c r="AC49" s="214">
        <v>1.013188</v>
      </c>
      <c r="AD49" s="214">
        <v>1.067499</v>
      </c>
      <c r="AE49" s="214">
        <v>1.083029</v>
      </c>
      <c r="AF49" s="214">
        <v>1.0276639999999999</v>
      </c>
      <c r="AG49" s="214">
        <v>1.092384</v>
      </c>
      <c r="AH49" s="214">
        <v>1.0985119999999999</v>
      </c>
      <c r="AI49" s="214">
        <v>1.04623</v>
      </c>
      <c r="AJ49" s="214">
        <v>1.040092</v>
      </c>
      <c r="AK49" s="214">
        <v>1.064865</v>
      </c>
      <c r="AL49" s="214">
        <v>1.108093</v>
      </c>
      <c r="AM49" s="214">
        <v>1.116614</v>
      </c>
      <c r="AN49" s="214">
        <v>1.070379</v>
      </c>
      <c r="AO49" s="214">
        <v>1.0491280000000001</v>
      </c>
      <c r="AP49" s="214">
        <v>1.0950979999999999</v>
      </c>
      <c r="AQ49" s="214">
        <v>1.1603540000000001</v>
      </c>
      <c r="AR49" s="214">
        <v>1.1139669999999999</v>
      </c>
      <c r="AS49" s="214">
        <v>1.1902569999999999</v>
      </c>
      <c r="AT49" s="214">
        <v>1.1487769999999999</v>
      </c>
      <c r="AU49" s="214">
        <v>1.122369</v>
      </c>
      <c r="AV49" s="214">
        <v>1.088838</v>
      </c>
      <c r="AW49" s="214">
        <v>1.1125670000000001</v>
      </c>
      <c r="AX49" s="214">
        <v>1.143324</v>
      </c>
      <c r="AY49" s="214">
        <v>1.1245769999999999</v>
      </c>
      <c r="AZ49" s="214">
        <v>1.045032</v>
      </c>
      <c r="BA49" s="214">
        <v>1.108446</v>
      </c>
      <c r="BB49" s="754">
        <v>1.127732</v>
      </c>
      <c r="BC49" s="214">
        <v>1.1250290000000001</v>
      </c>
      <c r="BD49" s="214">
        <v>1.151132</v>
      </c>
      <c r="BE49" s="214">
        <v>1.0908690000000001</v>
      </c>
      <c r="BF49" s="214">
        <v>1.1336550000000001</v>
      </c>
      <c r="BG49" s="214">
        <v>0.95368739999999996</v>
      </c>
      <c r="BH49" s="355">
        <v>1.0519829999999999</v>
      </c>
      <c r="BI49" s="355">
        <v>1.094171</v>
      </c>
      <c r="BJ49" s="355">
        <v>1.1258570000000001</v>
      </c>
      <c r="BK49" s="355">
        <v>1.089707</v>
      </c>
      <c r="BL49" s="355">
        <v>1.0433239999999999</v>
      </c>
      <c r="BM49" s="355">
        <v>1.0407360000000001</v>
      </c>
      <c r="BN49" s="355">
        <v>1.0809139999999999</v>
      </c>
      <c r="BO49" s="355">
        <v>1.1080639999999999</v>
      </c>
      <c r="BP49" s="355">
        <v>1.122371</v>
      </c>
      <c r="BQ49" s="355">
        <v>1.134822</v>
      </c>
      <c r="BR49" s="355">
        <v>1.127543</v>
      </c>
      <c r="BS49" s="355">
        <v>1.080287</v>
      </c>
      <c r="BT49" s="355">
        <v>1.0515589999999999</v>
      </c>
      <c r="BU49" s="355">
        <v>1.0905629999999999</v>
      </c>
      <c r="BV49" s="355">
        <v>1.1296120000000001</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754"/>
      <c r="BC50" s="214"/>
      <c r="BD50" s="214"/>
      <c r="BE50" s="214"/>
      <c r="BF50" s="214"/>
      <c r="BG50" s="214"/>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715</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754"/>
      <c r="BC51" s="214"/>
      <c r="BD51" s="214"/>
      <c r="BE51" s="214"/>
      <c r="BF51" s="214"/>
      <c r="BG51" s="214"/>
      <c r="BH51" s="355"/>
      <c r="BI51" s="355"/>
      <c r="BJ51" s="355"/>
      <c r="BK51" s="355"/>
      <c r="BL51" s="355"/>
      <c r="BM51" s="355"/>
      <c r="BN51" s="355"/>
      <c r="BO51" s="355"/>
      <c r="BP51" s="355"/>
      <c r="BQ51" s="355"/>
      <c r="BR51" s="355"/>
      <c r="BS51" s="355"/>
      <c r="BT51" s="355"/>
      <c r="BU51" s="355"/>
      <c r="BV51" s="355"/>
    </row>
    <row r="52" spans="1:74" ht="11.1" customHeight="1" x14ac:dyDescent="0.2">
      <c r="A52" s="639" t="s">
        <v>1214</v>
      </c>
      <c r="B52" s="640" t="s">
        <v>1206</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0.354323</v>
      </c>
      <c r="AN52" s="214">
        <v>0.42596600000000001</v>
      </c>
      <c r="AO52" s="214">
        <v>0.66554800000000003</v>
      </c>
      <c r="AP52" s="214">
        <v>0.8286</v>
      </c>
      <c r="AQ52" s="214">
        <v>0.89722599999999997</v>
      </c>
      <c r="AR52" s="214">
        <v>0.88816700000000004</v>
      </c>
      <c r="AS52" s="214">
        <v>0.87251599999999996</v>
      </c>
      <c r="AT52" s="214">
        <v>0.83828999999999998</v>
      </c>
      <c r="AU52" s="214">
        <v>0.6452</v>
      </c>
      <c r="AV52" s="214">
        <v>0.47635499999999997</v>
      </c>
      <c r="AW52" s="214">
        <v>0.34889999999999999</v>
      </c>
      <c r="AX52" s="214">
        <v>0.32983899999999999</v>
      </c>
      <c r="AY52" s="214">
        <v>0.35338700000000001</v>
      </c>
      <c r="AZ52" s="214">
        <v>0.411607</v>
      </c>
      <c r="BA52" s="214">
        <v>0.678871</v>
      </c>
      <c r="BB52" s="754">
        <v>0.85680000000000001</v>
      </c>
      <c r="BC52" s="214">
        <v>0.90822499999999995</v>
      </c>
      <c r="BD52" s="214">
        <v>0.914933</v>
      </c>
      <c r="BE52" s="214">
        <v>0.87716099999999997</v>
      </c>
      <c r="BF52" s="214">
        <v>0.85512290000000002</v>
      </c>
      <c r="BG52" s="214">
        <v>0.56554199999999999</v>
      </c>
      <c r="BH52" s="355">
        <v>0.48248160000000001</v>
      </c>
      <c r="BI52" s="355">
        <v>0.37995980000000001</v>
      </c>
      <c r="BJ52" s="355">
        <v>0.3912427</v>
      </c>
      <c r="BK52" s="355">
        <v>0.43488840000000001</v>
      </c>
      <c r="BL52" s="355">
        <v>0.48533500000000002</v>
      </c>
      <c r="BM52" s="355">
        <v>0.66217230000000005</v>
      </c>
      <c r="BN52" s="355">
        <v>0.84759530000000005</v>
      </c>
      <c r="BO52" s="355">
        <v>0.88861829999999997</v>
      </c>
      <c r="BP52" s="355">
        <v>0.88930359999999997</v>
      </c>
      <c r="BQ52" s="355">
        <v>0.88802639999999999</v>
      </c>
      <c r="BR52" s="355">
        <v>0.86365769999999997</v>
      </c>
      <c r="BS52" s="355">
        <v>0.60024359999999999</v>
      </c>
      <c r="BT52" s="355">
        <v>0.47778949999999998</v>
      </c>
      <c r="BU52" s="355">
        <v>0.38561190000000001</v>
      </c>
      <c r="BV52" s="355">
        <v>0.36807499999999999</v>
      </c>
    </row>
    <row r="53" spans="1:74" ht="11.1" customHeight="1" x14ac:dyDescent="0.2">
      <c r="A53" s="61" t="s">
        <v>959</v>
      </c>
      <c r="B53" s="179" t="s">
        <v>545</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9.4951930000000004</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9.378387</v>
      </c>
      <c r="AN53" s="214">
        <v>9.8343100000000003</v>
      </c>
      <c r="AO53" s="214">
        <v>9.9317740000000008</v>
      </c>
      <c r="AP53" s="214">
        <v>9.8762670000000004</v>
      </c>
      <c r="AQ53" s="214">
        <v>10.057968000000001</v>
      </c>
      <c r="AR53" s="214">
        <v>10.279733</v>
      </c>
      <c r="AS53" s="214">
        <v>10.224031999999999</v>
      </c>
      <c r="AT53" s="214">
        <v>10.292548</v>
      </c>
      <c r="AU53" s="214">
        <v>10.020367</v>
      </c>
      <c r="AV53" s="214">
        <v>10.059032</v>
      </c>
      <c r="AW53" s="214">
        <v>9.9687669999999997</v>
      </c>
      <c r="AX53" s="214">
        <v>10.012871000000001</v>
      </c>
      <c r="AY53" s="214">
        <v>9.3164829999999998</v>
      </c>
      <c r="AZ53" s="214">
        <v>9.5519639999999999</v>
      </c>
      <c r="BA53" s="214">
        <v>9.833774</v>
      </c>
      <c r="BB53" s="754">
        <v>9.8965329999999998</v>
      </c>
      <c r="BC53" s="214">
        <v>10.125548</v>
      </c>
      <c r="BD53" s="214">
        <v>10.268767</v>
      </c>
      <c r="BE53" s="214">
        <v>10.159419</v>
      </c>
      <c r="BF53" s="214">
        <v>10.090129032</v>
      </c>
      <c r="BG53" s="214">
        <v>9.7851999999999997</v>
      </c>
      <c r="BH53" s="355">
        <v>9.9660829999999994</v>
      </c>
      <c r="BI53" s="355">
        <v>9.9721010000000003</v>
      </c>
      <c r="BJ53" s="355">
        <v>10.09215</v>
      </c>
      <c r="BK53" s="355">
        <v>9.6563330000000001</v>
      </c>
      <c r="BL53" s="355">
        <v>9.8304980000000004</v>
      </c>
      <c r="BM53" s="355">
        <v>9.9427970000000006</v>
      </c>
      <c r="BN53" s="355">
        <v>10.03891</v>
      </c>
      <c r="BO53" s="355">
        <v>10.297079999999999</v>
      </c>
      <c r="BP53" s="355">
        <v>10.458220000000001</v>
      </c>
      <c r="BQ53" s="355">
        <v>10.21617</v>
      </c>
      <c r="BR53" s="355">
        <v>10.193809999999999</v>
      </c>
      <c r="BS53" s="355">
        <v>10.02683</v>
      </c>
      <c r="BT53" s="355">
        <v>9.9283450000000002</v>
      </c>
      <c r="BU53" s="355">
        <v>10.10575</v>
      </c>
      <c r="BV53" s="355">
        <v>10.19431</v>
      </c>
    </row>
    <row r="54" spans="1:74" ht="11.1" customHeight="1" x14ac:dyDescent="0.2">
      <c r="A54" s="61" t="s">
        <v>960</v>
      </c>
      <c r="B54" s="179" t="s">
        <v>546</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1.5859350000000001</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1.698032</v>
      </c>
      <c r="AM54" s="214">
        <v>1.5814189999999999</v>
      </c>
      <c r="AN54" s="214">
        <v>1.5778970000000001</v>
      </c>
      <c r="AO54" s="214">
        <v>1.574613</v>
      </c>
      <c r="AP54" s="214">
        <v>1.592433</v>
      </c>
      <c r="AQ54" s="214">
        <v>1.606419</v>
      </c>
      <c r="AR54" s="214">
        <v>1.6618329999999999</v>
      </c>
      <c r="AS54" s="214">
        <v>1.736548</v>
      </c>
      <c r="AT54" s="214">
        <v>1.7958069999999999</v>
      </c>
      <c r="AU54" s="214">
        <v>1.737933</v>
      </c>
      <c r="AV54" s="214">
        <v>1.591161</v>
      </c>
      <c r="AW54" s="214">
        <v>1.6803999999999999</v>
      </c>
      <c r="AX54" s="214">
        <v>1.6611940000000001</v>
      </c>
      <c r="AY54" s="214">
        <v>1.6153869999999999</v>
      </c>
      <c r="AZ54" s="214">
        <v>1.604285</v>
      </c>
      <c r="BA54" s="214">
        <v>1.676709</v>
      </c>
      <c r="BB54" s="754">
        <v>1.7339329999999999</v>
      </c>
      <c r="BC54" s="214">
        <v>1.7131289999999999</v>
      </c>
      <c r="BD54" s="214">
        <v>1.763633</v>
      </c>
      <c r="BE54" s="214">
        <v>1.816419</v>
      </c>
      <c r="BF54" s="214">
        <v>1.7500322581000001</v>
      </c>
      <c r="BG54" s="214">
        <v>1.6498666666999999</v>
      </c>
      <c r="BH54" s="355">
        <v>1.5565990000000001</v>
      </c>
      <c r="BI54" s="355">
        <v>1.6232089999999999</v>
      </c>
      <c r="BJ54" s="355">
        <v>1.6789149999999999</v>
      </c>
      <c r="BK54" s="355">
        <v>1.56742</v>
      </c>
      <c r="BL54" s="355">
        <v>1.5571060000000001</v>
      </c>
      <c r="BM54" s="355">
        <v>1.5879749999999999</v>
      </c>
      <c r="BN54" s="355">
        <v>1.6377740000000001</v>
      </c>
      <c r="BO54" s="355">
        <v>1.6918340000000001</v>
      </c>
      <c r="BP54" s="355">
        <v>1.7553289999999999</v>
      </c>
      <c r="BQ54" s="355">
        <v>1.7634639999999999</v>
      </c>
      <c r="BR54" s="355">
        <v>1.7078960000000001</v>
      </c>
      <c r="BS54" s="355">
        <v>1.650628</v>
      </c>
      <c r="BT54" s="355">
        <v>1.5510170000000001</v>
      </c>
      <c r="BU54" s="355">
        <v>1.6312169999999999</v>
      </c>
      <c r="BV54" s="355">
        <v>1.7024649999999999</v>
      </c>
    </row>
    <row r="55" spans="1:74" ht="11.1" customHeight="1" x14ac:dyDescent="0.2">
      <c r="A55" s="61" t="s">
        <v>961</v>
      </c>
      <c r="B55" s="179" t="s">
        <v>547</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5.1216119999999998</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4.5302579999999999</v>
      </c>
      <c r="AN55" s="214">
        <v>4.6677929999999996</v>
      </c>
      <c r="AO55" s="214">
        <v>4.8482900000000004</v>
      </c>
      <c r="AP55" s="214">
        <v>4.6588000000000003</v>
      </c>
      <c r="AQ55" s="214">
        <v>4.7604189999999997</v>
      </c>
      <c r="AR55" s="214">
        <v>4.9535999999999998</v>
      </c>
      <c r="AS55" s="214">
        <v>4.9334189999999998</v>
      </c>
      <c r="AT55" s="214">
        <v>4.9391939999999996</v>
      </c>
      <c r="AU55" s="214">
        <v>4.8881329999999998</v>
      </c>
      <c r="AV55" s="214">
        <v>4.6141290000000001</v>
      </c>
      <c r="AW55" s="214">
        <v>5.0659669999999997</v>
      </c>
      <c r="AX55" s="214">
        <v>5.1476449999999998</v>
      </c>
      <c r="AY55" s="214">
        <v>4.7968060000000001</v>
      </c>
      <c r="AZ55" s="214">
        <v>4.6722140000000003</v>
      </c>
      <c r="BA55" s="214">
        <v>4.7807089999999999</v>
      </c>
      <c r="BB55" s="754">
        <v>5.035533</v>
      </c>
      <c r="BC55" s="214">
        <v>5.23</v>
      </c>
      <c r="BD55" s="214">
        <v>5.2747330000000003</v>
      </c>
      <c r="BE55" s="214">
        <v>5.1707099999999997</v>
      </c>
      <c r="BF55" s="214">
        <v>4.9183588452000002</v>
      </c>
      <c r="BG55" s="214">
        <v>4.4506248667000001</v>
      </c>
      <c r="BH55" s="355">
        <v>4.606814</v>
      </c>
      <c r="BI55" s="355">
        <v>4.974666</v>
      </c>
      <c r="BJ55" s="355">
        <v>5.1009890000000002</v>
      </c>
      <c r="BK55" s="355">
        <v>4.7862410000000004</v>
      </c>
      <c r="BL55" s="355">
        <v>4.7211439999999998</v>
      </c>
      <c r="BM55" s="355">
        <v>4.8615550000000001</v>
      </c>
      <c r="BN55" s="355">
        <v>5.0225590000000002</v>
      </c>
      <c r="BO55" s="355">
        <v>5.2216129999999996</v>
      </c>
      <c r="BP55" s="355">
        <v>5.2811969999999997</v>
      </c>
      <c r="BQ55" s="355">
        <v>5.2579419999999999</v>
      </c>
      <c r="BR55" s="355">
        <v>5.1838920000000002</v>
      </c>
      <c r="BS55" s="355">
        <v>5.0801270000000001</v>
      </c>
      <c r="BT55" s="355">
        <v>4.7415050000000001</v>
      </c>
      <c r="BU55" s="355">
        <v>5.0521950000000002</v>
      </c>
      <c r="BV55" s="355">
        <v>5.1897250000000001</v>
      </c>
    </row>
    <row r="56" spans="1:74" ht="11.1" customHeight="1" x14ac:dyDescent="0.2">
      <c r="A56" s="61" t="s">
        <v>962</v>
      </c>
      <c r="B56" s="179" t="s">
        <v>548</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0.37667699999999998</v>
      </c>
      <c r="AB56" s="214">
        <v>0.41949999999999998</v>
      </c>
      <c r="AC56" s="214">
        <v>0.47832200000000002</v>
      </c>
      <c r="AD56" s="214">
        <v>0.466833</v>
      </c>
      <c r="AE56" s="214">
        <v>0.43551600000000001</v>
      </c>
      <c r="AF56" s="214">
        <v>0.41333300000000001</v>
      </c>
      <c r="AG56" s="214">
        <v>0.426064</v>
      </c>
      <c r="AH56" s="214">
        <v>0.40367700000000001</v>
      </c>
      <c r="AI56" s="214">
        <v>0.41413299999999997</v>
      </c>
      <c r="AJ56" s="214">
        <v>0.41932199999999997</v>
      </c>
      <c r="AK56" s="214">
        <v>0.3765</v>
      </c>
      <c r="AL56" s="214">
        <v>0.376419</v>
      </c>
      <c r="AM56" s="214">
        <v>0.39503199999999999</v>
      </c>
      <c r="AN56" s="214">
        <v>0.40337899999999999</v>
      </c>
      <c r="AO56" s="214">
        <v>0.39993600000000001</v>
      </c>
      <c r="AP56" s="214">
        <v>0.43496699999999999</v>
      </c>
      <c r="AQ56" s="214">
        <v>0.42699999999999999</v>
      </c>
      <c r="AR56" s="214">
        <v>0.38943299999999997</v>
      </c>
      <c r="AS56" s="214">
        <v>0.400613</v>
      </c>
      <c r="AT56" s="214">
        <v>0.41983900000000002</v>
      </c>
      <c r="AU56" s="214">
        <v>0.43596699999999999</v>
      </c>
      <c r="AV56" s="214">
        <v>0.45480700000000002</v>
      </c>
      <c r="AW56" s="214">
        <v>0.45013300000000001</v>
      </c>
      <c r="AX56" s="214">
        <v>0.40090300000000001</v>
      </c>
      <c r="AY56" s="214">
        <v>0.47332200000000002</v>
      </c>
      <c r="AZ56" s="214">
        <v>0.48399999999999999</v>
      </c>
      <c r="BA56" s="214">
        <v>0.42674099999999998</v>
      </c>
      <c r="BB56" s="754">
        <v>0.40513300000000002</v>
      </c>
      <c r="BC56" s="214">
        <v>0.42283799999999999</v>
      </c>
      <c r="BD56" s="214">
        <v>0.41463299999999997</v>
      </c>
      <c r="BE56" s="214">
        <v>0.39635500000000001</v>
      </c>
      <c r="BF56" s="214">
        <v>0.42358064515999999</v>
      </c>
      <c r="BG56" s="214">
        <v>0.45386666666999997</v>
      </c>
      <c r="BH56" s="355">
        <v>0.43126049999999999</v>
      </c>
      <c r="BI56" s="355">
        <v>0.4152748</v>
      </c>
      <c r="BJ56" s="355">
        <v>0.40351819999999999</v>
      </c>
      <c r="BK56" s="355">
        <v>0.4178634</v>
      </c>
      <c r="BL56" s="355">
        <v>0.44041469999999999</v>
      </c>
      <c r="BM56" s="355">
        <v>0.47163440000000001</v>
      </c>
      <c r="BN56" s="355">
        <v>0.47259079999999998</v>
      </c>
      <c r="BO56" s="355">
        <v>0.45188840000000002</v>
      </c>
      <c r="BP56" s="355">
        <v>0.4266778</v>
      </c>
      <c r="BQ56" s="355">
        <v>0.40866669999999999</v>
      </c>
      <c r="BR56" s="355">
        <v>0.41035569999999999</v>
      </c>
      <c r="BS56" s="355">
        <v>0.40679890000000002</v>
      </c>
      <c r="BT56" s="355">
        <v>0.40460190000000001</v>
      </c>
      <c r="BU56" s="355">
        <v>0.40289599999999998</v>
      </c>
      <c r="BV56" s="355">
        <v>0.39969789999999999</v>
      </c>
    </row>
    <row r="57" spans="1:74" ht="11.1" customHeight="1" x14ac:dyDescent="0.2">
      <c r="A57" s="61" t="s">
        <v>963</v>
      </c>
      <c r="B57" s="640" t="s">
        <v>1215</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2.5944790000000002</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2.4640930000000001</v>
      </c>
      <c r="AB57" s="214">
        <v>2.4175309999999999</v>
      </c>
      <c r="AC57" s="214">
        <v>2.424318</v>
      </c>
      <c r="AD57" s="214">
        <v>2.4552320000000001</v>
      </c>
      <c r="AE57" s="214">
        <v>2.512737</v>
      </c>
      <c r="AF57" s="214">
        <v>2.4826630000000001</v>
      </c>
      <c r="AG57" s="214">
        <v>2.644158</v>
      </c>
      <c r="AH57" s="214">
        <v>2.6774469999999999</v>
      </c>
      <c r="AI57" s="214">
        <v>2.5717970000000001</v>
      </c>
      <c r="AJ57" s="214">
        <v>2.487479</v>
      </c>
      <c r="AK57" s="214">
        <v>2.5542310000000001</v>
      </c>
      <c r="AL57" s="214">
        <v>2.6214149999999998</v>
      </c>
      <c r="AM57" s="214">
        <v>2.4953560000000001</v>
      </c>
      <c r="AN57" s="214">
        <v>2.436655</v>
      </c>
      <c r="AO57" s="214">
        <v>2.4830649999999999</v>
      </c>
      <c r="AP57" s="214">
        <v>2.5274320000000001</v>
      </c>
      <c r="AQ57" s="214">
        <v>2.5611609999999998</v>
      </c>
      <c r="AR57" s="214">
        <v>2.6315680000000001</v>
      </c>
      <c r="AS57" s="214">
        <v>2.7491300000000001</v>
      </c>
      <c r="AT57" s="214">
        <v>2.6957439999999999</v>
      </c>
      <c r="AU57" s="214">
        <v>2.5938680000000001</v>
      </c>
      <c r="AV57" s="214">
        <v>2.3917419999999998</v>
      </c>
      <c r="AW57" s="214">
        <v>2.499034</v>
      </c>
      <c r="AX57" s="214">
        <v>2.5354839999999998</v>
      </c>
      <c r="AY57" s="214">
        <v>2.4793509999999999</v>
      </c>
      <c r="AZ57" s="214">
        <v>2.48746</v>
      </c>
      <c r="BA57" s="214">
        <v>2.524349</v>
      </c>
      <c r="BB57" s="754">
        <v>2.6103640000000001</v>
      </c>
      <c r="BC57" s="214">
        <v>2.6367379999999998</v>
      </c>
      <c r="BD57" s="214">
        <v>2.6844009999999998</v>
      </c>
      <c r="BE57" s="214">
        <v>2.6913860000000001</v>
      </c>
      <c r="BF57" s="214">
        <v>2.6578975955000002</v>
      </c>
      <c r="BG57" s="214">
        <v>2.1290479200000001</v>
      </c>
      <c r="BH57" s="355">
        <v>2.5071750000000002</v>
      </c>
      <c r="BI57" s="355">
        <v>2.5786349999999998</v>
      </c>
      <c r="BJ57" s="355">
        <v>2.6203059999999998</v>
      </c>
      <c r="BK57" s="355">
        <v>2.520016</v>
      </c>
      <c r="BL57" s="355">
        <v>2.4528180000000002</v>
      </c>
      <c r="BM57" s="355">
        <v>2.4787819999999998</v>
      </c>
      <c r="BN57" s="355">
        <v>2.5899209999999999</v>
      </c>
      <c r="BO57" s="355">
        <v>2.699074</v>
      </c>
      <c r="BP57" s="355">
        <v>2.7298239999999998</v>
      </c>
      <c r="BQ57" s="355">
        <v>2.8013300000000001</v>
      </c>
      <c r="BR57" s="355">
        <v>2.7308330000000001</v>
      </c>
      <c r="BS57" s="355">
        <v>2.6314069999999998</v>
      </c>
      <c r="BT57" s="355">
        <v>2.4438559999999998</v>
      </c>
      <c r="BU57" s="355">
        <v>2.546265</v>
      </c>
      <c r="BV57" s="355">
        <v>2.6196860000000002</v>
      </c>
    </row>
    <row r="58" spans="1:74" ht="11.1" customHeight="1" x14ac:dyDescent="0.2">
      <c r="A58" s="61" t="s">
        <v>964</v>
      </c>
      <c r="B58" s="179" t="s">
        <v>716</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19.627993</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18.841315999999999</v>
      </c>
      <c r="AB58" s="214">
        <v>19.019207999999999</v>
      </c>
      <c r="AC58" s="214">
        <v>19.428412000000002</v>
      </c>
      <c r="AD58" s="214">
        <v>20.038864</v>
      </c>
      <c r="AE58" s="214">
        <v>20.195412999999999</v>
      </c>
      <c r="AF58" s="214">
        <v>20.278061999999998</v>
      </c>
      <c r="AG58" s="214">
        <v>20.683091000000001</v>
      </c>
      <c r="AH58" s="214">
        <v>20.624863999999999</v>
      </c>
      <c r="AI58" s="214">
        <v>20.054396000000001</v>
      </c>
      <c r="AJ58" s="214">
        <v>19.653348000000001</v>
      </c>
      <c r="AK58" s="214">
        <v>19.874963000000001</v>
      </c>
      <c r="AL58" s="214">
        <v>19.876315999999999</v>
      </c>
      <c r="AM58" s="214">
        <v>18.734774999999999</v>
      </c>
      <c r="AN58" s="214">
        <v>19.346</v>
      </c>
      <c r="AO58" s="214">
        <v>19.903226</v>
      </c>
      <c r="AP58" s="214">
        <v>19.918499000000001</v>
      </c>
      <c r="AQ58" s="214">
        <v>20.310193000000002</v>
      </c>
      <c r="AR58" s="214">
        <v>20.804334000000001</v>
      </c>
      <c r="AS58" s="214">
        <v>20.916257999999999</v>
      </c>
      <c r="AT58" s="214">
        <v>20.981421999999998</v>
      </c>
      <c r="AU58" s="214">
        <v>20.321467999999999</v>
      </c>
      <c r="AV58" s="214">
        <v>19.587226000000001</v>
      </c>
      <c r="AW58" s="214">
        <v>20.013200999999999</v>
      </c>
      <c r="AX58" s="214">
        <v>20.087935999999999</v>
      </c>
      <c r="AY58" s="214">
        <v>19.034735999999999</v>
      </c>
      <c r="AZ58" s="214">
        <v>19.21153</v>
      </c>
      <c r="BA58" s="214">
        <v>19.921153</v>
      </c>
      <c r="BB58" s="754">
        <v>20.538295999999999</v>
      </c>
      <c r="BC58" s="214">
        <v>21.036477999999999</v>
      </c>
      <c r="BD58" s="214">
        <v>21.321100000000001</v>
      </c>
      <c r="BE58" s="214">
        <v>21.111450000000001</v>
      </c>
      <c r="BF58" s="214">
        <v>20.778549999999999</v>
      </c>
      <c r="BG58" s="214">
        <v>18.169</v>
      </c>
      <c r="BH58" s="355">
        <v>19.550409999999999</v>
      </c>
      <c r="BI58" s="355">
        <v>19.943850000000001</v>
      </c>
      <c r="BJ58" s="355">
        <v>20.287120000000002</v>
      </c>
      <c r="BK58" s="355">
        <v>19.382760000000001</v>
      </c>
      <c r="BL58" s="355">
        <v>19.48732</v>
      </c>
      <c r="BM58" s="355">
        <v>20.004919999999998</v>
      </c>
      <c r="BN58" s="355">
        <v>20.609349999999999</v>
      </c>
      <c r="BO58" s="355">
        <v>21.250109999999999</v>
      </c>
      <c r="BP58" s="355">
        <v>21.54055</v>
      </c>
      <c r="BQ58" s="355">
        <v>21.33559</v>
      </c>
      <c r="BR58" s="355">
        <v>21.090440000000001</v>
      </c>
      <c r="BS58" s="355">
        <v>20.39603</v>
      </c>
      <c r="BT58" s="355">
        <v>19.54711</v>
      </c>
      <c r="BU58" s="355">
        <v>20.123940000000001</v>
      </c>
      <c r="BV58" s="355">
        <v>20.473960000000002</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754"/>
      <c r="BC59" s="214"/>
      <c r="BD59" s="214"/>
      <c r="BE59" s="214"/>
      <c r="BF59" s="214"/>
      <c r="BG59" s="214"/>
      <c r="BH59" s="355"/>
      <c r="BI59" s="355"/>
      <c r="BJ59" s="355"/>
      <c r="BK59" s="355"/>
      <c r="BL59" s="355"/>
      <c r="BM59" s="355"/>
      <c r="BN59" s="355"/>
      <c r="BO59" s="355"/>
      <c r="BP59" s="355"/>
      <c r="BQ59" s="355"/>
      <c r="BR59" s="355"/>
      <c r="BS59" s="355"/>
      <c r="BT59" s="355"/>
      <c r="BU59" s="355"/>
      <c r="BV59" s="355"/>
    </row>
    <row r="60" spans="1:74" ht="11.1" customHeight="1" x14ac:dyDescent="0.2">
      <c r="A60" s="61" t="s">
        <v>967</v>
      </c>
      <c r="B60" s="180" t="s">
        <v>550</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16.612258000000001</v>
      </c>
      <c r="AF60" s="214">
        <v>16.923866</v>
      </c>
      <c r="AG60" s="214">
        <v>17.184902999999998</v>
      </c>
      <c r="AH60" s="214">
        <v>16.962322</v>
      </c>
      <c r="AI60" s="214">
        <v>16.427233000000001</v>
      </c>
      <c r="AJ60" s="214">
        <v>15.690967000000001</v>
      </c>
      <c r="AK60" s="214">
        <v>16.682832999999999</v>
      </c>
      <c r="AL60" s="214">
        <v>16.841805999999998</v>
      </c>
      <c r="AM60" s="214">
        <v>16.296935999999999</v>
      </c>
      <c r="AN60" s="214">
        <v>16.178792999999999</v>
      </c>
      <c r="AO60" s="214">
        <v>16.287289999999999</v>
      </c>
      <c r="AP60" s="214">
        <v>16.223099999999999</v>
      </c>
      <c r="AQ60" s="214">
        <v>16.476807000000001</v>
      </c>
      <c r="AR60" s="214">
        <v>16.802900000000001</v>
      </c>
      <c r="AS60" s="214">
        <v>16.999516</v>
      </c>
      <c r="AT60" s="214">
        <v>16.975999999999999</v>
      </c>
      <c r="AU60" s="214">
        <v>16.6874</v>
      </c>
      <c r="AV60" s="214">
        <v>15.782774</v>
      </c>
      <c r="AW60" s="214">
        <v>16.544899999999998</v>
      </c>
      <c r="AX60" s="214">
        <v>16.895807000000001</v>
      </c>
      <c r="AY60" s="214">
        <v>16.457999999999998</v>
      </c>
      <c r="AZ60" s="214">
        <v>15.819891999999999</v>
      </c>
      <c r="BA60" s="214">
        <v>16.380224999999999</v>
      </c>
      <c r="BB60" s="754">
        <v>17.264832999999999</v>
      </c>
      <c r="BC60" s="214">
        <v>17.494064000000002</v>
      </c>
      <c r="BD60" s="214">
        <v>17.513133</v>
      </c>
      <c r="BE60" s="214">
        <v>17.643709999999999</v>
      </c>
      <c r="BF60" s="214">
        <v>17.140677418999999</v>
      </c>
      <c r="BG60" s="214">
        <v>15.712466666999999</v>
      </c>
      <c r="BH60" s="355">
        <v>15.912280000000001</v>
      </c>
      <c r="BI60" s="355">
        <v>16.48357</v>
      </c>
      <c r="BJ60" s="355">
        <v>16.793130000000001</v>
      </c>
      <c r="BK60" s="355">
        <v>16.310790000000001</v>
      </c>
      <c r="BL60" s="355">
        <v>16.135899999999999</v>
      </c>
      <c r="BM60" s="355">
        <v>16.364270000000001</v>
      </c>
      <c r="BN60" s="355">
        <v>16.83888</v>
      </c>
      <c r="BO60" s="355">
        <v>17.17878</v>
      </c>
      <c r="BP60" s="355">
        <v>17.524940000000001</v>
      </c>
      <c r="BQ60" s="355">
        <v>17.470939999999999</v>
      </c>
      <c r="BR60" s="355">
        <v>17.187899999999999</v>
      </c>
      <c r="BS60" s="355">
        <v>16.762280000000001</v>
      </c>
      <c r="BT60" s="355">
        <v>15.83422</v>
      </c>
      <c r="BU60" s="355">
        <v>16.60295</v>
      </c>
      <c r="BV60" s="355">
        <v>16.928329999999999</v>
      </c>
    </row>
    <row r="61" spans="1:74" ht="11.1" customHeight="1" x14ac:dyDescent="0.2">
      <c r="A61" s="61" t="s">
        <v>965</v>
      </c>
      <c r="B61" s="180" t="s">
        <v>549</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18.317036000000002</v>
      </c>
      <c r="AN61" s="214">
        <v>18.317036000000002</v>
      </c>
      <c r="AO61" s="214">
        <v>18.319036000000001</v>
      </c>
      <c r="AP61" s="214">
        <v>18.319036000000001</v>
      </c>
      <c r="AQ61" s="214">
        <v>18.319036000000001</v>
      </c>
      <c r="AR61" s="214">
        <v>18.433316000000001</v>
      </c>
      <c r="AS61" s="214">
        <v>18.433316000000001</v>
      </c>
      <c r="AT61" s="214">
        <v>18.433316000000001</v>
      </c>
      <c r="AU61" s="214">
        <v>18.456316000000001</v>
      </c>
      <c r="AV61" s="214">
        <v>18.471316000000002</v>
      </c>
      <c r="AW61" s="214">
        <v>18.491015999999998</v>
      </c>
      <c r="AX61" s="214">
        <v>18.510016</v>
      </c>
      <c r="AY61" s="214">
        <v>18.620826999999998</v>
      </c>
      <c r="AZ61" s="214">
        <v>18.617027</v>
      </c>
      <c r="BA61" s="214">
        <v>18.620777</v>
      </c>
      <c r="BB61" s="754">
        <v>18.620777</v>
      </c>
      <c r="BC61" s="214">
        <v>18.556777</v>
      </c>
      <c r="BD61" s="214">
        <v>18.568777000000001</v>
      </c>
      <c r="BE61" s="214">
        <v>18.568777000000001</v>
      </c>
      <c r="BF61" s="214">
        <v>18.56878</v>
      </c>
      <c r="BG61" s="214">
        <v>18.56878</v>
      </c>
      <c r="BH61" s="355">
        <v>18.56878</v>
      </c>
      <c r="BI61" s="355">
        <v>18.56878</v>
      </c>
      <c r="BJ61" s="355">
        <v>18.56878</v>
      </c>
      <c r="BK61" s="355">
        <v>18.56878</v>
      </c>
      <c r="BL61" s="355">
        <v>18.56878</v>
      </c>
      <c r="BM61" s="355">
        <v>18.56878</v>
      </c>
      <c r="BN61" s="355">
        <v>18.60378</v>
      </c>
      <c r="BO61" s="355">
        <v>18.60378</v>
      </c>
      <c r="BP61" s="355">
        <v>18.60378</v>
      </c>
      <c r="BQ61" s="355">
        <v>18.60378</v>
      </c>
      <c r="BR61" s="355">
        <v>18.60378</v>
      </c>
      <c r="BS61" s="355">
        <v>18.60378</v>
      </c>
      <c r="BT61" s="355">
        <v>18.60378</v>
      </c>
      <c r="BU61" s="355">
        <v>18.60378</v>
      </c>
      <c r="BV61" s="355">
        <v>18.60378</v>
      </c>
    </row>
    <row r="62" spans="1:74" ht="11.1" customHeight="1" x14ac:dyDescent="0.2">
      <c r="A62" s="61" t="s">
        <v>966</v>
      </c>
      <c r="B62" s="181" t="s">
        <v>876</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0.92487690955000001</v>
      </c>
      <c r="AF62" s="215">
        <v>0.93730195572999997</v>
      </c>
      <c r="AG62" s="215">
        <v>0.94960280020999999</v>
      </c>
      <c r="AH62" s="215">
        <v>0.93725163606999995</v>
      </c>
      <c r="AI62" s="215">
        <v>0.90568799498999997</v>
      </c>
      <c r="AJ62" s="215">
        <v>0.86533374511000005</v>
      </c>
      <c r="AK62" s="215">
        <v>0.91733978147999995</v>
      </c>
      <c r="AL62" s="215">
        <v>0.92608123786999996</v>
      </c>
      <c r="AM62" s="215">
        <v>0.88971468965</v>
      </c>
      <c r="AN62" s="215">
        <v>0.8832647924</v>
      </c>
      <c r="AO62" s="215">
        <v>0.88909099802000002</v>
      </c>
      <c r="AP62" s="215">
        <v>0.88558699267999996</v>
      </c>
      <c r="AQ62" s="215">
        <v>0.8994363568</v>
      </c>
      <c r="AR62" s="215">
        <v>0.91155058591000004</v>
      </c>
      <c r="AS62" s="215">
        <v>0.92221692504999997</v>
      </c>
      <c r="AT62" s="215">
        <v>0.92094119147999998</v>
      </c>
      <c r="AU62" s="215">
        <v>0.90415660416999999</v>
      </c>
      <c r="AV62" s="215">
        <v>0.85444772857999995</v>
      </c>
      <c r="AW62" s="215">
        <v>0.89475343053</v>
      </c>
      <c r="AX62" s="215">
        <v>0.91279267397999997</v>
      </c>
      <c r="AY62" s="215">
        <v>0.88384903635000001</v>
      </c>
      <c r="AZ62" s="215">
        <v>0.84975393761999996</v>
      </c>
      <c r="BA62" s="215">
        <v>0.87967462367000004</v>
      </c>
      <c r="BB62" s="758">
        <v>0.92718112675999997</v>
      </c>
      <c r="BC62" s="215">
        <v>0.94273181166999998</v>
      </c>
      <c r="BD62" s="215">
        <v>0.94314951383000001</v>
      </c>
      <c r="BE62" s="215">
        <v>0.95018158708</v>
      </c>
      <c r="BF62" s="215">
        <v>0.92309120036000003</v>
      </c>
      <c r="BG62" s="215">
        <v>0.84617657523000001</v>
      </c>
      <c r="BH62" s="386">
        <v>0.85693730000000001</v>
      </c>
      <c r="BI62" s="386">
        <v>0.88770340000000003</v>
      </c>
      <c r="BJ62" s="386">
        <v>0.90437420000000002</v>
      </c>
      <c r="BK62" s="386">
        <v>0.87839860000000003</v>
      </c>
      <c r="BL62" s="386">
        <v>0.86898010000000003</v>
      </c>
      <c r="BM62" s="386">
        <v>0.88127889999999998</v>
      </c>
      <c r="BN62" s="386">
        <v>0.90513239999999995</v>
      </c>
      <c r="BO62" s="386">
        <v>0.92340259999999996</v>
      </c>
      <c r="BP62" s="386">
        <v>0.9420096</v>
      </c>
      <c r="BQ62" s="386">
        <v>0.93910689999999997</v>
      </c>
      <c r="BR62" s="386">
        <v>0.92389279999999996</v>
      </c>
      <c r="BS62" s="386">
        <v>0.90101469999999995</v>
      </c>
      <c r="BT62" s="386">
        <v>0.85112889999999997</v>
      </c>
      <c r="BU62" s="386">
        <v>0.89245010000000002</v>
      </c>
      <c r="BV62" s="386">
        <v>0.90994019999999998</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822" t="s">
        <v>1018</v>
      </c>
      <c r="C64" s="819"/>
      <c r="D64" s="819"/>
      <c r="E64" s="819"/>
      <c r="F64" s="819"/>
      <c r="G64" s="819"/>
      <c r="H64" s="819"/>
      <c r="I64" s="819"/>
      <c r="J64" s="819"/>
      <c r="K64" s="819"/>
      <c r="L64" s="819"/>
      <c r="M64" s="819"/>
      <c r="N64" s="819"/>
      <c r="O64" s="819"/>
      <c r="P64" s="819"/>
      <c r="Q64" s="819"/>
    </row>
    <row r="65" spans="1:74" s="443" customFormat="1" ht="22.35" customHeight="1" x14ac:dyDescent="0.2">
      <c r="A65" s="442"/>
      <c r="B65" s="841" t="s">
        <v>1217</v>
      </c>
      <c r="C65" s="809"/>
      <c r="D65" s="809"/>
      <c r="E65" s="809"/>
      <c r="F65" s="809"/>
      <c r="G65" s="809"/>
      <c r="H65" s="809"/>
      <c r="I65" s="809"/>
      <c r="J65" s="809"/>
      <c r="K65" s="809"/>
      <c r="L65" s="809"/>
      <c r="M65" s="809"/>
      <c r="N65" s="809"/>
      <c r="O65" s="809"/>
      <c r="P65" s="809"/>
      <c r="Q65" s="805"/>
      <c r="AY65" s="535"/>
      <c r="AZ65" s="535"/>
      <c r="BA65" s="535"/>
      <c r="BB65" s="535"/>
      <c r="BC65" s="535"/>
      <c r="BD65" s="662"/>
      <c r="BE65" s="662"/>
      <c r="BF65" s="662"/>
      <c r="BG65" s="535"/>
      <c r="BH65" s="535"/>
      <c r="BI65" s="535"/>
      <c r="BJ65" s="535"/>
    </row>
    <row r="66" spans="1:74" s="443" customFormat="1" ht="12" customHeight="1" x14ac:dyDescent="0.2">
      <c r="A66" s="442"/>
      <c r="B66" s="808" t="s">
        <v>1043</v>
      </c>
      <c r="C66" s="809"/>
      <c r="D66" s="809"/>
      <c r="E66" s="809"/>
      <c r="F66" s="809"/>
      <c r="G66" s="809"/>
      <c r="H66" s="809"/>
      <c r="I66" s="809"/>
      <c r="J66" s="809"/>
      <c r="K66" s="809"/>
      <c r="L66" s="809"/>
      <c r="M66" s="809"/>
      <c r="N66" s="809"/>
      <c r="O66" s="809"/>
      <c r="P66" s="809"/>
      <c r="Q66" s="805"/>
      <c r="AY66" s="535"/>
      <c r="AZ66" s="535"/>
      <c r="BA66" s="535"/>
      <c r="BB66" s="535"/>
      <c r="BC66" s="535"/>
      <c r="BD66" s="662"/>
      <c r="BE66" s="662"/>
      <c r="BF66" s="662"/>
      <c r="BG66" s="535"/>
      <c r="BH66" s="535"/>
      <c r="BI66" s="535"/>
      <c r="BJ66" s="535"/>
    </row>
    <row r="67" spans="1:74" s="443" customFormat="1" ht="12" customHeight="1" x14ac:dyDescent="0.2">
      <c r="A67" s="442"/>
      <c r="B67" s="808" t="s">
        <v>1061</v>
      </c>
      <c r="C67" s="809"/>
      <c r="D67" s="809"/>
      <c r="E67" s="809"/>
      <c r="F67" s="809"/>
      <c r="G67" s="809"/>
      <c r="H67" s="809"/>
      <c r="I67" s="809"/>
      <c r="J67" s="809"/>
      <c r="K67" s="809"/>
      <c r="L67" s="809"/>
      <c r="M67" s="809"/>
      <c r="N67" s="809"/>
      <c r="O67" s="809"/>
      <c r="P67" s="809"/>
      <c r="Q67" s="805"/>
      <c r="AY67" s="535"/>
      <c r="AZ67" s="535"/>
      <c r="BA67" s="535"/>
      <c r="BB67" s="535"/>
      <c r="BC67" s="535"/>
      <c r="BD67" s="662"/>
      <c r="BE67" s="662"/>
      <c r="BF67" s="662"/>
      <c r="BG67" s="535"/>
      <c r="BH67" s="535"/>
      <c r="BI67" s="535"/>
      <c r="BJ67" s="535"/>
    </row>
    <row r="68" spans="1:74" s="443" customFormat="1" ht="12" customHeight="1" x14ac:dyDescent="0.2">
      <c r="A68" s="442"/>
      <c r="B68" s="810" t="s">
        <v>1063</v>
      </c>
      <c r="C68" s="804"/>
      <c r="D68" s="804"/>
      <c r="E68" s="804"/>
      <c r="F68" s="804"/>
      <c r="G68" s="804"/>
      <c r="H68" s="804"/>
      <c r="I68" s="804"/>
      <c r="J68" s="804"/>
      <c r="K68" s="804"/>
      <c r="L68" s="804"/>
      <c r="M68" s="804"/>
      <c r="N68" s="804"/>
      <c r="O68" s="804"/>
      <c r="P68" s="804"/>
      <c r="Q68" s="805"/>
      <c r="AY68" s="535"/>
      <c r="AZ68" s="535"/>
      <c r="BA68" s="535"/>
      <c r="BB68" s="535"/>
      <c r="BC68" s="535"/>
      <c r="BD68" s="662"/>
      <c r="BE68" s="662"/>
      <c r="BF68" s="662"/>
      <c r="BG68" s="535"/>
      <c r="BH68" s="535"/>
      <c r="BI68" s="535"/>
      <c r="BJ68" s="535"/>
    </row>
    <row r="69" spans="1:74" s="443" customFormat="1" ht="12" customHeight="1" x14ac:dyDescent="0.2">
      <c r="A69" s="442"/>
      <c r="B69" s="803" t="s">
        <v>1047</v>
      </c>
      <c r="C69" s="804"/>
      <c r="D69" s="804"/>
      <c r="E69" s="804"/>
      <c r="F69" s="804"/>
      <c r="G69" s="804"/>
      <c r="H69" s="804"/>
      <c r="I69" s="804"/>
      <c r="J69" s="804"/>
      <c r="K69" s="804"/>
      <c r="L69" s="804"/>
      <c r="M69" s="804"/>
      <c r="N69" s="804"/>
      <c r="O69" s="804"/>
      <c r="P69" s="804"/>
      <c r="Q69" s="805"/>
      <c r="AY69" s="535"/>
      <c r="AZ69" s="535"/>
      <c r="BA69" s="535"/>
      <c r="BB69" s="535"/>
      <c r="BC69" s="535"/>
      <c r="BD69" s="662"/>
      <c r="BE69" s="662"/>
      <c r="BF69" s="662"/>
      <c r="BG69" s="535"/>
      <c r="BH69" s="535"/>
      <c r="BI69" s="535"/>
      <c r="BJ69" s="535"/>
    </row>
    <row r="70" spans="1:74" s="443" customFormat="1" ht="12" customHeight="1" x14ac:dyDescent="0.2">
      <c r="A70" s="436"/>
      <c r="B70" s="825" t="s">
        <v>1156</v>
      </c>
      <c r="C70" s="805"/>
      <c r="D70" s="805"/>
      <c r="E70" s="805"/>
      <c r="F70" s="805"/>
      <c r="G70" s="805"/>
      <c r="H70" s="805"/>
      <c r="I70" s="805"/>
      <c r="J70" s="805"/>
      <c r="K70" s="805"/>
      <c r="L70" s="805"/>
      <c r="M70" s="805"/>
      <c r="N70" s="805"/>
      <c r="O70" s="805"/>
      <c r="P70" s="805"/>
      <c r="Q70" s="805"/>
      <c r="AY70" s="535"/>
      <c r="AZ70" s="535"/>
      <c r="BA70" s="535"/>
      <c r="BB70" s="535"/>
      <c r="BC70" s="535"/>
      <c r="BD70" s="662"/>
      <c r="BE70" s="662"/>
      <c r="BF70" s="662"/>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647"/>
      <c r="BE71" s="647"/>
      <c r="BF71" s="647"/>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647"/>
      <c r="BE72" s="647"/>
      <c r="BF72" s="647"/>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647"/>
      <c r="BE73" s="647"/>
      <c r="BF73" s="647"/>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7"/>
      <c r="BE74" s="647"/>
      <c r="BF74" s="647"/>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7"/>
      <c r="BE75" s="647"/>
      <c r="BF75" s="647"/>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7"/>
      <c r="BE76" s="647"/>
      <c r="BF76" s="647"/>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7"/>
      <c r="BE77" s="647"/>
      <c r="BF77" s="647"/>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7"/>
      <c r="BE78" s="647"/>
      <c r="BF78" s="647"/>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7"/>
      <c r="BE79" s="647"/>
      <c r="BF79" s="647"/>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3"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G5" sqref="BG5:BG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4" customWidth="1"/>
    <col min="59" max="62" width="6.5703125" style="403" customWidth="1"/>
    <col min="63" max="74" width="6.5703125" style="2" customWidth="1"/>
    <col min="75" max="16384" width="9.5703125" style="2"/>
  </cols>
  <sheetData>
    <row r="1" spans="1:74" ht="15.75" customHeight="1" x14ac:dyDescent="0.2">
      <c r="A1" s="811" t="s">
        <v>997</v>
      </c>
      <c r="B1" s="848" t="s">
        <v>251</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5"/>
    </row>
    <row r="2" spans="1:74" s="5" customFormat="1"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665"/>
      <c r="BE2" s="665"/>
      <c r="BF2" s="665"/>
      <c r="BG2" s="531"/>
      <c r="BH2" s="531"/>
      <c r="BI2" s="531"/>
      <c r="BJ2" s="531"/>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ht="11.25"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3"/>
      <c r="B5" s="7" t="s">
        <v>138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6"/>
      <c r="BE5" s="666"/>
      <c r="BF5" s="666"/>
      <c r="BG5" s="666"/>
      <c r="BH5" s="427"/>
      <c r="BI5" s="427"/>
      <c r="BJ5" s="427"/>
      <c r="BK5" s="427"/>
      <c r="BL5" s="427"/>
      <c r="BM5" s="427"/>
      <c r="BN5" s="427"/>
      <c r="BO5" s="427"/>
      <c r="BP5" s="427"/>
      <c r="BQ5" s="427"/>
      <c r="BR5" s="427"/>
      <c r="BS5" s="427"/>
      <c r="BT5" s="427"/>
      <c r="BU5" s="427"/>
      <c r="BV5" s="427"/>
    </row>
    <row r="6" spans="1:74" ht="11.1" customHeight="1" x14ac:dyDescent="0.2">
      <c r="A6" s="3" t="s">
        <v>968</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162.69999999999999</v>
      </c>
      <c r="AZ6" s="240">
        <v>162.5</v>
      </c>
      <c r="BA6" s="240">
        <v>163.4</v>
      </c>
      <c r="BB6" s="240">
        <v>172.3</v>
      </c>
      <c r="BC6" s="240">
        <v>166.8</v>
      </c>
      <c r="BD6" s="240">
        <v>157.4</v>
      </c>
      <c r="BE6" s="240">
        <v>161.80000000000001</v>
      </c>
      <c r="BF6" s="240">
        <v>174.82900000000001</v>
      </c>
      <c r="BG6" s="240">
        <v>187.24420000000001</v>
      </c>
      <c r="BH6" s="333">
        <v>173.88030000000001</v>
      </c>
      <c r="BI6" s="333">
        <v>162.4289</v>
      </c>
      <c r="BJ6" s="333">
        <v>157.18819999999999</v>
      </c>
      <c r="BK6" s="333">
        <v>149.64250000000001</v>
      </c>
      <c r="BL6" s="333">
        <v>152.3374</v>
      </c>
      <c r="BM6" s="333">
        <v>163.07689999999999</v>
      </c>
      <c r="BN6" s="333">
        <v>169.91759999999999</v>
      </c>
      <c r="BO6" s="333">
        <v>172.75550000000001</v>
      </c>
      <c r="BP6" s="333">
        <v>173.8946</v>
      </c>
      <c r="BQ6" s="333">
        <v>173.33279999999999</v>
      </c>
      <c r="BR6" s="333">
        <v>170.78380000000001</v>
      </c>
      <c r="BS6" s="333">
        <v>166.13239999999999</v>
      </c>
      <c r="BT6" s="333">
        <v>159.8708</v>
      </c>
      <c r="BU6" s="333">
        <v>156.14500000000001</v>
      </c>
      <c r="BV6" s="333">
        <v>151.29910000000001</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397"/>
      <c r="BI7" s="397"/>
      <c r="BJ7" s="397"/>
      <c r="BK7" s="397"/>
      <c r="BL7" s="397"/>
      <c r="BM7" s="397"/>
      <c r="BN7" s="397"/>
      <c r="BO7" s="397"/>
      <c r="BP7" s="397"/>
      <c r="BQ7" s="397"/>
      <c r="BR7" s="397"/>
      <c r="BS7" s="397"/>
      <c r="BT7" s="397"/>
      <c r="BU7" s="397"/>
      <c r="BV7" s="397"/>
    </row>
    <row r="8" spans="1:74" ht="11.1" customHeight="1" x14ac:dyDescent="0.2">
      <c r="A8" s="1" t="s">
        <v>631</v>
      </c>
      <c r="B8" s="183" t="s">
        <v>552</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240">
        <v>227.5</v>
      </c>
      <c r="BB8" s="240">
        <v>237.25</v>
      </c>
      <c r="BC8" s="240">
        <v>234.46</v>
      </c>
      <c r="BD8" s="240">
        <v>228.75</v>
      </c>
      <c r="BE8" s="240">
        <v>224.18</v>
      </c>
      <c r="BF8" s="240">
        <v>232.57499999999999</v>
      </c>
      <c r="BG8" s="240">
        <v>269.64999999999998</v>
      </c>
      <c r="BH8" s="333">
        <v>252.7834</v>
      </c>
      <c r="BI8" s="333">
        <v>243.55529999999999</v>
      </c>
      <c r="BJ8" s="333">
        <v>237.86349999999999</v>
      </c>
      <c r="BK8" s="333">
        <v>231.8083</v>
      </c>
      <c r="BL8" s="333">
        <v>227.7176</v>
      </c>
      <c r="BM8" s="333">
        <v>236.08090000000001</v>
      </c>
      <c r="BN8" s="333">
        <v>241.63849999999999</v>
      </c>
      <c r="BO8" s="333">
        <v>246.02180000000001</v>
      </c>
      <c r="BP8" s="333">
        <v>247.2302</v>
      </c>
      <c r="BQ8" s="333">
        <v>247.66820000000001</v>
      </c>
      <c r="BR8" s="333">
        <v>245.32650000000001</v>
      </c>
      <c r="BS8" s="333">
        <v>241.32130000000001</v>
      </c>
      <c r="BT8" s="333">
        <v>237.93340000000001</v>
      </c>
      <c r="BU8" s="333">
        <v>234.54730000000001</v>
      </c>
      <c r="BV8" s="333">
        <v>232.13120000000001</v>
      </c>
    </row>
    <row r="9" spans="1:74" ht="11.1" customHeight="1" x14ac:dyDescent="0.2">
      <c r="A9" s="1" t="s">
        <v>632</v>
      </c>
      <c r="B9" s="183" t="s">
        <v>553</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240">
        <v>222.22499999999999</v>
      </c>
      <c r="BB9" s="240">
        <v>233.42500000000001</v>
      </c>
      <c r="BC9" s="240">
        <v>228.12</v>
      </c>
      <c r="BD9" s="240">
        <v>223.05</v>
      </c>
      <c r="BE9" s="240">
        <v>220.68</v>
      </c>
      <c r="BF9" s="240">
        <v>228.47499999999999</v>
      </c>
      <c r="BG9" s="240">
        <v>247.32499999999999</v>
      </c>
      <c r="BH9" s="333">
        <v>240.86799999999999</v>
      </c>
      <c r="BI9" s="333">
        <v>229.00290000000001</v>
      </c>
      <c r="BJ9" s="333">
        <v>222.47059999999999</v>
      </c>
      <c r="BK9" s="333">
        <v>211.73650000000001</v>
      </c>
      <c r="BL9" s="333">
        <v>215.02019999999999</v>
      </c>
      <c r="BM9" s="333">
        <v>227.6224</v>
      </c>
      <c r="BN9" s="333">
        <v>235.7242</v>
      </c>
      <c r="BO9" s="333">
        <v>242.23429999999999</v>
      </c>
      <c r="BP9" s="333">
        <v>245.92830000000001</v>
      </c>
      <c r="BQ9" s="333">
        <v>243.79040000000001</v>
      </c>
      <c r="BR9" s="333">
        <v>241.6532</v>
      </c>
      <c r="BS9" s="333">
        <v>237.9068</v>
      </c>
      <c r="BT9" s="333">
        <v>231.60040000000001</v>
      </c>
      <c r="BU9" s="333">
        <v>224.90479999999999</v>
      </c>
      <c r="BV9" s="333">
        <v>218.20590000000001</v>
      </c>
    </row>
    <row r="10" spans="1:74" ht="11.1" customHeight="1" x14ac:dyDescent="0.2">
      <c r="A10" s="1" t="s">
        <v>633</v>
      </c>
      <c r="B10" s="183" t="s">
        <v>554</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240">
        <v>208.2</v>
      </c>
      <c r="BB10" s="240">
        <v>219.55</v>
      </c>
      <c r="BC10" s="240">
        <v>215.94</v>
      </c>
      <c r="BD10" s="240">
        <v>211.4</v>
      </c>
      <c r="BE10" s="240">
        <v>204.34</v>
      </c>
      <c r="BF10" s="240">
        <v>214.32499999999999</v>
      </c>
      <c r="BG10" s="240">
        <v>247.375</v>
      </c>
      <c r="BH10" s="333">
        <v>224.93600000000001</v>
      </c>
      <c r="BI10" s="333">
        <v>214.10159999999999</v>
      </c>
      <c r="BJ10" s="333">
        <v>207.53559999999999</v>
      </c>
      <c r="BK10" s="333">
        <v>201.0583</v>
      </c>
      <c r="BL10" s="333">
        <v>201.6403</v>
      </c>
      <c r="BM10" s="333">
        <v>210.7961</v>
      </c>
      <c r="BN10" s="333">
        <v>219.35339999999999</v>
      </c>
      <c r="BO10" s="333">
        <v>222.34039999999999</v>
      </c>
      <c r="BP10" s="333">
        <v>223.51519999999999</v>
      </c>
      <c r="BQ10" s="333">
        <v>222.44229999999999</v>
      </c>
      <c r="BR10" s="333">
        <v>220.5198</v>
      </c>
      <c r="BS10" s="333">
        <v>215.18729999999999</v>
      </c>
      <c r="BT10" s="333">
        <v>210.1302</v>
      </c>
      <c r="BU10" s="333">
        <v>206.06209999999999</v>
      </c>
      <c r="BV10" s="333">
        <v>201.3647</v>
      </c>
    </row>
    <row r="11" spans="1:74" ht="11.1" customHeight="1" x14ac:dyDescent="0.2">
      <c r="A11" s="1" t="s">
        <v>634</v>
      </c>
      <c r="B11" s="183" t="s">
        <v>555</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240">
        <v>229.97499999999999</v>
      </c>
      <c r="BB11" s="240">
        <v>235.47499999999999</v>
      </c>
      <c r="BC11" s="240">
        <v>239.68</v>
      </c>
      <c r="BD11" s="240">
        <v>241.4</v>
      </c>
      <c r="BE11" s="240">
        <v>234</v>
      </c>
      <c r="BF11" s="240">
        <v>243.45</v>
      </c>
      <c r="BG11" s="240">
        <v>259.95</v>
      </c>
      <c r="BH11" s="333">
        <v>250.309</v>
      </c>
      <c r="BI11" s="333">
        <v>242.90770000000001</v>
      </c>
      <c r="BJ11" s="333">
        <v>225.3595</v>
      </c>
      <c r="BK11" s="333">
        <v>211.3253</v>
      </c>
      <c r="BL11" s="333">
        <v>210.4803</v>
      </c>
      <c r="BM11" s="333">
        <v>221.61170000000001</v>
      </c>
      <c r="BN11" s="333">
        <v>229.50370000000001</v>
      </c>
      <c r="BO11" s="333">
        <v>239.2475</v>
      </c>
      <c r="BP11" s="333">
        <v>242.0104</v>
      </c>
      <c r="BQ11" s="333">
        <v>245.05420000000001</v>
      </c>
      <c r="BR11" s="333">
        <v>249.08529999999999</v>
      </c>
      <c r="BS11" s="333">
        <v>245.86170000000001</v>
      </c>
      <c r="BT11" s="333">
        <v>240.3244</v>
      </c>
      <c r="BU11" s="333">
        <v>232.78710000000001</v>
      </c>
      <c r="BV11" s="333">
        <v>218.36859999999999</v>
      </c>
    </row>
    <row r="12" spans="1:74" ht="11.1" customHeight="1" x14ac:dyDescent="0.2">
      <c r="A12" s="1" t="s">
        <v>635</v>
      </c>
      <c r="B12" s="183" t="s">
        <v>556</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240">
        <v>284.5</v>
      </c>
      <c r="BB12" s="240">
        <v>287.5</v>
      </c>
      <c r="BC12" s="240">
        <v>290.12</v>
      </c>
      <c r="BD12" s="240">
        <v>288</v>
      </c>
      <c r="BE12" s="240">
        <v>281.64</v>
      </c>
      <c r="BF12" s="240">
        <v>287.39999999999998</v>
      </c>
      <c r="BG12" s="240">
        <v>302.02499999999998</v>
      </c>
      <c r="BH12" s="333">
        <v>279.86680000000001</v>
      </c>
      <c r="BI12" s="333">
        <v>279.34989999999999</v>
      </c>
      <c r="BJ12" s="333">
        <v>267.76029999999997</v>
      </c>
      <c r="BK12" s="333">
        <v>261.7824</v>
      </c>
      <c r="BL12" s="333">
        <v>266.82799999999997</v>
      </c>
      <c r="BM12" s="333">
        <v>281.3877</v>
      </c>
      <c r="BN12" s="333">
        <v>293.8279</v>
      </c>
      <c r="BO12" s="333">
        <v>300.90730000000002</v>
      </c>
      <c r="BP12" s="333">
        <v>303.50959999999998</v>
      </c>
      <c r="BQ12" s="333">
        <v>302.74549999999999</v>
      </c>
      <c r="BR12" s="333">
        <v>299.11660000000001</v>
      </c>
      <c r="BS12" s="333">
        <v>291.42570000000001</v>
      </c>
      <c r="BT12" s="333">
        <v>284.96280000000002</v>
      </c>
      <c r="BU12" s="333">
        <v>277.54599999999999</v>
      </c>
      <c r="BV12" s="333">
        <v>268.14330000000001</v>
      </c>
    </row>
    <row r="13" spans="1:74" ht="11.1" customHeight="1" x14ac:dyDescent="0.2">
      <c r="A13" s="1" t="s">
        <v>636</v>
      </c>
      <c r="B13" s="183" t="s">
        <v>594</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240">
        <v>232.5</v>
      </c>
      <c r="BB13" s="240">
        <v>241.72499999999999</v>
      </c>
      <c r="BC13" s="240">
        <v>239.14</v>
      </c>
      <c r="BD13" s="240">
        <v>234.65</v>
      </c>
      <c r="BE13" s="240">
        <v>229.98</v>
      </c>
      <c r="BF13" s="240">
        <v>238.02500000000001</v>
      </c>
      <c r="BG13" s="240">
        <v>264.52499999999998</v>
      </c>
      <c r="BH13" s="333">
        <v>249.44659999999999</v>
      </c>
      <c r="BI13" s="333">
        <v>240.4957</v>
      </c>
      <c r="BJ13" s="333">
        <v>233.16759999999999</v>
      </c>
      <c r="BK13" s="333">
        <v>225.50370000000001</v>
      </c>
      <c r="BL13" s="333">
        <v>225.97819999999999</v>
      </c>
      <c r="BM13" s="333">
        <v>236.97720000000001</v>
      </c>
      <c r="BN13" s="333">
        <v>244.9041</v>
      </c>
      <c r="BO13" s="333">
        <v>250.33449999999999</v>
      </c>
      <c r="BP13" s="333">
        <v>252.58600000000001</v>
      </c>
      <c r="BQ13" s="333">
        <v>251.8937</v>
      </c>
      <c r="BR13" s="333">
        <v>249.38120000000001</v>
      </c>
      <c r="BS13" s="333">
        <v>244.9444</v>
      </c>
      <c r="BT13" s="333">
        <v>239.77080000000001</v>
      </c>
      <c r="BU13" s="333">
        <v>234.24789999999999</v>
      </c>
      <c r="BV13" s="333">
        <v>228.779</v>
      </c>
    </row>
    <row r="14" spans="1:74" ht="11.1" customHeight="1" x14ac:dyDescent="0.2">
      <c r="A14" s="1" t="s">
        <v>659</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240">
        <v>243.67500000000001</v>
      </c>
      <c r="BB14" s="240">
        <v>252.75</v>
      </c>
      <c r="BC14" s="240">
        <v>250.26</v>
      </c>
      <c r="BD14" s="240">
        <v>246.02500000000001</v>
      </c>
      <c r="BE14" s="240">
        <v>241.44</v>
      </c>
      <c r="BF14" s="240">
        <v>249.4</v>
      </c>
      <c r="BG14" s="240">
        <v>276.125</v>
      </c>
      <c r="BH14" s="333">
        <v>260.92189999999999</v>
      </c>
      <c r="BI14" s="333">
        <v>251.93379999999999</v>
      </c>
      <c r="BJ14" s="333">
        <v>244.65649999999999</v>
      </c>
      <c r="BK14" s="333">
        <v>236.81309999999999</v>
      </c>
      <c r="BL14" s="333">
        <v>237.267</v>
      </c>
      <c r="BM14" s="333">
        <v>248.02510000000001</v>
      </c>
      <c r="BN14" s="333">
        <v>255.9769</v>
      </c>
      <c r="BO14" s="333">
        <v>261.44580000000002</v>
      </c>
      <c r="BP14" s="333">
        <v>263.58690000000001</v>
      </c>
      <c r="BQ14" s="333">
        <v>263.09359999999998</v>
      </c>
      <c r="BR14" s="333">
        <v>260.64980000000003</v>
      </c>
      <c r="BS14" s="333">
        <v>256.31659999999999</v>
      </c>
      <c r="BT14" s="333">
        <v>251.33850000000001</v>
      </c>
      <c r="BU14" s="333">
        <v>245.97839999999999</v>
      </c>
      <c r="BV14" s="333">
        <v>240.68600000000001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946</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124</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400"/>
      <c r="BI17" s="400"/>
      <c r="BJ17" s="400"/>
      <c r="BK17" s="400"/>
      <c r="BL17" s="400"/>
      <c r="BM17" s="400"/>
      <c r="BN17" s="400"/>
      <c r="BO17" s="400"/>
      <c r="BP17" s="400"/>
      <c r="BQ17" s="400"/>
      <c r="BR17" s="400"/>
      <c r="BS17" s="400"/>
      <c r="BT17" s="400"/>
      <c r="BU17" s="400"/>
      <c r="BV17" s="400"/>
    </row>
    <row r="18" spans="1:74" ht="11.1" customHeight="1" x14ac:dyDescent="0.2">
      <c r="A18" s="1" t="s">
        <v>621</v>
      </c>
      <c r="B18" s="183" t="s">
        <v>552</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70.308999999999997</v>
      </c>
      <c r="AN18" s="68">
        <v>71.066000000000003</v>
      </c>
      <c r="AO18" s="68">
        <v>65.92</v>
      </c>
      <c r="AP18" s="68">
        <v>69.090999999999994</v>
      </c>
      <c r="AQ18" s="68">
        <v>69.707999999999998</v>
      </c>
      <c r="AR18" s="68">
        <v>73.138000000000005</v>
      </c>
      <c r="AS18" s="68">
        <v>72.616</v>
      </c>
      <c r="AT18" s="68">
        <v>65.183999999999997</v>
      </c>
      <c r="AU18" s="68">
        <v>58.841999999999999</v>
      </c>
      <c r="AV18" s="68">
        <v>60.975000000000001</v>
      </c>
      <c r="AW18" s="68">
        <v>63.052</v>
      </c>
      <c r="AX18" s="68">
        <v>65.379000000000005</v>
      </c>
      <c r="AY18" s="68">
        <v>74.254000000000005</v>
      </c>
      <c r="AZ18" s="68">
        <v>72.760999999999996</v>
      </c>
      <c r="BA18" s="68">
        <v>65.27</v>
      </c>
      <c r="BB18" s="68">
        <v>68.271000000000001</v>
      </c>
      <c r="BC18" s="68">
        <v>70.430000000000007</v>
      </c>
      <c r="BD18" s="68">
        <v>67.222999999999999</v>
      </c>
      <c r="BE18" s="68">
        <v>64.144000000000005</v>
      </c>
      <c r="BF18" s="68">
        <v>60.488</v>
      </c>
      <c r="BG18" s="68">
        <v>56.913039333</v>
      </c>
      <c r="BH18" s="329">
        <v>55.715089999999996</v>
      </c>
      <c r="BI18" s="329">
        <v>58.372070000000001</v>
      </c>
      <c r="BJ18" s="329">
        <v>63.838940000000001</v>
      </c>
      <c r="BK18" s="329">
        <v>69.080219999999997</v>
      </c>
      <c r="BL18" s="329">
        <v>69.244020000000006</v>
      </c>
      <c r="BM18" s="329">
        <v>65.971689999999995</v>
      </c>
      <c r="BN18" s="329">
        <v>64.846379999999996</v>
      </c>
      <c r="BO18" s="329">
        <v>65.636529999999993</v>
      </c>
      <c r="BP18" s="329">
        <v>66.151579999999996</v>
      </c>
      <c r="BQ18" s="329">
        <v>65.112979999999993</v>
      </c>
      <c r="BR18" s="329">
        <v>63.910800000000002</v>
      </c>
      <c r="BS18" s="329">
        <v>62.49944</v>
      </c>
      <c r="BT18" s="329">
        <v>59.020009999999999</v>
      </c>
      <c r="BU18" s="329">
        <v>60.498919999999998</v>
      </c>
      <c r="BV18" s="329">
        <v>65.381770000000003</v>
      </c>
    </row>
    <row r="19" spans="1:74" ht="11.1" customHeight="1" x14ac:dyDescent="0.2">
      <c r="A19" s="1" t="s">
        <v>622</v>
      </c>
      <c r="B19" s="183" t="s">
        <v>553</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62.335999999999999</v>
      </c>
      <c r="AN19" s="68">
        <v>60.365000000000002</v>
      </c>
      <c r="AO19" s="68">
        <v>57.094000000000001</v>
      </c>
      <c r="AP19" s="68">
        <v>54.581000000000003</v>
      </c>
      <c r="AQ19" s="68">
        <v>54.210999999999999</v>
      </c>
      <c r="AR19" s="68">
        <v>53.898000000000003</v>
      </c>
      <c r="AS19" s="68">
        <v>51.933</v>
      </c>
      <c r="AT19" s="68">
        <v>51.959000000000003</v>
      </c>
      <c r="AU19" s="68">
        <v>51.100999999999999</v>
      </c>
      <c r="AV19" s="68">
        <v>49.811</v>
      </c>
      <c r="AW19" s="68">
        <v>50.31</v>
      </c>
      <c r="AX19" s="68">
        <v>53.228999999999999</v>
      </c>
      <c r="AY19" s="68">
        <v>60.081000000000003</v>
      </c>
      <c r="AZ19" s="68">
        <v>59.963999999999999</v>
      </c>
      <c r="BA19" s="68">
        <v>56.984999999999999</v>
      </c>
      <c r="BB19" s="68">
        <v>56.805</v>
      </c>
      <c r="BC19" s="68">
        <v>55.29</v>
      </c>
      <c r="BD19" s="68">
        <v>53.579000000000001</v>
      </c>
      <c r="BE19" s="68">
        <v>53.122999999999998</v>
      </c>
      <c r="BF19" s="68">
        <v>51.244999999999997</v>
      </c>
      <c r="BG19" s="68">
        <v>50.290876666999999</v>
      </c>
      <c r="BH19" s="329">
        <v>47.66207</v>
      </c>
      <c r="BI19" s="329">
        <v>49.030900000000003</v>
      </c>
      <c r="BJ19" s="329">
        <v>52.384399999999999</v>
      </c>
      <c r="BK19" s="329">
        <v>56.064689999999999</v>
      </c>
      <c r="BL19" s="329">
        <v>56.268120000000003</v>
      </c>
      <c r="BM19" s="329">
        <v>53.527979999999999</v>
      </c>
      <c r="BN19" s="329">
        <v>51.65795</v>
      </c>
      <c r="BO19" s="329">
        <v>49.617649999999998</v>
      </c>
      <c r="BP19" s="329">
        <v>50.90157</v>
      </c>
      <c r="BQ19" s="329">
        <v>50.578919999999997</v>
      </c>
      <c r="BR19" s="329">
        <v>49.708350000000003</v>
      </c>
      <c r="BS19" s="329">
        <v>49.583289999999998</v>
      </c>
      <c r="BT19" s="329">
        <v>47.346119999999999</v>
      </c>
      <c r="BU19" s="329">
        <v>48.865870000000001</v>
      </c>
      <c r="BV19" s="329">
        <v>52.322679999999998</v>
      </c>
    </row>
    <row r="20" spans="1:74" ht="11.1" customHeight="1" x14ac:dyDescent="0.2">
      <c r="A20" s="1" t="s">
        <v>623</v>
      </c>
      <c r="B20" s="183" t="s">
        <v>554</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86.569000000000003</v>
      </c>
      <c r="AN20" s="68">
        <v>83.823999999999998</v>
      </c>
      <c r="AO20" s="68">
        <v>82.876999999999995</v>
      </c>
      <c r="AP20" s="68">
        <v>82.477000000000004</v>
      </c>
      <c r="AQ20" s="68">
        <v>82.111000000000004</v>
      </c>
      <c r="AR20" s="68">
        <v>80.28</v>
      </c>
      <c r="AS20" s="68">
        <v>79.007000000000005</v>
      </c>
      <c r="AT20" s="68">
        <v>78.138000000000005</v>
      </c>
      <c r="AU20" s="68">
        <v>83.221000000000004</v>
      </c>
      <c r="AV20" s="68">
        <v>79.302000000000007</v>
      </c>
      <c r="AW20" s="68">
        <v>82.506</v>
      </c>
      <c r="AX20" s="68">
        <v>82.783000000000001</v>
      </c>
      <c r="AY20" s="68">
        <v>86.144999999999996</v>
      </c>
      <c r="AZ20" s="68">
        <v>81.147999999999996</v>
      </c>
      <c r="BA20" s="68">
        <v>79.072000000000003</v>
      </c>
      <c r="BB20" s="68">
        <v>80.591999999999999</v>
      </c>
      <c r="BC20" s="68">
        <v>81.251000000000005</v>
      </c>
      <c r="BD20" s="68">
        <v>82.415999999999997</v>
      </c>
      <c r="BE20" s="68">
        <v>81.813999999999993</v>
      </c>
      <c r="BF20" s="68">
        <v>82.350999999999999</v>
      </c>
      <c r="BG20" s="68">
        <v>76.031377332999995</v>
      </c>
      <c r="BH20" s="329">
        <v>77.093029999999999</v>
      </c>
      <c r="BI20" s="329">
        <v>80.674000000000007</v>
      </c>
      <c r="BJ20" s="329">
        <v>82.639870000000002</v>
      </c>
      <c r="BK20" s="329">
        <v>82.373829999999998</v>
      </c>
      <c r="BL20" s="329">
        <v>81.454430000000002</v>
      </c>
      <c r="BM20" s="329">
        <v>81.022289999999998</v>
      </c>
      <c r="BN20" s="329">
        <v>80.590389999999999</v>
      </c>
      <c r="BO20" s="329">
        <v>81.564120000000003</v>
      </c>
      <c r="BP20" s="329">
        <v>80.563519999999997</v>
      </c>
      <c r="BQ20" s="329">
        <v>81.517430000000004</v>
      </c>
      <c r="BR20" s="329">
        <v>79.724289999999996</v>
      </c>
      <c r="BS20" s="329">
        <v>80.717519999999993</v>
      </c>
      <c r="BT20" s="329">
        <v>80.000720000000001</v>
      </c>
      <c r="BU20" s="329">
        <v>82.688379999999995</v>
      </c>
      <c r="BV20" s="329">
        <v>84.672169999999994</v>
      </c>
    </row>
    <row r="21" spans="1:74" ht="11.1" customHeight="1" x14ac:dyDescent="0.2">
      <c r="A21" s="1" t="s">
        <v>624</v>
      </c>
      <c r="B21" s="183" t="s">
        <v>555</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8.0009999999999994</v>
      </c>
      <c r="AN21" s="68">
        <v>8.3789999999999996</v>
      </c>
      <c r="AO21" s="68">
        <v>8.3859999999999992</v>
      </c>
      <c r="AP21" s="68">
        <v>7.6059999999999999</v>
      </c>
      <c r="AQ21" s="68">
        <v>7.5670000000000002</v>
      </c>
      <c r="AR21" s="68">
        <v>7.444</v>
      </c>
      <c r="AS21" s="68">
        <v>7.4180000000000001</v>
      </c>
      <c r="AT21" s="68">
        <v>6.8330000000000002</v>
      </c>
      <c r="AU21" s="68">
        <v>6.9370000000000003</v>
      </c>
      <c r="AV21" s="68">
        <v>7.2949999999999999</v>
      </c>
      <c r="AW21" s="68">
        <v>8.0960000000000001</v>
      </c>
      <c r="AX21" s="68">
        <v>7.91</v>
      </c>
      <c r="AY21" s="68">
        <v>8.6180000000000003</v>
      </c>
      <c r="AZ21" s="68">
        <v>8.4559999999999995</v>
      </c>
      <c r="BA21" s="68">
        <v>7.94</v>
      </c>
      <c r="BB21" s="68">
        <v>7.8090000000000002</v>
      </c>
      <c r="BC21" s="68">
        <v>7.6760000000000002</v>
      </c>
      <c r="BD21" s="68">
        <v>7.0209999999999999</v>
      </c>
      <c r="BE21" s="68">
        <v>6.6959999999999997</v>
      </c>
      <c r="BF21" s="68">
        <v>6.327</v>
      </c>
      <c r="BG21" s="68">
        <v>6.8855039332999999</v>
      </c>
      <c r="BH21" s="329">
        <v>7.0423140000000002</v>
      </c>
      <c r="BI21" s="329">
        <v>7.78904</v>
      </c>
      <c r="BJ21" s="329">
        <v>7.824014</v>
      </c>
      <c r="BK21" s="329">
        <v>7.7032959999999999</v>
      </c>
      <c r="BL21" s="329">
        <v>7.6031380000000004</v>
      </c>
      <c r="BM21" s="329">
        <v>7.436299</v>
      </c>
      <c r="BN21" s="329">
        <v>7.234972</v>
      </c>
      <c r="BO21" s="329">
        <v>7.252237</v>
      </c>
      <c r="BP21" s="329">
        <v>7.4466659999999996</v>
      </c>
      <c r="BQ21" s="329">
        <v>7.3911319999999998</v>
      </c>
      <c r="BR21" s="329">
        <v>7.24038</v>
      </c>
      <c r="BS21" s="329">
        <v>7.3106249999999999</v>
      </c>
      <c r="BT21" s="329">
        <v>7.3540419999999997</v>
      </c>
      <c r="BU21" s="329">
        <v>7.9539330000000001</v>
      </c>
      <c r="BV21" s="329">
        <v>7.9611530000000004</v>
      </c>
    </row>
    <row r="22" spans="1:74" ht="11.1" customHeight="1" x14ac:dyDescent="0.2">
      <c r="A22" s="1" t="s">
        <v>625</v>
      </c>
      <c r="B22" s="183" t="s">
        <v>556</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34.433</v>
      </c>
      <c r="AN22" s="68">
        <v>32.585000000000001</v>
      </c>
      <c r="AO22" s="68">
        <v>29.439</v>
      </c>
      <c r="AP22" s="68">
        <v>29.724</v>
      </c>
      <c r="AQ22" s="68">
        <v>29.812000000000001</v>
      </c>
      <c r="AR22" s="68">
        <v>27.902000000000001</v>
      </c>
      <c r="AS22" s="68">
        <v>29.957999999999998</v>
      </c>
      <c r="AT22" s="68">
        <v>28.297000000000001</v>
      </c>
      <c r="AU22" s="68">
        <v>27.596</v>
      </c>
      <c r="AV22" s="68">
        <v>28.210999999999999</v>
      </c>
      <c r="AW22" s="68">
        <v>29.878</v>
      </c>
      <c r="AX22" s="68">
        <v>29.286000000000001</v>
      </c>
      <c r="AY22" s="68">
        <v>30.949000000000002</v>
      </c>
      <c r="AZ22" s="68">
        <v>30.789000000000001</v>
      </c>
      <c r="BA22" s="68">
        <v>29.686</v>
      </c>
      <c r="BB22" s="68">
        <v>30.238</v>
      </c>
      <c r="BC22" s="68">
        <v>27.474</v>
      </c>
      <c r="BD22" s="68">
        <v>27.704000000000001</v>
      </c>
      <c r="BE22" s="68">
        <v>27.28</v>
      </c>
      <c r="BF22" s="68">
        <v>26.327000000000002</v>
      </c>
      <c r="BG22" s="68">
        <v>28.709303333000001</v>
      </c>
      <c r="BH22" s="329">
        <v>28.61947</v>
      </c>
      <c r="BI22" s="329">
        <v>30.25291</v>
      </c>
      <c r="BJ22" s="329">
        <v>31.766349999999999</v>
      </c>
      <c r="BK22" s="329">
        <v>33.285350000000001</v>
      </c>
      <c r="BL22" s="329">
        <v>31.951740000000001</v>
      </c>
      <c r="BM22" s="329">
        <v>30.24296</v>
      </c>
      <c r="BN22" s="329">
        <v>28.69998</v>
      </c>
      <c r="BO22" s="329">
        <v>28.1356</v>
      </c>
      <c r="BP22" s="329">
        <v>28.225919999999999</v>
      </c>
      <c r="BQ22" s="329">
        <v>28.051680000000001</v>
      </c>
      <c r="BR22" s="329">
        <v>27.637409999999999</v>
      </c>
      <c r="BS22" s="329">
        <v>27.863060000000001</v>
      </c>
      <c r="BT22" s="329">
        <v>28.029340000000001</v>
      </c>
      <c r="BU22" s="329">
        <v>29.80387</v>
      </c>
      <c r="BV22" s="329">
        <v>31.411529999999999</v>
      </c>
    </row>
    <row r="23" spans="1:74" ht="11.1" customHeight="1" x14ac:dyDescent="0.2">
      <c r="A23" s="1" t="s">
        <v>626</v>
      </c>
      <c r="B23" s="183" t="s">
        <v>123</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261.64800000000002</v>
      </c>
      <c r="AN23" s="68">
        <v>256.21899999999999</v>
      </c>
      <c r="AO23" s="68">
        <v>243.71600000000001</v>
      </c>
      <c r="AP23" s="68">
        <v>243.47900000000001</v>
      </c>
      <c r="AQ23" s="68">
        <v>243.40899999999999</v>
      </c>
      <c r="AR23" s="68">
        <v>242.66200000000001</v>
      </c>
      <c r="AS23" s="68">
        <v>240.93199999999999</v>
      </c>
      <c r="AT23" s="68">
        <v>230.411</v>
      </c>
      <c r="AU23" s="68">
        <v>227.697</v>
      </c>
      <c r="AV23" s="68">
        <v>225.59399999999999</v>
      </c>
      <c r="AW23" s="68">
        <v>233.84200000000001</v>
      </c>
      <c r="AX23" s="68">
        <v>238.58699999999999</v>
      </c>
      <c r="AY23" s="68">
        <v>260.04700000000003</v>
      </c>
      <c r="AZ23" s="68">
        <v>253.11799999999999</v>
      </c>
      <c r="BA23" s="68">
        <v>238.953</v>
      </c>
      <c r="BB23" s="68">
        <v>243.715</v>
      </c>
      <c r="BC23" s="68">
        <v>242.12100000000001</v>
      </c>
      <c r="BD23" s="68">
        <v>237.94300000000001</v>
      </c>
      <c r="BE23" s="68">
        <v>233.05699999999999</v>
      </c>
      <c r="BF23" s="68">
        <v>226.738</v>
      </c>
      <c r="BG23" s="68">
        <v>218.83010060000001</v>
      </c>
      <c r="BH23" s="329">
        <v>216.13200000000001</v>
      </c>
      <c r="BI23" s="329">
        <v>226.1189</v>
      </c>
      <c r="BJ23" s="329">
        <v>238.45359999999999</v>
      </c>
      <c r="BK23" s="329">
        <v>248.50739999999999</v>
      </c>
      <c r="BL23" s="329">
        <v>246.5214</v>
      </c>
      <c r="BM23" s="329">
        <v>238.2012</v>
      </c>
      <c r="BN23" s="329">
        <v>233.02969999999999</v>
      </c>
      <c r="BO23" s="329">
        <v>232.20609999999999</v>
      </c>
      <c r="BP23" s="329">
        <v>233.28919999999999</v>
      </c>
      <c r="BQ23" s="329">
        <v>232.65209999999999</v>
      </c>
      <c r="BR23" s="329">
        <v>228.22120000000001</v>
      </c>
      <c r="BS23" s="329">
        <v>227.97389999999999</v>
      </c>
      <c r="BT23" s="329">
        <v>221.75020000000001</v>
      </c>
      <c r="BU23" s="329">
        <v>229.81100000000001</v>
      </c>
      <c r="BV23" s="329">
        <v>241.74930000000001</v>
      </c>
    </row>
    <row r="24" spans="1:74" ht="11.1" customHeight="1" x14ac:dyDescent="0.2">
      <c r="A24" s="1"/>
      <c r="B24" s="7" t="s">
        <v>125</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400"/>
      <c r="BI24" s="400"/>
      <c r="BJ24" s="400"/>
      <c r="BK24" s="400"/>
      <c r="BL24" s="400"/>
      <c r="BM24" s="400"/>
      <c r="BN24" s="400"/>
      <c r="BO24" s="400"/>
      <c r="BP24" s="400"/>
      <c r="BQ24" s="400"/>
      <c r="BR24" s="400"/>
      <c r="BS24" s="400"/>
      <c r="BT24" s="400"/>
      <c r="BU24" s="400"/>
      <c r="BV24" s="400"/>
    </row>
    <row r="25" spans="1:74" ht="11.1" customHeight="1" x14ac:dyDescent="0.2">
      <c r="A25" s="1" t="s">
        <v>627</v>
      </c>
      <c r="B25" s="183" t="s">
        <v>123</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26.513000000000002</v>
      </c>
      <c r="AN25" s="68">
        <v>26.896999999999998</v>
      </c>
      <c r="AO25" s="68">
        <v>26.262</v>
      </c>
      <c r="AP25" s="68">
        <v>24.664999999999999</v>
      </c>
      <c r="AQ25" s="68">
        <v>23.375</v>
      </c>
      <c r="AR25" s="68">
        <v>24.655999999999999</v>
      </c>
      <c r="AS25" s="68">
        <v>24.445</v>
      </c>
      <c r="AT25" s="68">
        <v>25.552</v>
      </c>
      <c r="AU25" s="68">
        <v>24.803000000000001</v>
      </c>
      <c r="AV25" s="68">
        <v>25.751999999999999</v>
      </c>
      <c r="AW25" s="68">
        <v>26.134</v>
      </c>
      <c r="AX25" s="68">
        <v>28.382999999999999</v>
      </c>
      <c r="AY25" s="68">
        <v>28.495999999999999</v>
      </c>
      <c r="AZ25" s="68">
        <v>25.727</v>
      </c>
      <c r="BA25" s="68">
        <v>21.728000000000002</v>
      </c>
      <c r="BB25" s="68">
        <v>21.827999999999999</v>
      </c>
      <c r="BC25" s="68">
        <v>21.983000000000001</v>
      </c>
      <c r="BD25" s="68">
        <v>22.48</v>
      </c>
      <c r="BE25" s="68">
        <v>23.157</v>
      </c>
      <c r="BF25" s="68">
        <v>25.151</v>
      </c>
      <c r="BG25" s="68">
        <v>22.060378</v>
      </c>
      <c r="BH25" s="329">
        <v>24.823689999999999</v>
      </c>
      <c r="BI25" s="329">
        <v>26.016249999999999</v>
      </c>
      <c r="BJ25" s="329">
        <v>27.68723</v>
      </c>
      <c r="BK25" s="329">
        <v>27.267410000000002</v>
      </c>
      <c r="BL25" s="329">
        <v>28.272659999999998</v>
      </c>
      <c r="BM25" s="329">
        <v>24.749410000000001</v>
      </c>
      <c r="BN25" s="329">
        <v>22.153790000000001</v>
      </c>
      <c r="BO25" s="329">
        <v>23.137440000000002</v>
      </c>
      <c r="BP25" s="329">
        <v>23.413360000000001</v>
      </c>
      <c r="BQ25" s="329">
        <v>23.36421</v>
      </c>
      <c r="BR25" s="329">
        <v>23.825710000000001</v>
      </c>
      <c r="BS25" s="329">
        <v>23.973199999999999</v>
      </c>
      <c r="BT25" s="329">
        <v>23.614799999999999</v>
      </c>
      <c r="BU25" s="329">
        <v>24.006540000000001</v>
      </c>
      <c r="BV25" s="329">
        <v>25.38729</v>
      </c>
    </row>
    <row r="26" spans="1:74" ht="11.1" customHeight="1" x14ac:dyDescent="0.2">
      <c r="A26" s="1"/>
      <c r="B26" s="7" t="s">
        <v>126</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401"/>
      <c r="BI26" s="401"/>
      <c r="BJ26" s="401"/>
      <c r="BK26" s="401"/>
      <c r="BL26" s="401"/>
      <c r="BM26" s="401"/>
      <c r="BN26" s="401"/>
      <c r="BO26" s="401"/>
      <c r="BP26" s="401"/>
      <c r="BQ26" s="401"/>
      <c r="BR26" s="401"/>
      <c r="BS26" s="401"/>
      <c r="BT26" s="401"/>
      <c r="BU26" s="401"/>
      <c r="BV26" s="401"/>
    </row>
    <row r="27" spans="1:74" ht="11.1" customHeight="1" x14ac:dyDescent="0.2">
      <c r="A27" s="1" t="s">
        <v>628</v>
      </c>
      <c r="B27" s="184" t="s">
        <v>123</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235.13499999999999</v>
      </c>
      <c r="AN27" s="69">
        <v>229.322</v>
      </c>
      <c r="AO27" s="69">
        <v>217.45400000000001</v>
      </c>
      <c r="AP27" s="69">
        <v>218.81399999999999</v>
      </c>
      <c r="AQ27" s="69">
        <v>220.03399999999999</v>
      </c>
      <c r="AR27" s="69">
        <v>218.006</v>
      </c>
      <c r="AS27" s="69">
        <v>216.48699999999999</v>
      </c>
      <c r="AT27" s="69">
        <v>204.85900000000001</v>
      </c>
      <c r="AU27" s="69">
        <v>202.89400000000001</v>
      </c>
      <c r="AV27" s="69">
        <v>199.84200000000001</v>
      </c>
      <c r="AW27" s="69">
        <v>207.708</v>
      </c>
      <c r="AX27" s="69">
        <v>210.20400000000001</v>
      </c>
      <c r="AY27" s="69">
        <v>231.55099999999999</v>
      </c>
      <c r="AZ27" s="69">
        <v>227.39099999999999</v>
      </c>
      <c r="BA27" s="69">
        <v>217.22499999999999</v>
      </c>
      <c r="BB27" s="69">
        <v>221.887</v>
      </c>
      <c r="BC27" s="69">
        <v>220.13800000000001</v>
      </c>
      <c r="BD27" s="69">
        <v>215.46299999999999</v>
      </c>
      <c r="BE27" s="69">
        <v>209.9</v>
      </c>
      <c r="BF27" s="69">
        <v>201.58699999999999</v>
      </c>
      <c r="BG27" s="69">
        <v>196.76872</v>
      </c>
      <c r="BH27" s="350">
        <v>191.3083</v>
      </c>
      <c r="BI27" s="350">
        <v>200.1027</v>
      </c>
      <c r="BJ27" s="350">
        <v>210.7663</v>
      </c>
      <c r="BK27" s="350">
        <v>221.24</v>
      </c>
      <c r="BL27" s="350">
        <v>218.24879999999999</v>
      </c>
      <c r="BM27" s="350">
        <v>213.45179999999999</v>
      </c>
      <c r="BN27" s="350">
        <v>210.8759</v>
      </c>
      <c r="BO27" s="350">
        <v>209.06870000000001</v>
      </c>
      <c r="BP27" s="350">
        <v>209.8759</v>
      </c>
      <c r="BQ27" s="350">
        <v>209.28790000000001</v>
      </c>
      <c r="BR27" s="350">
        <v>204.3955</v>
      </c>
      <c r="BS27" s="350">
        <v>204.00069999999999</v>
      </c>
      <c r="BT27" s="350">
        <v>198.1354</v>
      </c>
      <c r="BU27" s="350">
        <v>205.80439999999999</v>
      </c>
      <c r="BV27" s="350">
        <v>216.36199999999999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22" t="s">
        <v>1018</v>
      </c>
      <c r="C29" s="819"/>
      <c r="D29" s="819"/>
      <c r="E29" s="819"/>
      <c r="F29" s="819"/>
      <c r="G29" s="819"/>
      <c r="H29" s="819"/>
      <c r="I29" s="819"/>
      <c r="J29" s="819"/>
      <c r="K29" s="819"/>
      <c r="L29" s="819"/>
      <c r="M29" s="819"/>
      <c r="N29" s="819"/>
      <c r="O29" s="819"/>
      <c r="P29" s="819"/>
      <c r="Q29" s="819"/>
      <c r="AY29" s="532"/>
      <c r="AZ29" s="532"/>
      <c r="BA29" s="532"/>
      <c r="BB29" s="532"/>
      <c r="BC29" s="532"/>
      <c r="BD29" s="667"/>
      <c r="BE29" s="667"/>
      <c r="BF29" s="667"/>
      <c r="BG29" s="532"/>
      <c r="BH29" s="532"/>
      <c r="BI29" s="532"/>
      <c r="BJ29" s="532"/>
    </row>
    <row r="30" spans="1:74" s="280" customFormat="1" ht="12" customHeight="1" x14ac:dyDescent="0.2">
      <c r="A30" s="1"/>
      <c r="B30" s="824" t="s">
        <v>139</v>
      </c>
      <c r="C30" s="819"/>
      <c r="D30" s="819"/>
      <c r="E30" s="819"/>
      <c r="F30" s="819"/>
      <c r="G30" s="819"/>
      <c r="H30" s="819"/>
      <c r="I30" s="819"/>
      <c r="J30" s="819"/>
      <c r="K30" s="819"/>
      <c r="L30" s="819"/>
      <c r="M30" s="819"/>
      <c r="N30" s="819"/>
      <c r="O30" s="819"/>
      <c r="P30" s="819"/>
      <c r="Q30" s="819"/>
      <c r="AY30" s="532"/>
      <c r="AZ30" s="532"/>
      <c r="BA30" s="532"/>
      <c r="BB30" s="532"/>
      <c r="BC30" s="532"/>
      <c r="BD30" s="667"/>
      <c r="BE30" s="667"/>
      <c r="BF30" s="667"/>
      <c r="BG30" s="532"/>
      <c r="BH30" s="532"/>
      <c r="BI30" s="532"/>
      <c r="BJ30" s="532"/>
    </row>
    <row r="31" spans="1:74" s="446" customFormat="1" ht="12" customHeight="1" x14ac:dyDescent="0.2">
      <c r="A31" s="445"/>
      <c r="B31" s="808" t="s">
        <v>1043</v>
      </c>
      <c r="C31" s="809"/>
      <c r="D31" s="809"/>
      <c r="E31" s="809"/>
      <c r="F31" s="809"/>
      <c r="G31" s="809"/>
      <c r="H31" s="809"/>
      <c r="I31" s="809"/>
      <c r="J31" s="809"/>
      <c r="K31" s="809"/>
      <c r="L31" s="809"/>
      <c r="M31" s="809"/>
      <c r="N31" s="809"/>
      <c r="O31" s="809"/>
      <c r="P31" s="809"/>
      <c r="Q31" s="805"/>
      <c r="AY31" s="533"/>
      <c r="AZ31" s="533"/>
      <c r="BA31" s="533"/>
      <c r="BB31" s="533"/>
      <c r="BC31" s="533"/>
      <c r="BD31" s="668"/>
      <c r="BE31" s="668"/>
      <c r="BF31" s="668"/>
      <c r="BG31" s="533"/>
      <c r="BH31" s="533"/>
      <c r="BI31" s="533"/>
      <c r="BJ31" s="533"/>
    </row>
    <row r="32" spans="1:74" s="446" customFormat="1" ht="12" customHeight="1" x14ac:dyDescent="0.2">
      <c r="A32" s="445"/>
      <c r="B32" s="803" t="s">
        <v>1064</v>
      </c>
      <c r="C32" s="805"/>
      <c r="D32" s="805"/>
      <c r="E32" s="805"/>
      <c r="F32" s="805"/>
      <c r="G32" s="805"/>
      <c r="H32" s="805"/>
      <c r="I32" s="805"/>
      <c r="J32" s="805"/>
      <c r="K32" s="805"/>
      <c r="L32" s="805"/>
      <c r="M32" s="805"/>
      <c r="N32" s="805"/>
      <c r="O32" s="805"/>
      <c r="P32" s="805"/>
      <c r="Q32" s="805"/>
      <c r="AY32" s="533"/>
      <c r="AZ32" s="533"/>
      <c r="BA32" s="533"/>
      <c r="BB32" s="533"/>
      <c r="BC32" s="533"/>
      <c r="BD32" s="668"/>
      <c r="BE32" s="668"/>
      <c r="BF32" s="668"/>
      <c r="BG32" s="533"/>
      <c r="BH32" s="533"/>
      <c r="BI32" s="533"/>
      <c r="BJ32" s="533"/>
    </row>
    <row r="33" spans="1:74" s="446" customFormat="1" ht="12" customHeight="1" x14ac:dyDescent="0.2">
      <c r="A33" s="445"/>
      <c r="B33" s="847" t="s">
        <v>1065</v>
      </c>
      <c r="C33" s="805"/>
      <c r="D33" s="805"/>
      <c r="E33" s="805"/>
      <c r="F33" s="805"/>
      <c r="G33" s="805"/>
      <c r="H33" s="805"/>
      <c r="I33" s="805"/>
      <c r="J33" s="805"/>
      <c r="K33" s="805"/>
      <c r="L33" s="805"/>
      <c r="M33" s="805"/>
      <c r="N33" s="805"/>
      <c r="O33" s="805"/>
      <c r="P33" s="805"/>
      <c r="Q33" s="805"/>
      <c r="AY33" s="533"/>
      <c r="AZ33" s="533"/>
      <c r="BA33" s="533"/>
      <c r="BB33" s="533"/>
      <c r="BC33" s="533"/>
      <c r="BD33" s="668"/>
      <c r="BE33" s="668"/>
      <c r="BF33" s="668"/>
      <c r="BG33" s="533"/>
      <c r="BH33" s="533"/>
      <c r="BI33" s="533"/>
      <c r="BJ33" s="533"/>
    </row>
    <row r="34" spans="1:74" s="446" customFormat="1" ht="12" customHeight="1" x14ac:dyDescent="0.2">
      <c r="A34" s="445"/>
      <c r="B34" s="808" t="s">
        <v>1069</v>
      </c>
      <c r="C34" s="809"/>
      <c r="D34" s="809"/>
      <c r="E34" s="809"/>
      <c r="F34" s="809"/>
      <c r="G34" s="809"/>
      <c r="H34" s="809"/>
      <c r="I34" s="809"/>
      <c r="J34" s="809"/>
      <c r="K34" s="809"/>
      <c r="L34" s="809"/>
      <c r="M34" s="809"/>
      <c r="N34" s="809"/>
      <c r="O34" s="809"/>
      <c r="P34" s="809"/>
      <c r="Q34" s="805"/>
      <c r="AY34" s="533"/>
      <c r="AZ34" s="533"/>
      <c r="BA34" s="533"/>
      <c r="BB34" s="533"/>
      <c r="BC34" s="533"/>
      <c r="BD34" s="668"/>
      <c r="BE34" s="668"/>
      <c r="BF34" s="668"/>
      <c r="BG34" s="533"/>
      <c r="BH34" s="533"/>
      <c r="BI34" s="533"/>
      <c r="BJ34" s="533"/>
    </row>
    <row r="35" spans="1:74" s="446" customFormat="1" ht="12" customHeight="1" x14ac:dyDescent="0.2">
      <c r="A35" s="445"/>
      <c r="B35" s="810" t="s">
        <v>1070</v>
      </c>
      <c r="C35" s="804"/>
      <c r="D35" s="804"/>
      <c r="E35" s="804"/>
      <c r="F35" s="804"/>
      <c r="G35" s="804"/>
      <c r="H35" s="804"/>
      <c r="I35" s="804"/>
      <c r="J35" s="804"/>
      <c r="K35" s="804"/>
      <c r="L35" s="804"/>
      <c r="M35" s="804"/>
      <c r="N35" s="804"/>
      <c r="O35" s="804"/>
      <c r="P35" s="804"/>
      <c r="Q35" s="805"/>
      <c r="AY35" s="533"/>
      <c r="AZ35" s="533"/>
      <c r="BA35" s="533"/>
      <c r="BB35" s="533"/>
      <c r="BC35" s="533"/>
      <c r="BD35" s="668"/>
      <c r="BE35" s="668"/>
      <c r="BF35" s="668"/>
      <c r="BG35" s="533"/>
      <c r="BH35" s="533"/>
      <c r="BI35" s="533"/>
      <c r="BJ35" s="533"/>
    </row>
    <row r="36" spans="1:74" s="446" customFormat="1" ht="12" customHeight="1" x14ac:dyDescent="0.2">
      <c r="A36" s="445"/>
      <c r="B36" s="803" t="s">
        <v>1047</v>
      </c>
      <c r="C36" s="804"/>
      <c r="D36" s="804"/>
      <c r="E36" s="804"/>
      <c r="F36" s="804"/>
      <c r="G36" s="804"/>
      <c r="H36" s="804"/>
      <c r="I36" s="804"/>
      <c r="J36" s="804"/>
      <c r="K36" s="804"/>
      <c r="L36" s="804"/>
      <c r="M36" s="804"/>
      <c r="N36" s="804"/>
      <c r="O36" s="804"/>
      <c r="P36" s="804"/>
      <c r="Q36" s="805"/>
      <c r="AY36" s="533"/>
      <c r="AZ36" s="533"/>
      <c r="BA36" s="533"/>
      <c r="BB36" s="533"/>
      <c r="BC36" s="533"/>
      <c r="BD36" s="668"/>
      <c r="BE36" s="668"/>
      <c r="BF36" s="668"/>
      <c r="BG36" s="533"/>
      <c r="BH36" s="533"/>
      <c r="BI36" s="533"/>
      <c r="BJ36" s="533"/>
    </row>
    <row r="37" spans="1:74" s="447" customFormat="1" ht="12" customHeight="1" x14ac:dyDescent="0.2">
      <c r="A37" s="436"/>
      <c r="B37" s="825" t="s">
        <v>1156</v>
      </c>
      <c r="C37" s="805"/>
      <c r="D37" s="805"/>
      <c r="E37" s="805"/>
      <c r="F37" s="805"/>
      <c r="G37" s="805"/>
      <c r="H37" s="805"/>
      <c r="I37" s="805"/>
      <c r="J37" s="805"/>
      <c r="K37" s="805"/>
      <c r="L37" s="805"/>
      <c r="M37" s="805"/>
      <c r="N37" s="805"/>
      <c r="O37" s="805"/>
      <c r="P37" s="805"/>
      <c r="Q37" s="805"/>
      <c r="AY37" s="534"/>
      <c r="AZ37" s="534"/>
      <c r="BA37" s="534"/>
      <c r="BB37" s="534"/>
      <c r="BC37" s="534"/>
      <c r="BD37" s="669"/>
      <c r="BE37" s="669"/>
      <c r="BF37" s="669"/>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G5" sqref="BG5:BG38"/>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70" customWidth="1"/>
    <col min="59" max="62" width="6.5703125" style="396" customWidth="1"/>
    <col min="63" max="74" width="6.5703125" style="72" customWidth="1"/>
    <col min="75" max="16384" width="9.5703125" style="72"/>
  </cols>
  <sheetData>
    <row r="1" spans="1:74" ht="13.35" customHeight="1" x14ac:dyDescent="0.2">
      <c r="A1" s="811" t="s">
        <v>997</v>
      </c>
      <c r="B1" s="852" t="s">
        <v>252</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304"/>
    </row>
    <row r="2" spans="1:74"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73"/>
      <c r="B5" s="74" t="s">
        <v>979</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3"/>
      <c r="BA5" s="743"/>
      <c r="BB5" s="743"/>
      <c r="BC5" s="743"/>
      <c r="BD5" s="797"/>
      <c r="BE5" s="75"/>
      <c r="BF5" s="75"/>
      <c r="BG5" s="75"/>
      <c r="BH5" s="426"/>
      <c r="BI5" s="426"/>
      <c r="BJ5" s="426"/>
      <c r="BK5" s="426"/>
      <c r="BL5" s="426"/>
      <c r="BM5" s="426"/>
      <c r="BN5" s="426"/>
      <c r="BO5" s="426"/>
      <c r="BP5" s="426"/>
      <c r="BQ5" s="426"/>
      <c r="BR5" s="426"/>
      <c r="BS5" s="426"/>
      <c r="BT5" s="426"/>
      <c r="BU5" s="426"/>
      <c r="BV5" s="426"/>
    </row>
    <row r="6" spans="1:74" ht="11.1" customHeight="1" x14ac:dyDescent="0.2">
      <c r="A6" s="76" t="s">
        <v>973</v>
      </c>
      <c r="B6" s="185" t="s">
        <v>557</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78.075868548000003</v>
      </c>
      <c r="AB6" s="214">
        <v>78.463815107000002</v>
      </c>
      <c r="AC6" s="214">
        <v>78.810305774</v>
      </c>
      <c r="AD6" s="214">
        <v>79.947986</v>
      </c>
      <c r="AE6" s="214">
        <v>78.797208032</v>
      </c>
      <c r="AF6" s="214">
        <v>78.613866866999999</v>
      </c>
      <c r="AG6" s="214">
        <v>78.862992581</v>
      </c>
      <c r="AH6" s="214">
        <v>78.952723355000003</v>
      </c>
      <c r="AI6" s="214">
        <v>79.451042999999999</v>
      </c>
      <c r="AJ6" s="214">
        <v>78.872316902999998</v>
      </c>
      <c r="AK6" s="214">
        <v>78.541217433</v>
      </c>
      <c r="AL6" s="214">
        <v>78.545799935000005</v>
      </c>
      <c r="AM6" s="214">
        <v>78.802749839000001</v>
      </c>
      <c r="AN6" s="214">
        <v>79.814588240999996</v>
      </c>
      <c r="AO6" s="214">
        <v>78.989994676999999</v>
      </c>
      <c r="AP6" s="214">
        <v>78.876574466999998</v>
      </c>
      <c r="AQ6" s="214">
        <v>78.498340515999999</v>
      </c>
      <c r="AR6" s="214">
        <v>77.428476867000001</v>
      </c>
      <c r="AS6" s="214">
        <v>78.086887161000007</v>
      </c>
      <c r="AT6" s="214">
        <v>77.261902774000006</v>
      </c>
      <c r="AU6" s="214">
        <v>76.788316832999996</v>
      </c>
      <c r="AV6" s="214">
        <v>76.287394903000006</v>
      </c>
      <c r="AW6" s="214">
        <v>76.990765167000006</v>
      </c>
      <c r="AX6" s="214">
        <v>76.012760903</v>
      </c>
      <c r="AY6" s="214">
        <v>75.659397128999998</v>
      </c>
      <c r="AZ6" s="214">
        <v>76.907565536000007</v>
      </c>
      <c r="BA6" s="214">
        <v>76.896679613000003</v>
      </c>
      <c r="BB6" s="214">
        <v>77.022369267000002</v>
      </c>
      <c r="BC6" s="214">
        <v>77.219181871000004</v>
      </c>
      <c r="BD6" s="214">
        <v>78.041555500000001</v>
      </c>
      <c r="BE6" s="214">
        <v>78.835112839000004</v>
      </c>
      <c r="BF6" s="214">
        <v>79.181070000000005</v>
      </c>
      <c r="BG6" s="214">
        <v>80.512119999999996</v>
      </c>
      <c r="BH6" s="355">
        <v>81.636709999999994</v>
      </c>
      <c r="BI6" s="355">
        <v>82.695260000000005</v>
      </c>
      <c r="BJ6" s="355">
        <v>83.198800000000006</v>
      </c>
      <c r="BK6" s="355">
        <v>83.372550000000004</v>
      </c>
      <c r="BL6" s="355">
        <v>83.643270000000001</v>
      </c>
      <c r="BM6" s="355">
        <v>83.913570000000007</v>
      </c>
      <c r="BN6" s="355">
        <v>84.197730000000007</v>
      </c>
      <c r="BO6" s="355">
        <v>84.446119999999993</v>
      </c>
      <c r="BP6" s="355">
        <v>84.533829999999995</v>
      </c>
      <c r="BQ6" s="355">
        <v>84.615589999999997</v>
      </c>
      <c r="BR6" s="355">
        <v>84.786349999999999</v>
      </c>
      <c r="BS6" s="355">
        <v>84.732069999999993</v>
      </c>
      <c r="BT6" s="355">
        <v>84.868859999999998</v>
      </c>
      <c r="BU6" s="355">
        <v>84.987319999999997</v>
      </c>
      <c r="BV6" s="355">
        <v>85.092029999999994</v>
      </c>
    </row>
    <row r="7" spans="1:74" ht="11.1" customHeight="1" x14ac:dyDescent="0.2">
      <c r="A7" s="76" t="s">
        <v>974</v>
      </c>
      <c r="B7" s="185" t="s">
        <v>558</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0.86069874193999996</v>
      </c>
      <c r="AH7" s="214">
        <v>0.81213077419000002</v>
      </c>
      <c r="AI7" s="214">
        <v>0.91999966666999999</v>
      </c>
      <c r="AJ7" s="214">
        <v>0.94134241934999996</v>
      </c>
      <c r="AK7" s="214">
        <v>0.98966583333000002</v>
      </c>
      <c r="AL7" s="214">
        <v>0.99811180644999997</v>
      </c>
      <c r="AM7" s="214">
        <v>0.98985696773999998</v>
      </c>
      <c r="AN7" s="214">
        <v>0.98047362068999999</v>
      </c>
      <c r="AO7" s="214">
        <v>0.96446416129000001</v>
      </c>
      <c r="AP7" s="214">
        <v>0.87527080000000002</v>
      </c>
      <c r="AQ7" s="214">
        <v>0.87380251613000004</v>
      </c>
      <c r="AR7" s="214">
        <v>0.82939439999999998</v>
      </c>
      <c r="AS7" s="214">
        <v>0.80725641935000003</v>
      </c>
      <c r="AT7" s="214">
        <v>0.80381354838999997</v>
      </c>
      <c r="AU7" s="214">
        <v>0.83234090000000005</v>
      </c>
      <c r="AV7" s="214">
        <v>0.92084509677000004</v>
      </c>
      <c r="AW7" s="214">
        <v>1.1925930667</v>
      </c>
      <c r="AX7" s="214">
        <v>1.0197435483999999</v>
      </c>
      <c r="AY7" s="214">
        <v>1.0007277742</v>
      </c>
      <c r="AZ7" s="214">
        <v>1.0051831429</v>
      </c>
      <c r="BA7" s="214">
        <v>1.0110912258</v>
      </c>
      <c r="BB7" s="214">
        <v>1.0124299333</v>
      </c>
      <c r="BC7" s="214">
        <v>0.98061022581000001</v>
      </c>
      <c r="BD7" s="214">
        <v>0.91696866666999999</v>
      </c>
      <c r="BE7" s="214">
        <v>0.77498987097000005</v>
      </c>
      <c r="BF7" s="214">
        <v>0.83127139999999999</v>
      </c>
      <c r="BG7" s="214">
        <v>0.85921689999999995</v>
      </c>
      <c r="BH7" s="355">
        <v>0.89187720000000004</v>
      </c>
      <c r="BI7" s="355">
        <v>0.94817569999999995</v>
      </c>
      <c r="BJ7" s="355">
        <v>0.96923970000000004</v>
      </c>
      <c r="BK7" s="355">
        <v>0.97528170000000003</v>
      </c>
      <c r="BL7" s="355">
        <v>1.0218020000000001</v>
      </c>
      <c r="BM7" s="355">
        <v>1.0105189999999999</v>
      </c>
      <c r="BN7" s="355">
        <v>0.92294880000000001</v>
      </c>
      <c r="BO7" s="355">
        <v>0.84472389999999997</v>
      </c>
      <c r="BP7" s="355">
        <v>0.78252549999999998</v>
      </c>
      <c r="BQ7" s="355">
        <v>0.65843890000000005</v>
      </c>
      <c r="BR7" s="355">
        <v>0.80688680000000002</v>
      </c>
      <c r="BS7" s="355">
        <v>0.84496039999999994</v>
      </c>
      <c r="BT7" s="355">
        <v>0.88627480000000003</v>
      </c>
      <c r="BU7" s="355">
        <v>0.94338040000000001</v>
      </c>
      <c r="BV7" s="355">
        <v>0.96900039999999998</v>
      </c>
    </row>
    <row r="8" spans="1:74" ht="11.1" customHeight="1" x14ac:dyDescent="0.2">
      <c r="A8" s="76" t="s">
        <v>977</v>
      </c>
      <c r="B8" s="185" t="s">
        <v>135</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3.4163715483999999</v>
      </c>
      <c r="AB8" s="214">
        <v>3.3588606071</v>
      </c>
      <c r="AC8" s="214">
        <v>3.0849011289999999</v>
      </c>
      <c r="AD8" s="214">
        <v>3.5699841666999999</v>
      </c>
      <c r="AE8" s="214">
        <v>3.5924043548000002</v>
      </c>
      <c r="AF8" s="214">
        <v>3.5121537332999999</v>
      </c>
      <c r="AG8" s="214">
        <v>3.7630379676999999</v>
      </c>
      <c r="AH8" s="214">
        <v>3.8430978386999999</v>
      </c>
      <c r="AI8" s="214">
        <v>3.8741262333000002</v>
      </c>
      <c r="AJ8" s="214">
        <v>3.5772226129</v>
      </c>
      <c r="AK8" s="214">
        <v>3.3795202999999998</v>
      </c>
      <c r="AL8" s="214">
        <v>3.4914604194000001</v>
      </c>
      <c r="AM8" s="214">
        <v>3.3836677742000001</v>
      </c>
      <c r="AN8" s="214">
        <v>3.3510010000000001</v>
      </c>
      <c r="AO8" s="214">
        <v>3.4631873548000001</v>
      </c>
      <c r="AP8" s="214">
        <v>3.2638519666999999</v>
      </c>
      <c r="AQ8" s="214">
        <v>3.4481251290000001</v>
      </c>
      <c r="AR8" s="214">
        <v>3.1231889332999998</v>
      </c>
      <c r="AS8" s="214">
        <v>3.1915445161</v>
      </c>
      <c r="AT8" s="214">
        <v>3.3021173548</v>
      </c>
      <c r="AU8" s="214">
        <v>3.1273675666999998</v>
      </c>
      <c r="AV8" s="214">
        <v>3.2552880000000002</v>
      </c>
      <c r="AW8" s="214">
        <v>3.2728111000000002</v>
      </c>
      <c r="AX8" s="214">
        <v>3.3603478065000001</v>
      </c>
      <c r="AY8" s="214">
        <v>3.3676910000000002</v>
      </c>
      <c r="AZ8" s="214">
        <v>3.30392325</v>
      </c>
      <c r="BA8" s="214">
        <v>3.3617110000000001</v>
      </c>
      <c r="BB8" s="214">
        <v>3.0799565332999999</v>
      </c>
      <c r="BC8" s="214">
        <v>3.1513353226</v>
      </c>
      <c r="BD8" s="214">
        <v>2.9826896666999998</v>
      </c>
      <c r="BE8" s="214">
        <v>2.8930564516000001</v>
      </c>
      <c r="BF8" s="214">
        <v>3.0680000000000001</v>
      </c>
      <c r="BG8" s="214">
        <v>3.0169999999999999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978</v>
      </c>
      <c r="B9" s="185" t="s">
        <v>127</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73.645321323000005</v>
      </c>
      <c r="AB9" s="214">
        <v>74.122460429</v>
      </c>
      <c r="AC9" s="214">
        <v>74.740799773999996</v>
      </c>
      <c r="AD9" s="214">
        <v>75.386041667000001</v>
      </c>
      <c r="AE9" s="214">
        <v>74.265332193999996</v>
      </c>
      <c r="AF9" s="214">
        <v>74.235048800000001</v>
      </c>
      <c r="AG9" s="214">
        <v>74.239255870999997</v>
      </c>
      <c r="AH9" s="214">
        <v>74.297494741999998</v>
      </c>
      <c r="AI9" s="214">
        <v>74.656917100000001</v>
      </c>
      <c r="AJ9" s="214">
        <v>74.353751871</v>
      </c>
      <c r="AK9" s="214">
        <v>74.1720313</v>
      </c>
      <c r="AL9" s="214">
        <v>74.056227710000002</v>
      </c>
      <c r="AM9" s="214">
        <v>74.429225097</v>
      </c>
      <c r="AN9" s="214">
        <v>75.483113621000001</v>
      </c>
      <c r="AO9" s="214">
        <v>74.562343161000001</v>
      </c>
      <c r="AP9" s="214">
        <v>74.737451699999994</v>
      </c>
      <c r="AQ9" s="214">
        <v>74.176412870999997</v>
      </c>
      <c r="AR9" s="214">
        <v>73.475893533000004</v>
      </c>
      <c r="AS9" s="214">
        <v>74.088086226000001</v>
      </c>
      <c r="AT9" s="214">
        <v>73.155971871000006</v>
      </c>
      <c r="AU9" s="214">
        <v>72.828608367000001</v>
      </c>
      <c r="AV9" s="214">
        <v>72.111261806000002</v>
      </c>
      <c r="AW9" s="214">
        <v>72.525361000000004</v>
      </c>
      <c r="AX9" s="214">
        <v>71.632669547999996</v>
      </c>
      <c r="AY9" s="214">
        <v>71.290978354999993</v>
      </c>
      <c r="AZ9" s="214">
        <v>72.598459142999999</v>
      </c>
      <c r="BA9" s="214">
        <v>72.523877386999999</v>
      </c>
      <c r="BB9" s="214">
        <v>72.929982800000005</v>
      </c>
      <c r="BC9" s="214">
        <v>73.087236322999999</v>
      </c>
      <c r="BD9" s="214">
        <v>74.141897166999996</v>
      </c>
      <c r="BE9" s="214">
        <v>75.167066516000006</v>
      </c>
      <c r="BF9" s="214">
        <v>75.281800000000004</v>
      </c>
      <c r="BG9" s="214">
        <v>76.635900000000007</v>
      </c>
      <c r="BH9" s="355">
        <v>77.583020000000005</v>
      </c>
      <c r="BI9" s="355">
        <v>78.527770000000004</v>
      </c>
      <c r="BJ9" s="355">
        <v>78.954329999999999</v>
      </c>
      <c r="BK9" s="355">
        <v>79.075130000000001</v>
      </c>
      <c r="BL9" s="355">
        <v>79.261060000000001</v>
      </c>
      <c r="BM9" s="355">
        <v>79.523629999999997</v>
      </c>
      <c r="BN9" s="355">
        <v>79.881550000000004</v>
      </c>
      <c r="BO9" s="355">
        <v>80.244470000000007</v>
      </c>
      <c r="BP9" s="355">
        <v>80.511369999999999</v>
      </c>
      <c r="BQ9" s="355">
        <v>80.666629999999998</v>
      </c>
      <c r="BR9" s="355">
        <v>80.729650000000007</v>
      </c>
      <c r="BS9" s="355">
        <v>80.79401</v>
      </c>
      <c r="BT9" s="355">
        <v>80.820769999999996</v>
      </c>
      <c r="BU9" s="355">
        <v>80.824619999999996</v>
      </c>
      <c r="BV9" s="355">
        <v>80.847800000000007</v>
      </c>
    </row>
    <row r="10" spans="1:74" ht="11.1" customHeight="1" x14ac:dyDescent="0.2">
      <c r="A10" s="76" t="s">
        <v>668</v>
      </c>
      <c r="B10" s="185" t="s">
        <v>559</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73.444870968000004</v>
      </c>
      <c r="AB10" s="214">
        <v>73.809785714</v>
      </c>
      <c r="AC10" s="214">
        <v>74.135741934999999</v>
      </c>
      <c r="AD10" s="214">
        <v>75.205933333000004</v>
      </c>
      <c r="AE10" s="214">
        <v>74.123419354999996</v>
      </c>
      <c r="AF10" s="214">
        <v>73.950966667000003</v>
      </c>
      <c r="AG10" s="214">
        <v>74.185290323000004</v>
      </c>
      <c r="AH10" s="214">
        <v>74.269709676999994</v>
      </c>
      <c r="AI10" s="214">
        <v>74.738466666999997</v>
      </c>
      <c r="AJ10" s="214">
        <v>74.194064515999997</v>
      </c>
      <c r="AK10" s="214">
        <v>73.882599999999996</v>
      </c>
      <c r="AL10" s="214">
        <v>73.886935484000006</v>
      </c>
      <c r="AM10" s="214">
        <v>73.776419355000002</v>
      </c>
      <c r="AN10" s="214">
        <v>74.723689655000001</v>
      </c>
      <c r="AO10" s="214">
        <v>73.951709676999997</v>
      </c>
      <c r="AP10" s="214">
        <v>73.845533333000006</v>
      </c>
      <c r="AQ10" s="214">
        <v>73.491419355000005</v>
      </c>
      <c r="AR10" s="214">
        <v>72.489800000000002</v>
      </c>
      <c r="AS10" s="214">
        <v>73.106193547999993</v>
      </c>
      <c r="AT10" s="214">
        <v>72.333838709999995</v>
      </c>
      <c r="AU10" s="214">
        <v>71.890466666999998</v>
      </c>
      <c r="AV10" s="214">
        <v>71.421483871000007</v>
      </c>
      <c r="AW10" s="214">
        <v>72.08</v>
      </c>
      <c r="AX10" s="214">
        <v>71.164387097000002</v>
      </c>
      <c r="AY10" s="214">
        <v>70.848645160999993</v>
      </c>
      <c r="AZ10" s="214">
        <v>71.762428571000001</v>
      </c>
      <c r="BA10" s="214">
        <v>71.691225806000006</v>
      </c>
      <c r="BB10" s="214">
        <v>71.837133332999997</v>
      </c>
      <c r="BC10" s="214">
        <v>71.920935483999997</v>
      </c>
      <c r="BD10" s="214">
        <v>72.712599999999995</v>
      </c>
      <c r="BE10" s="214">
        <v>73.491612903000004</v>
      </c>
      <c r="BF10" s="214">
        <v>73.747050000000002</v>
      </c>
      <c r="BG10" s="214">
        <v>74.986750000000001</v>
      </c>
      <c r="BH10" s="355">
        <v>76.025080000000003</v>
      </c>
      <c r="BI10" s="355">
        <v>76.984759999999994</v>
      </c>
      <c r="BJ10" s="355">
        <v>77.441789999999997</v>
      </c>
      <c r="BK10" s="355">
        <v>77.587670000000003</v>
      </c>
      <c r="BL10" s="355">
        <v>77.821510000000004</v>
      </c>
      <c r="BM10" s="355">
        <v>78.05771</v>
      </c>
      <c r="BN10" s="355">
        <v>78.305620000000005</v>
      </c>
      <c r="BO10" s="355">
        <v>78.520030000000006</v>
      </c>
      <c r="BP10" s="355">
        <v>78.585459999999998</v>
      </c>
      <c r="BQ10" s="355">
        <v>78.644990000000007</v>
      </c>
      <c r="BR10" s="355">
        <v>78.787120000000002</v>
      </c>
      <c r="BS10" s="355">
        <v>78.720129999999997</v>
      </c>
      <c r="BT10" s="355">
        <v>78.830529999999996</v>
      </c>
      <c r="BU10" s="355">
        <v>78.923749999999998</v>
      </c>
      <c r="BV10" s="355">
        <v>79.004080000000002</v>
      </c>
    </row>
    <row r="11" spans="1:74" ht="11.1" customHeight="1" x14ac:dyDescent="0.2">
      <c r="A11" s="636" t="s">
        <v>674</v>
      </c>
      <c r="B11" s="637" t="s">
        <v>1201</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0.41789790322999998</v>
      </c>
      <c r="AZ11" s="214">
        <v>0.30274167857000001</v>
      </c>
      <c r="BA11" s="214">
        <v>0.15735993547999999</v>
      </c>
      <c r="BB11" s="214">
        <v>0.17235723333</v>
      </c>
      <c r="BC11" s="214">
        <v>0.17722793547999999</v>
      </c>
      <c r="BD11" s="214">
        <v>0.1879007</v>
      </c>
      <c r="BE11" s="214">
        <v>0.16738283871000001</v>
      </c>
      <c r="BF11" s="214">
        <v>0.17499999999999999</v>
      </c>
      <c r="BG11" s="214">
        <v>0.17499999999999999</v>
      </c>
      <c r="BH11" s="355">
        <v>0.215</v>
      </c>
      <c r="BI11" s="355">
        <v>0.215</v>
      </c>
      <c r="BJ11" s="355">
        <v>0.215</v>
      </c>
      <c r="BK11" s="355">
        <v>0.375</v>
      </c>
      <c r="BL11" s="355">
        <v>0.29499999999999998</v>
      </c>
      <c r="BM11" s="355">
        <v>0.19500000000000001</v>
      </c>
      <c r="BN11" s="355">
        <v>0.15390000000000001</v>
      </c>
      <c r="BO11" s="355">
        <v>0.16274193547999999</v>
      </c>
      <c r="BP11" s="355">
        <v>0.17</v>
      </c>
      <c r="BQ11" s="355">
        <v>0.18096774194000001</v>
      </c>
      <c r="BR11" s="355">
        <v>0.18</v>
      </c>
      <c r="BS11" s="355">
        <v>0.18</v>
      </c>
      <c r="BT11" s="355">
        <v>0.22</v>
      </c>
      <c r="BU11" s="355">
        <v>0.22</v>
      </c>
      <c r="BV11" s="355">
        <v>0.22</v>
      </c>
    </row>
    <row r="12" spans="1:74" ht="11.1" customHeight="1" x14ac:dyDescent="0.2">
      <c r="A12" s="636" t="s">
        <v>1202</v>
      </c>
      <c r="B12" s="637" t="s">
        <v>1203</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1.6561823548000001</v>
      </c>
      <c r="AZ12" s="214">
        <v>1.8586267857000001</v>
      </c>
      <c r="BA12" s="214">
        <v>1.4049404838999999</v>
      </c>
      <c r="BB12" s="214">
        <v>1.6889637666999999</v>
      </c>
      <c r="BC12" s="214">
        <v>1.9607187419000001</v>
      </c>
      <c r="BD12" s="214">
        <v>1.7487261000000001</v>
      </c>
      <c r="BE12" s="214">
        <v>1.7287880968</v>
      </c>
      <c r="BF12" s="214">
        <v>1.4311293922999999</v>
      </c>
      <c r="BG12" s="214">
        <v>1.68</v>
      </c>
      <c r="BH12" s="355">
        <v>1.9350000000000001</v>
      </c>
      <c r="BI12" s="355">
        <v>2.3250000000000002</v>
      </c>
      <c r="BJ12" s="355">
        <v>2.6549999999999998</v>
      </c>
      <c r="BK12" s="355">
        <v>2.96</v>
      </c>
      <c r="BL12" s="355">
        <v>3.04</v>
      </c>
      <c r="BM12" s="355">
        <v>2.9049999999999998</v>
      </c>
      <c r="BN12" s="355">
        <v>2.84</v>
      </c>
      <c r="BO12" s="355">
        <v>2.88</v>
      </c>
      <c r="BP12" s="355">
        <v>3.0249999999999999</v>
      </c>
      <c r="BQ12" s="355">
        <v>3.0447000000000002</v>
      </c>
      <c r="BR12" s="355">
        <v>3.1044</v>
      </c>
      <c r="BS12" s="355">
        <v>2.8191999999999999</v>
      </c>
      <c r="BT12" s="355">
        <v>2.8391000000000002</v>
      </c>
      <c r="BU12" s="355">
        <v>3.4468999999999999</v>
      </c>
      <c r="BV12" s="355">
        <v>3.6497000000000002</v>
      </c>
    </row>
    <row r="13" spans="1:74" ht="11.1" customHeight="1" x14ac:dyDescent="0.2">
      <c r="A13" s="636" t="s">
        <v>673</v>
      </c>
      <c r="B13" s="637" t="s">
        <v>1161</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8.1897790644999997</v>
      </c>
      <c r="AU13" s="214">
        <v>7.8531397332999999</v>
      </c>
      <c r="AV13" s="214">
        <v>7.2797125484</v>
      </c>
      <c r="AW13" s="214">
        <v>7.3983096000000002</v>
      </c>
      <c r="AX13" s="214">
        <v>8.7712862903000008</v>
      </c>
      <c r="AY13" s="214">
        <v>8.9894624515999997</v>
      </c>
      <c r="AZ13" s="214">
        <v>8.7857919642999995</v>
      </c>
      <c r="BA13" s="214">
        <v>8.8921149031999995</v>
      </c>
      <c r="BB13" s="214">
        <v>7.7692269999999999</v>
      </c>
      <c r="BC13" s="214">
        <v>7.6969101289999999</v>
      </c>
      <c r="BD13" s="214">
        <v>7.8046515333000004</v>
      </c>
      <c r="BE13" s="214">
        <v>7.9126568065000003</v>
      </c>
      <c r="BF13" s="214">
        <v>7.7160929999999999</v>
      </c>
      <c r="BG13" s="214">
        <v>7.5336699999999999</v>
      </c>
      <c r="BH13" s="355">
        <v>7.2553369999999999</v>
      </c>
      <c r="BI13" s="355">
        <v>7.2313609999999997</v>
      </c>
      <c r="BJ13" s="355">
        <v>8.2660579999999992</v>
      </c>
      <c r="BK13" s="355">
        <v>9.1648800000000001</v>
      </c>
      <c r="BL13" s="355">
        <v>8.948696</v>
      </c>
      <c r="BM13" s="355">
        <v>8.6830829999999999</v>
      </c>
      <c r="BN13" s="355">
        <v>7.9948540000000001</v>
      </c>
      <c r="BO13" s="355">
        <v>7.840414</v>
      </c>
      <c r="BP13" s="355">
        <v>7.7761319999999996</v>
      </c>
      <c r="BQ13" s="355">
        <v>8.1122560000000004</v>
      </c>
      <c r="BR13" s="355">
        <v>8.0084289999999996</v>
      </c>
      <c r="BS13" s="355">
        <v>7.5618749999999997</v>
      </c>
      <c r="BT13" s="355">
        <v>7.5330899999999996</v>
      </c>
      <c r="BU13" s="355">
        <v>7.5405610000000003</v>
      </c>
      <c r="BV13" s="355">
        <v>8.4482579999999992</v>
      </c>
    </row>
    <row r="14" spans="1:74" ht="11.1" customHeight="1" x14ac:dyDescent="0.2">
      <c r="A14" s="636" t="s">
        <v>1204</v>
      </c>
      <c r="B14" s="637" t="s">
        <v>1162</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5.5938986667000004</v>
      </c>
      <c r="AQ14" s="214">
        <v>5.7548317097000004</v>
      </c>
      <c r="AR14" s="214">
        <v>5.5522819999999999</v>
      </c>
      <c r="AS14" s="214">
        <v>5.5788244839000001</v>
      </c>
      <c r="AT14" s="214">
        <v>6.0470359355000003</v>
      </c>
      <c r="AU14" s="214">
        <v>6.1740625667</v>
      </c>
      <c r="AV14" s="214">
        <v>5.5956819677</v>
      </c>
      <c r="AW14" s="214">
        <v>6.4981045333000003</v>
      </c>
      <c r="AX14" s="214">
        <v>6.7422766128999996</v>
      </c>
      <c r="AY14" s="214">
        <v>7.1137447096999997</v>
      </c>
      <c r="AZ14" s="214">
        <v>7.2498734643000002</v>
      </c>
      <c r="BA14" s="214">
        <v>7.3641849677</v>
      </c>
      <c r="BB14" s="214">
        <v>6.5527512999999997</v>
      </c>
      <c r="BC14" s="214">
        <v>6.2284323225999998</v>
      </c>
      <c r="BD14" s="214">
        <v>6.6953293</v>
      </c>
      <c r="BE14" s="214">
        <v>6.2850159031999997</v>
      </c>
      <c r="BF14" s="214">
        <v>6.2196109999999996</v>
      </c>
      <c r="BG14" s="214">
        <v>6.4275479999999998</v>
      </c>
      <c r="BH14" s="355">
        <v>6.7956750000000001</v>
      </c>
      <c r="BI14" s="355">
        <v>6.7703179999999996</v>
      </c>
      <c r="BJ14" s="355">
        <v>6.7619389999999999</v>
      </c>
      <c r="BK14" s="355">
        <v>7.6506850000000002</v>
      </c>
      <c r="BL14" s="355">
        <v>7.8203449999999997</v>
      </c>
      <c r="BM14" s="355">
        <v>7.7249879999999997</v>
      </c>
      <c r="BN14" s="355">
        <v>7.2829420000000002</v>
      </c>
      <c r="BO14" s="355">
        <v>7.089747</v>
      </c>
      <c r="BP14" s="355">
        <v>6.8042030000000002</v>
      </c>
      <c r="BQ14" s="355">
        <v>6.7450910000000004</v>
      </c>
      <c r="BR14" s="355">
        <v>6.9205940000000004</v>
      </c>
      <c r="BS14" s="355">
        <v>7.1249529999999996</v>
      </c>
      <c r="BT14" s="355">
        <v>7.443111</v>
      </c>
      <c r="BU14" s="355">
        <v>7.7295740000000004</v>
      </c>
      <c r="BV14" s="355">
        <v>7.7244109999999999</v>
      </c>
    </row>
    <row r="15" spans="1:74" ht="11.1" customHeight="1" x14ac:dyDescent="0.2">
      <c r="A15" s="76" t="s">
        <v>675</v>
      </c>
      <c r="B15" s="185" t="s">
        <v>560</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0.15906451613</v>
      </c>
      <c r="AB15" s="214">
        <v>0.15985714286</v>
      </c>
      <c r="AC15" s="214">
        <v>0.16058064516000001</v>
      </c>
      <c r="AD15" s="214">
        <v>0.16289999999999999</v>
      </c>
      <c r="AE15" s="214">
        <v>0.1605483871</v>
      </c>
      <c r="AF15" s="214">
        <v>0.16016666667000001</v>
      </c>
      <c r="AG15" s="214">
        <v>0.16067741934999999</v>
      </c>
      <c r="AH15" s="214">
        <v>0.16087096774000001</v>
      </c>
      <c r="AI15" s="214">
        <v>0.16186666666999999</v>
      </c>
      <c r="AJ15" s="214">
        <v>0.16067741934999999</v>
      </c>
      <c r="AK15" s="214">
        <v>0.16003333333</v>
      </c>
      <c r="AL15" s="214">
        <v>0.16003225805999999</v>
      </c>
      <c r="AM15" s="214">
        <v>0.15822580645000001</v>
      </c>
      <c r="AN15" s="214">
        <v>0.16024137930999999</v>
      </c>
      <c r="AO15" s="214">
        <v>0.15861290322999999</v>
      </c>
      <c r="AP15" s="214">
        <v>0.15836666666999999</v>
      </c>
      <c r="AQ15" s="214">
        <v>0.15761290322999999</v>
      </c>
      <c r="AR15" s="214">
        <v>0.15546666667</v>
      </c>
      <c r="AS15" s="214">
        <v>0.15677419355</v>
      </c>
      <c r="AT15" s="214">
        <v>0.15512903225999999</v>
      </c>
      <c r="AU15" s="214">
        <v>0.15416666667000001</v>
      </c>
      <c r="AV15" s="214">
        <v>0.15316129032</v>
      </c>
      <c r="AW15" s="214">
        <v>0.15459999999999999</v>
      </c>
      <c r="AX15" s="214">
        <v>0.15261290323000001</v>
      </c>
      <c r="AY15" s="214">
        <v>0.15593548387</v>
      </c>
      <c r="AZ15" s="214">
        <v>0.16217857143</v>
      </c>
      <c r="BA15" s="214">
        <v>0.15616129032000001</v>
      </c>
      <c r="BB15" s="214">
        <v>0.1636</v>
      </c>
      <c r="BC15" s="214">
        <v>9.3741935484000005E-2</v>
      </c>
      <c r="BD15" s="214">
        <v>0.13356666667</v>
      </c>
      <c r="BE15" s="214">
        <v>0.15941935484</v>
      </c>
      <c r="BF15" s="214">
        <v>0.15332609999999999</v>
      </c>
      <c r="BG15" s="214">
        <v>0.1559034</v>
      </c>
      <c r="BH15" s="355">
        <v>0.15806220000000001</v>
      </c>
      <c r="BI15" s="355">
        <v>0.16005749999999999</v>
      </c>
      <c r="BJ15" s="355">
        <v>0.1610077</v>
      </c>
      <c r="BK15" s="355">
        <v>0.16131100000000001</v>
      </c>
      <c r="BL15" s="355">
        <v>0.1617972</v>
      </c>
      <c r="BM15" s="355">
        <v>0.16228819999999999</v>
      </c>
      <c r="BN15" s="355">
        <v>0.1628037</v>
      </c>
      <c r="BO15" s="355">
        <v>0.16324939999999999</v>
      </c>
      <c r="BP15" s="355">
        <v>0.16338549999999999</v>
      </c>
      <c r="BQ15" s="355">
        <v>0.16350919999999999</v>
      </c>
      <c r="BR15" s="355">
        <v>0.1638047</v>
      </c>
      <c r="BS15" s="355">
        <v>0.16366539999999999</v>
      </c>
      <c r="BT15" s="355">
        <v>0.16389500000000001</v>
      </c>
      <c r="BU15" s="355">
        <v>0.16408880000000001</v>
      </c>
      <c r="BV15" s="355">
        <v>0.16425580000000001</v>
      </c>
    </row>
    <row r="16" spans="1:74" ht="11.1" customHeight="1" x14ac:dyDescent="0.2">
      <c r="A16" s="76" t="s">
        <v>19</v>
      </c>
      <c r="B16" s="185" t="s">
        <v>561</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-16.000612903</v>
      </c>
      <c r="AF16" s="214">
        <v>-12.118733333</v>
      </c>
      <c r="AG16" s="214">
        <v>-9.1258387097</v>
      </c>
      <c r="AH16" s="214">
        <v>-9.9779354838999996</v>
      </c>
      <c r="AI16" s="214">
        <v>-12.442133332999999</v>
      </c>
      <c r="AJ16" s="214">
        <v>-10.604387097</v>
      </c>
      <c r="AK16" s="214">
        <v>0.42830000000000001</v>
      </c>
      <c r="AL16" s="214">
        <v>8.5485483871000003</v>
      </c>
      <c r="AM16" s="214">
        <v>23.578258065</v>
      </c>
      <c r="AN16" s="214">
        <v>13.918448275999999</v>
      </c>
      <c r="AO16" s="214">
        <v>1.8338709677</v>
      </c>
      <c r="AP16" s="214">
        <v>-5.4229666666999998</v>
      </c>
      <c r="AQ16" s="214">
        <v>-10.420161289999999</v>
      </c>
      <c r="AR16" s="214">
        <v>-7.4065000000000003</v>
      </c>
      <c r="AS16" s="214">
        <v>-4.2683225805999996</v>
      </c>
      <c r="AT16" s="214">
        <v>-3.9933870967999998</v>
      </c>
      <c r="AU16" s="214">
        <v>-8.7707666667000002</v>
      </c>
      <c r="AV16" s="214">
        <v>-10.005838710000001</v>
      </c>
      <c r="AW16" s="214">
        <v>1.1677999999999999</v>
      </c>
      <c r="AX16" s="214">
        <v>21.689419354999998</v>
      </c>
      <c r="AY16" s="214">
        <v>21.777774193999999</v>
      </c>
      <c r="AZ16" s="214">
        <v>10.194714286</v>
      </c>
      <c r="BA16" s="214">
        <v>8.8442580645</v>
      </c>
      <c r="BB16" s="214">
        <v>-7.6660666666999999</v>
      </c>
      <c r="BC16" s="214">
        <v>-11.004096774000001</v>
      </c>
      <c r="BD16" s="214">
        <v>-8.3204333333000005</v>
      </c>
      <c r="BE16" s="214">
        <v>-4.8075806451999998</v>
      </c>
      <c r="BF16" s="214">
        <v>-6.1987188939999998</v>
      </c>
      <c r="BG16" s="214">
        <v>-10.380695237999999</v>
      </c>
      <c r="BH16" s="355">
        <v>-8.7407330000000005</v>
      </c>
      <c r="BI16" s="355">
        <v>2.5437080000000001</v>
      </c>
      <c r="BJ16" s="355">
        <v>17.399319999999999</v>
      </c>
      <c r="BK16" s="355">
        <v>24.10482</v>
      </c>
      <c r="BL16" s="355">
        <v>19.387630000000001</v>
      </c>
      <c r="BM16" s="355">
        <v>5.608314</v>
      </c>
      <c r="BN16" s="355">
        <v>-6.9500770000000003</v>
      </c>
      <c r="BO16" s="355">
        <v>-12.44951</v>
      </c>
      <c r="BP16" s="355">
        <v>-10.885490000000001</v>
      </c>
      <c r="BQ16" s="355">
        <v>-8.1087659999999993</v>
      </c>
      <c r="BR16" s="355">
        <v>-7.8765020000000003</v>
      </c>
      <c r="BS16" s="355">
        <v>-11.23053</v>
      </c>
      <c r="BT16" s="355">
        <v>-9.1441660000000002</v>
      </c>
      <c r="BU16" s="355">
        <v>2.3138209999999999</v>
      </c>
      <c r="BV16" s="355">
        <v>18.123950000000001</v>
      </c>
    </row>
    <row r="17" spans="1:74" ht="11.1" customHeight="1" x14ac:dyDescent="0.2">
      <c r="A17" s="71" t="s">
        <v>971</v>
      </c>
      <c r="B17" s="185" t="s">
        <v>563</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101.51703981</v>
      </c>
      <c r="AB17" s="214">
        <v>104.35955192999999</v>
      </c>
      <c r="AC17" s="214">
        <v>83.535245000000003</v>
      </c>
      <c r="AD17" s="214">
        <v>67.148974899999999</v>
      </c>
      <c r="AE17" s="214">
        <v>60.543815805999998</v>
      </c>
      <c r="AF17" s="214">
        <v>64.262172766999996</v>
      </c>
      <c r="AG17" s="214">
        <v>67.579904386999999</v>
      </c>
      <c r="AH17" s="214">
        <v>66.678151290000002</v>
      </c>
      <c r="AI17" s="214">
        <v>63.999711400000002</v>
      </c>
      <c r="AJ17" s="214">
        <v>65.936433581000003</v>
      </c>
      <c r="AK17" s="214">
        <v>76.554372400000005</v>
      </c>
      <c r="AL17" s="214">
        <v>84.708528064999996</v>
      </c>
      <c r="AM17" s="214">
        <v>100.90255310000001</v>
      </c>
      <c r="AN17" s="214">
        <v>91.871983792999998</v>
      </c>
      <c r="AO17" s="214">
        <v>77.423207645000005</v>
      </c>
      <c r="AP17" s="214">
        <v>70.696407132999994</v>
      </c>
      <c r="AQ17" s="214">
        <v>65.165750451999997</v>
      </c>
      <c r="AR17" s="214">
        <v>67.201174233000003</v>
      </c>
      <c r="AS17" s="214">
        <v>71.457205806000005</v>
      </c>
      <c r="AT17" s="214">
        <v>70.036115902999995</v>
      </c>
      <c r="AU17" s="214">
        <v>64.490706166999999</v>
      </c>
      <c r="AV17" s="214">
        <v>63.342446451999997</v>
      </c>
      <c r="AW17" s="214">
        <v>73.506575267000002</v>
      </c>
      <c r="AX17" s="214">
        <v>93.972714612999994</v>
      </c>
      <c r="AY17" s="214">
        <v>93.420914968000005</v>
      </c>
      <c r="AZ17" s="214">
        <v>82.100266929</v>
      </c>
      <c r="BA17" s="214">
        <v>80.973078483999998</v>
      </c>
      <c r="BB17" s="214">
        <v>64.035581033</v>
      </c>
      <c r="BC17" s="214">
        <v>60.696472870999997</v>
      </c>
      <c r="BD17" s="214">
        <v>64.075180567000004</v>
      </c>
      <c r="BE17" s="214">
        <v>68.910553128999993</v>
      </c>
      <c r="BF17" s="214">
        <v>67.942010105999998</v>
      </c>
      <c r="BG17" s="214">
        <v>64.363080362000005</v>
      </c>
      <c r="BH17" s="355">
        <v>66.182069999999996</v>
      </c>
      <c r="BI17" s="355">
        <v>78.039569999999998</v>
      </c>
      <c r="BJ17" s="355">
        <v>94.066239999999993</v>
      </c>
      <c r="BK17" s="355">
        <v>100.783</v>
      </c>
      <c r="BL17" s="355">
        <v>95.754289999999997</v>
      </c>
      <c r="BM17" s="355">
        <v>82.076409999999996</v>
      </c>
      <c r="BN17" s="355">
        <v>69.544160000000005</v>
      </c>
      <c r="BO17" s="355">
        <v>64.267179999999996</v>
      </c>
      <c r="BP17" s="355">
        <v>65.980279999999993</v>
      </c>
      <c r="BQ17" s="355">
        <v>69.20317</v>
      </c>
      <c r="BR17" s="355">
        <v>69.237859999999998</v>
      </c>
      <c r="BS17" s="355">
        <v>65.450980000000001</v>
      </c>
      <c r="BT17" s="355">
        <v>67.321129999999997</v>
      </c>
      <c r="BU17" s="355">
        <v>77.985749999999996</v>
      </c>
      <c r="BV17" s="355">
        <v>94.586429999999993</v>
      </c>
    </row>
    <row r="18" spans="1:74" ht="11.1" customHeight="1" x14ac:dyDescent="0.2">
      <c r="A18" s="76" t="s">
        <v>677</v>
      </c>
      <c r="B18" s="185" t="s">
        <v>145</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-1.0338130639000001</v>
      </c>
      <c r="AB18" s="214">
        <v>0.11081386142999999</v>
      </c>
      <c r="AC18" s="214">
        <v>5.5915577741999997E-2</v>
      </c>
      <c r="AD18" s="214">
        <v>-0.21834223</v>
      </c>
      <c r="AE18" s="214">
        <v>-0.60363100225999999</v>
      </c>
      <c r="AF18" s="214">
        <v>-0.93205013000000003</v>
      </c>
      <c r="AG18" s="214">
        <v>-0.87958106677000003</v>
      </c>
      <c r="AH18" s="214">
        <v>-0.46122612806000002</v>
      </c>
      <c r="AI18" s="214">
        <v>-0.62188313666999995</v>
      </c>
      <c r="AJ18" s="214">
        <v>-1.8297314484</v>
      </c>
      <c r="AK18" s="214">
        <v>-1.58311063</v>
      </c>
      <c r="AL18" s="214">
        <v>-1.2193232616</v>
      </c>
      <c r="AM18" s="214">
        <v>-1.161913811</v>
      </c>
      <c r="AN18" s="214">
        <v>-0.44330379586000002</v>
      </c>
      <c r="AO18" s="214">
        <v>-1.3848166484</v>
      </c>
      <c r="AP18" s="214">
        <v>-1.0488971300000001</v>
      </c>
      <c r="AQ18" s="214">
        <v>-1.5722080012999999</v>
      </c>
      <c r="AR18" s="214">
        <v>-0.35143079666999999</v>
      </c>
      <c r="AS18" s="214">
        <v>-0.70498228581</v>
      </c>
      <c r="AT18" s="214">
        <v>1.4499127709999999</v>
      </c>
      <c r="AU18" s="214">
        <v>0.55343260332999999</v>
      </c>
      <c r="AV18" s="214">
        <v>-1.2050480644999999</v>
      </c>
      <c r="AW18" s="214">
        <v>-1.3616306367</v>
      </c>
      <c r="AX18" s="214">
        <v>-1.4801836454999999</v>
      </c>
      <c r="AY18" s="214">
        <v>-0.16576177451999999</v>
      </c>
      <c r="AZ18" s="214">
        <v>0.76507228428999996</v>
      </c>
      <c r="BA18" s="214">
        <v>0.1185074871</v>
      </c>
      <c r="BB18" s="214">
        <v>-0.22238773000000001</v>
      </c>
      <c r="BC18" s="214">
        <v>0.16481006355</v>
      </c>
      <c r="BD18" s="214">
        <v>-1.0613734667000001</v>
      </c>
      <c r="BE18" s="214">
        <v>-0.80532290323</v>
      </c>
      <c r="BF18" s="214">
        <v>-1.5891401060000001</v>
      </c>
      <c r="BG18" s="214">
        <v>-0.69275436189999995</v>
      </c>
      <c r="BH18" s="355">
        <v>-1.697381</v>
      </c>
      <c r="BI18" s="355">
        <v>-1.245797</v>
      </c>
      <c r="BJ18" s="355">
        <v>-0.97555159999999996</v>
      </c>
      <c r="BK18" s="355">
        <v>-0.16213320000000001</v>
      </c>
      <c r="BL18" s="355">
        <v>1.3032250000000001</v>
      </c>
      <c r="BM18" s="355">
        <v>1.6209849999999999</v>
      </c>
      <c r="BN18" s="355">
        <v>-0.35501640000000001</v>
      </c>
      <c r="BO18" s="355">
        <v>0.69308040000000004</v>
      </c>
      <c r="BP18" s="355">
        <v>0.38677859999999997</v>
      </c>
      <c r="BQ18" s="355">
        <v>0.65453839999999996</v>
      </c>
      <c r="BR18" s="355">
        <v>0.12561040000000001</v>
      </c>
      <c r="BS18" s="355">
        <v>-0.76718719999999996</v>
      </c>
      <c r="BT18" s="355">
        <v>-1.515663</v>
      </c>
      <c r="BU18" s="355">
        <v>-0.90323679999999995</v>
      </c>
      <c r="BV18" s="355">
        <v>-0.2542874</v>
      </c>
    </row>
    <row r="19" spans="1:74" ht="11.1" customHeight="1" x14ac:dyDescent="0.2">
      <c r="A19" s="77" t="s">
        <v>972</v>
      </c>
      <c r="B19" s="185" t="s">
        <v>562</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100.48322674000001</v>
      </c>
      <c r="AB19" s="214">
        <v>104.47036579</v>
      </c>
      <c r="AC19" s="214">
        <v>83.591160578</v>
      </c>
      <c r="AD19" s="214">
        <v>66.930632669999994</v>
      </c>
      <c r="AE19" s="214">
        <v>59.940184803999998</v>
      </c>
      <c r="AF19" s="214">
        <v>63.330122637000002</v>
      </c>
      <c r="AG19" s="214">
        <v>66.700323319999995</v>
      </c>
      <c r="AH19" s="214">
        <v>66.216925161999995</v>
      </c>
      <c r="AI19" s="214">
        <v>63.377828262999998</v>
      </c>
      <c r="AJ19" s="214">
        <v>64.106702131999995</v>
      </c>
      <c r="AK19" s="214">
        <v>74.971261769999998</v>
      </c>
      <c r="AL19" s="214">
        <v>83.489204803000007</v>
      </c>
      <c r="AM19" s="214">
        <v>99.740639286000004</v>
      </c>
      <c r="AN19" s="214">
        <v>91.428679997000003</v>
      </c>
      <c r="AO19" s="214">
        <v>76.038390996999993</v>
      </c>
      <c r="AP19" s="214">
        <v>69.647510002999994</v>
      </c>
      <c r="AQ19" s="214">
        <v>63.593542450000001</v>
      </c>
      <c r="AR19" s="214">
        <v>66.849743437000001</v>
      </c>
      <c r="AS19" s="214">
        <v>70.752223521000005</v>
      </c>
      <c r="AT19" s="214">
        <v>71.486028673999996</v>
      </c>
      <c r="AU19" s="214">
        <v>65.044138770000004</v>
      </c>
      <c r="AV19" s="214">
        <v>62.137398386999998</v>
      </c>
      <c r="AW19" s="214">
        <v>72.144944629999998</v>
      </c>
      <c r="AX19" s="214">
        <v>92.492530966999993</v>
      </c>
      <c r="AY19" s="214">
        <v>93.255153192999998</v>
      </c>
      <c r="AZ19" s="214">
        <v>82.865339212999999</v>
      </c>
      <c r="BA19" s="214">
        <v>81.091585971000001</v>
      </c>
      <c r="BB19" s="214">
        <v>63.813193302999998</v>
      </c>
      <c r="BC19" s="214">
        <v>60.861282934999998</v>
      </c>
      <c r="BD19" s="214">
        <v>63.013807100000001</v>
      </c>
      <c r="BE19" s="214">
        <v>68.105230226000003</v>
      </c>
      <c r="BF19" s="214">
        <v>66.352869999999996</v>
      </c>
      <c r="BG19" s="214">
        <v>63.670326000000003</v>
      </c>
      <c r="BH19" s="355">
        <v>64.484690000000001</v>
      </c>
      <c r="BI19" s="355">
        <v>76.793769999999995</v>
      </c>
      <c r="BJ19" s="355">
        <v>93.090680000000006</v>
      </c>
      <c r="BK19" s="355">
        <v>100.62090000000001</v>
      </c>
      <c r="BL19" s="355">
        <v>97.057519999999997</v>
      </c>
      <c r="BM19" s="355">
        <v>83.697389999999999</v>
      </c>
      <c r="BN19" s="355">
        <v>69.189139999999995</v>
      </c>
      <c r="BO19" s="355">
        <v>64.960260000000005</v>
      </c>
      <c r="BP19" s="355">
        <v>66.367059999999995</v>
      </c>
      <c r="BQ19" s="355">
        <v>69.857699999999994</v>
      </c>
      <c r="BR19" s="355">
        <v>69.363470000000007</v>
      </c>
      <c r="BS19" s="355">
        <v>64.683790000000002</v>
      </c>
      <c r="BT19" s="355">
        <v>65.80547</v>
      </c>
      <c r="BU19" s="355">
        <v>77.082509999999999</v>
      </c>
      <c r="BV19" s="355">
        <v>94.332139999999995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980</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393"/>
      <c r="BI21" s="393"/>
      <c r="BJ21" s="393"/>
      <c r="BK21" s="393"/>
      <c r="BL21" s="393"/>
      <c r="BM21" s="393"/>
      <c r="BN21" s="393"/>
      <c r="BO21" s="393"/>
      <c r="BP21" s="393"/>
      <c r="BQ21" s="393"/>
      <c r="BR21" s="393"/>
      <c r="BS21" s="393"/>
      <c r="BT21" s="393"/>
      <c r="BU21" s="393"/>
      <c r="BV21" s="393"/>
    </row>
    <row r="22" spans="1:74" ht="11.1" customHeight="1" x14ac:dyDescent="0.2">
      <c r="A22" s="76" t="s">
        <v>678</v>
      </c>
      <c r="B22" s="185" t="s">
        <v>564</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30.256548386999999</v>
      </c>
      <c r="AB22" s="214">
        <v>32.227285713999997</v>
      </c>
      <c r="AC22" s="214">
        <v>20.421967742</v>
      </c>
      <c r="AD22" s="214">
        <v>10.642833333</v>
      </c>
      <c r="AE22" s="214">
        <v>5.7280322580999998</v>
      </c>
      <c r="AF22" s="214">
        <v>4.1355333332999997</v>
      </c>
      <c r="AG22" s="214">
        <v>3.4889999999999999</v>
      </c>
      <c r="AH22" s="214">
        <v>3.3179032257999999</v>
      </c>
      <c r="AI22" s="214">
        <v>3.6163666666999998</v>
      </c>
      <c r="AJ22" s="214">
        <v>6.5012580645</v>
      </c>
      <c r="AK22" s="214">
        <v>13.553666667</v>
      </c>
      <c r="AL22" s="214">
        <v>19.061645161000001</v>
      </c>
      <c r="AM22" s="214">
        <v>28.343967742</v>
      </c>
      <c r="AN22" s="214">
        <v>23.787413792999999</v>
      </c>
      <c r="AO22" s="214">
        <v>14.671870968</v>
      </c>
      <c r="AP22" s="214">
        <v>10.930533333</v>
      </c>
      <c r="AQ22" s="214">
        <v>6.252516129</v>
      </c>
      <c r="AR22" s="214">
        <v>4.0860333332999996</v>
      </c>
      <c r="AS22" s="214">
        <v>3.4312580645000001</v>
      </c>
      <c r="AT22" s="214">
        <v>3.2389677418999998</v>
      </c>
      <c r="AU22" s="214">
        <v>3.6577666667000002</v>
      </c>
      <c r="AV22" s="214">
        <v>6.0420645160999999</v>
      </c>
      <c r="AW22" s="214">
        <v>12.653666667</v>
      </c>
      <c r="AX22" s="214">
        <v>25.611290322999999</v>
      </c>
      <c r="AY22" s="214">
        <v>26.836419355</v>
      </c>
      <c r="AZ22" s="214">
        <v>20.774071428999999</v>
      </c>
      <c r="BA22" s="214">
        <v>18.771354839000001</v>
      </c>
      <c r="BB22" s="214">
        <v>9.3614666667000002</v>
      </c>
      <c r="BC22" s="214">
        <v>6.4731290323000001</v>
      </c>
      <c r="BD22" s="214">
        <v>4.1324666667000001</v>
      </c>
      <c r="BE22" s="214">
        <v>3.4721290322999998</v>
      </c>
      <c r="BF22" s="214">
        <v>3.2702599999999999</v>
      </c>
      <c r="BG22" s="214">
        <v>3.7438639999999999</v>
      </c>
      <c r="BH22" s="355">
        <v>7.4850640000000004</v>
      </c>
      <c r="BI22" s="355">
        <v>15.241630000000001</v>
      </c>
      <c r="BJ22" s="355">
        <v>24.818909999999999</v>
      </c>
      <c r="BK22" s="355">
        <v>29.185140000000001</v>
      </c>
      <c r="BL22" s="355">
        <v>27.047879999999999</v>
      </c>
      <c r="BM22" s="355">
        <v>19.194400000000002</v>
      </c>
      <c r="BN22" s="355">
        <v>10.55409</v>
      </c>
      <c r="BO22" s="355">
        <v>6.736656</v>
      </c>
      <c r="BP22" s="355">
        <v>4.2299480000000003</v>
      </c>
      <c r="BQ22" s="355">
        <v>3.5606149999999999</v>
      </c>
      <c r="BR22" s="355">
        <v>3.2715179999999999</v>
      </c>
      <c r="BS22" s="355">
        <v>3.6951969999999998</v>
      </c>
      <c r="BT22" s="355">
        <v>7.2369750000000002</v>
      </c>
      <c r="BU22" s="355">
        <v>14.51948</v>
      </c>
      <c r="BV22" s="355">
        <v>24.848099999999999</v>
      </c>
    </row>
    <row r="23" spans="1:74" ht="11.1" customHeight="1" x14ac:dyDescent="0.2">
      <c r="A23" s="76" t="s">
        <v>679</v>
      </c>
      <c r="B23" s="185" t="s">
        <v>565</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17.181645160999999</v>
      </c>
      <c r="AB23" s="214">
        <v>18.476464285999999</v>
      </c>
      <c r="AC23" s="214">
        <v>12.444258065</v>
      </c>
      <c r="AD23" s="214">
        <v>7.7400333333000004</v>
      </c>
      <c r="AE23" s="214">
        <v>5.1777741935000003</v>
      </c>
      <c r="AF23" s="214">
        <v>4.5148333333000004</v>
      </c>
      <c r="AG23" s="214">
        <v>4.3137741934999996</v>
      </c>
      <c r="AH23" s="214">
        <v>4.3638387097000004</v>
      </c>
      <c r="AI23" s="214">
        <v>4.6041666667000003</v>
      </c>
      <c r="AJ23" s="214">
        <v>6.2890322580999998</v>
      </c>
      <c r="AK23" s="214">
        <v>9.4410333333000001</v>
      </c>
      <c r="AL23" s="214">
        <v>11.37116129</v>
      </c>
      <c r="AM23" s="214">
        <v>16.210903225999999</v>
      </c>
      <c r="AN23" s="214">
        <v>14.237068966000001</v>
      </c>
      <c r="AO23" s="214">
        <v>9.6065161289999992</v>
      </c>
      <c r="AP23" s="214">
        <v>7.7544666667</v>
      </c>
      <c r="AQ23" s="214">
        <v>5.5166451612999996</v>
      </c>
      <c r="AR23" s="214">
        <v>4.6043666666999998</v>
      </c>
      <c r="AS23" s="214">
        <v>4.3363548387000002</v>
      </c>
      <c r="AT23" s="214">
        <v>4.5259999999999998</v>
      </c>
      <c r="AU23" s="214">
        <v>4.7300333332999998</v>
      </c>
      <c r="AV23" s="214">
        <v>6.1700645161000001</v>
      </c>
      <c r="AW23" s="214">
        <v>9.3442666666999994</v>
      </c>
      <c r="AX23" s="214">
        <v>14.911387097</v>
      </c>
      <c r="AY23" s="214">
        <v>15.524096774</v>
      </c>
      <c r="AZ23" s="214">
        <v>12.908964286</v>
      </c>
      <c r="BA23" s="214">
        <v>12.036741935</v>
      </c>
      <c r="BB23" s="214">
        <v>7.1084666667</v>
      </c>
      <c r="BC23" s="214">
        <v>5.7809999999999997</v>
      </c>
      <c r="BD23" s="214">
        <v>4.6340000000000003</v>
      </c>
      <c r="BE23" s="214">
        <v>4.3380967742000003</v>
      </c>
      <c r="BF23" s="214">
        <v>4.4837670000000003</v>
      </c>
      <c r="BG23" s="214">
        <v>4.7610210000000004</v>
      </c>
      <c r="BH23" s="355">
        <v>6.6901970000000004</v>
      </c>
      <c r="BI23" s="355">
        <v>10.5532</v>
      </c>
      <c r="BJ23" s="355">
        <v>14.81921</v>
      </c>
      <c r="BK23" s="355">
        <v>16.823820000000001</v>
      </c>
      <c r="BL23" s="355">
        <v>15.704929999999999</v>
      </c>
      <c r="BM23" s="355">
        <v>12.04477</v>
      </c>
      <c r="BN23" s="355">
        <v>7.6556949999999997</v>
      </c>
      <c r="BO23" s="355">
        <v>5.7106709999999996</v>
      </c>
      <c r="BP23" s="355">
        <v>4.6431699999999996</v>
      </c>
      <c r="BQ23" s="355">
        <v>4.3726120000000002</v>
      </c>
      <c r="BR23" s="355">
        <v>4.5013649999999998</v>
      </c>
      <c r="BS23" s="355">
        <v>4.7268160000000004</v>
      </c>
      <c r="BT23" s="355">
        <v>6.6992159999999998</v>
      </c>
      <c r="BU23" s="355">
        <v>10.34521</v>
      </c>
      <c r="BV23" s="355">
        <v>14.7715</v>
      </c>
    </row>
    <row r="24" spans="1:74" ht="11.1" customHeight="1" x14ac:dyDescent="0.2">
      <c r="A24" s="76" t="s">
        <v>681</v>
      </c>
      <c r="B24" s="185" t="s">
        <v>566</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23.171580644999999</v>
      </c>
      <c r="AB24" s="214">
        <v>23.557964286000001</v>
      </c>
      <c r="AC24" s="214">
        <v>21.342290323</v>
      </c>
      <c r="AD24" s="214">
        <v>20.264399999999998</v>
      </c>
      <c r="AE24" s="214">
        <v>19.446548387</v>
      </c>
      <c r="AF24" s="214">
        <v>19.156033333</v>
      </c>
      <c r="AG24" s="214">
        <v>19.093516129000001</v>
      </c>
      <c r="AH24" s="214">
        <v>19.350516128999999</v>
      </c>
      <c r="AI24" s="214">
        <v>19.302033333000001</v>
      </c>
      <c r="AJ24" s="214">
        <v>19.773967742</v>
      </c>
      <c r="AK24" s="214">
        <v>21.284566667</v>
      </c>
      <c r="AL24" s="214">
        <v>21.759096774</v>
      </c>
      <c r="AM24" s="214">
        <v>23.239548386999999</v>
      </c>
      <c r="AN24" s="214">
        <v>22.829931034000001</v>
      </c>
      <c r="AO24" s="214">
        <v>21.356709677000001</v>
      </c>
      <c r="AP24" s="214">
        <v>20.650466667</v>
      </c>
      <c r="AQ24" s="214">
        <v>19.747612903</v>
      </c>
      <c r="AR24" s="214">
        <v>19.665299999999998</v>
      </c>
      <c r="AS24" s="214">
        <v>19.873903225999999</v>
      </c>
      <c r="AT24" s="214">
        <v>20.234354839000002</v>
      </c>
      <c r="AU24" s="214">
        <v>20.116866667</v>
      </c>
      <c r="AV24" s="214">
        <v>20.073354839</v>
      </c>
      <c r="AW24" s="214">
        <v>21.784300000000002</v>
      </c>
      <c r="AX24" s="214">
        <v>23.657387097000001</v>
      </c>
      <c r="AY24" s="214">
        <v>23.569451612999998</v>
      </c>
      <c r="AZ24" s="214">
        <v>23.014892857</v>
      </c>
      <c r="BA24" s="214">
        <v>22.294322580999999</v>
      </c>
      <c r="BB24" s="214">
        <v>20.842433332999999</v>
      </c>
      <c r="BC24" s="214">
        <v>20.145387097</v>
      </c>
      <c r="BD24" s="214">
        <v>20.368233332999999</v>
      </c>
      <c r="BE24" s="214">
        <v>20.127290323</v>
      </c>
      <c r="BF24" s="214">
        <v>19.84778</v>
      </c>
      <c r="BG24" s="214">
        <v>19.774190000000001</v>
      </c>
      <c r="BH24" s="355">
        <v>20.395029999999998</v>
      </c>
      <c r="BI24" s="355">
        <v>22.175740000000001</v>
      </c>
      <c r="BJ24" s="355">
        <v>22.934460000000001</v>
      </c>
      <c r="BK24" s="355">
        <v>23.91865</v>
      </c>
      <c r="BL24" s="355">
        <v>23.5215</v>
      </c>
      <c r="BM24" s="355">
        <v>22.620930000000001</v>
      </c>
      <c r="BN24" s="355">
        <v>21.61279</v>
      </c>
      <c r="BO24" s="355">
        <v>20.728899999999999</v>
      </c>
      <c r="BP24" s="355">
        <v>20.67352</v>
      </c>
      <c r="BQ24" s="355">
        <v>20.47373</v>
      </c>
      <c r="BR24" s="355">
        <v>20.686319999999998</v>
      </c>
      <c r="BS24" s="355">
        <v>20.87041</v>
      </c>
      <c r="BT24" s="355">
        <v>21.087579999999999</v>
      </c>
      <c r="BU24" s="355">
        <v>22.747160000000001</v>
      </c>
      <c r="BV24" s="355">
        <v>23.528490000000001</v>
      </c>
    </row>
    <row r="25" spans="1:74" ht="11.1" customHeight="1" x14ac:dyDescent="0.2">
      <c r="A25" s="76" t="s">
        <v>682</v>
      </c>
      <c r="B25" s="185" t="s">
        <v>146</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24.869736060000001</v>
      </c>
      <c r="AN25" s="214">
        <v>23.66671448</v>
      </c>
      <c r="AO25" s="214">
        <v>23.955003900000001</v>
      </c>
      <c r="AP25" s="214">
        <v>24.04207667</v>
      </c>
      <c r="AQ25" s="214">
        <v>25.990381159999998</v>
      </c>
      <c r="AR25" s="214">
        <v>32.37807677</v>
      </c>
      <c r="AS25" s="214">
        <v>36.843900939999997</v>
      </c>
      <c r="AT25" s="214">
        <v>37.244931899999997</v>
      </c>
      <c r="AU25" s="214">
        <v>30.49693877</v>
      </c>
      <c r="AV25" s="214">
        <v>23.914850000000001</v>
      </c>
      <c r="AW25" s="214">
        <v>22.11794463</v>
      </c>
      <c r="AX25" s="214">
        <v>21.57282129</v>
      </c>
      <c r="AY25" s="214">
        <v>20.61654029</v>
      </c>
      <c r="AZ25" s="214">
        <v>19.652732069999999</v>
      </c>
      <c r="BA25" s="214">
        <v>21.520102099999999</v>
      </c>
      <c r="BB25" s="214">
        <v>20.46315997</v>
      </c>
      <c r="BC25" s="214">
        <v>22.48802487</v>
      </c>
      <c r="BD25" s="214">
        <v>27.804807100000001</v>
      </c>
      <c r="BE25" s="214">
        <v>33.919456031999999</v>
      </c>
      <c r="BF25" s="214">
        <v>32.555979999999998</v>
      </c>
      <c r="BG25" s="214">
        <v>29.165199999999999</v>
      </c>
      <c r="BH25" s="355">
        <v>23.582270000000001</v>
      </c>
      <c r="BI25" s="355">
        <v>22.09348</v>
      </c>
      <c r="BJ25" s="355">
        <v>23.329070000000002</v>
      </c>
      <c r="BK25" s="355">
        <v>23.2774</v>
      </c>
      <c r="BL25" s="355">
        <v>23.432189999999999</v>
      </c>
      <c r="BM25" s="355">
        <v>22.8124</v>
      </c>
      <c r="BN25" s="355">
        <v>22.688369999999999</v>
      </c>
      <c r="BO25" s="355">
        <v>25.192129999999999</v>
      </c>
      <c r="BP25" s="355">
        <v>30.175090000000001</v>
      </c>
      <c r="BQ25" s="355">
        <v>34.713430000000002</v>
      </c>
      <c r="BR25" s="355">
        <v>34.16395</v>
      </c>
      <c r="BS25" s="355">
        <v>28.796610000000001</v>
      </c>
      <c r="BT25" s="355">
        <v>24.150040000000001</v>
      </c>
      <c r="BU25" s="355">
        <v>22.496690000000001</v>
      </c>
      <c r="BV25" s="355">
        <v>23.761510000000001</v>
      </c>
    </row>
    <row r="26" spans="1:74" ht="11.1" customHeight="1" x14ac:dyDescent="0.2">
      <c r="A26" s="76" t="s">
        <v>680</v>
      </c>
      <c r="B26" s="185" t="s">
        <v>567</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4.2776774193999998</v>
      </c>
      <c r="AB26" s="214">
        <v>4.2989285714000003</v>
      </c>
      <c r="AC26" s="214">
        <v>4.3179032258000003</v>
      </c>
      <c r="AD26" s="214">
        <v>4.3802333332999996</v>
      </c>
      <c r="AE26" s="214">
        <v>4.3171935483999997</v>
      </c>
      <c r="AF26" s="214">
        <v>4.3071666666999997</v>
      </c>
      <c r="AG26" s="214">
        <v>4.3208064516000002</v>
      </c>
      <c r="AH26" s="214">
        <v>4.3257096773999999</v>
      </c>
      <c r="AI26" s="214">
        <v>4.3530333333</v>
      </c>
      <c r="AJ26" s="214">
        <v>4.3213225806000004</v>
      </c>
      <c r="AK26" s="214">
        <v>4.3031666667000001</v>
      </c>
      <c r="AL26" s="214">
        <v>4.3034193547999999</v>
      </c>
      <c r="AM26" s="214">
        <v>4.3991935484000004</v>
      </c>
      <c r="AN26" s="214">
        <v>4.4556551724000002</v>
      </c>
      <c r="AO26" s="214">
        <v>4.4096451613000003</v>
      </c>
      <c r="AP26" s="214">
        <v>4.4032999999999998</v>
      </c>
      <c r="AQ26" s="214">
        <v>4.3821935484000001</v>
      </c>
      <c r="AR26" s="214">
        <v>4.3224666666999996</v>
      </c>
      <c r="AS26" s="214">
        <v>4.3592258064999996</v>
      </c>
      <c r="AT26" s="214">
        <v>4.3131612903000001</v>
      </c>
      <c r="AU26" s="214">
        <v>4.2867333332999999</v>
      </c>
      <c r="AV26" s="214">
        <v>4.2587741934999999</v>
      </c>
      <c r="AW26" s="214">
        <v>4.2980333333000003</v>
      </c>
      <c r="AX26" s="214">
        <v>4.2434193548000003</v>
      </c>
      <c r="AY26" s="214">
        <v>4.2237096773999996</v>
      </c>
      <c r="AZ26" s="214">
        <v>4.2933928570999997</v>
      </c>
      <c r="BA26" s="214">
        <v>4.2927741934999997</v>
      </c>
      <c r="BB26" s="214">
        <v>4.2998000000000003</v>
      </c>
      <c r="BC26" s="214">
        <v>4.3107741935000004</v>
      </c>
      <c r="BD26" s="214">
        <v>4.3567</v>
      </c>
      <c r="BE26" s="214">
        <v>4.4009999999999998</v>
      </c>
      <c r="BF26" s="214">
        <v>4.4203130000000002</v>
      </c>
      <c r="BG26" s="214">
        <v>4.4946190000000001</v>
      </c>
      <c r="BH26" s="355">
        <v>4.5574000000000003</v>
      </c>
      <c r="BI26" s="355">
        <v>4.6164930000000002</v>
      </c>
      <c r="BJ26" s="355">
        <v>4.6446040000000002</v>
      </c>
      <c r="BK26" s="355">
        <v>4.6543039999999998</v>
      </c>
      <c r="BL26" s="355">
        <v>4.6694170000000002</v>
      </c>
      <c r="BM26" s="355">
        <v>4.6845059999999998</v>
      </c>
      <c r="BN26" s="355">
        <v>4.7003700000000004</v>
      </c>
      <c r="BO26" s="355">
        <v>4.7142359999999996</v>
      </c>
      <c r="BP26" s="355">
        <v>4.7191330000000002</v>
      </c>
      <c r="BQ26" s="355">
        <v>4.7236969999999996</v>
      </c>
      <c r="BR26" s="355">
        <v>4.7332289999999997</v>
      </c>
      <c r="BS26" s="355">
        <v>4.7301989999999998</v>
      </c>
      <c r="BT26" s="355">
        <v>4.7378359999999997</v>
      </c>
      <c r="BU26" s="355">
        <v>4.7444480000000002</v>
      </c>
      <c r="BV26" s="355">
        <v>4.7502940000000002</v>
      </c>
    </row>
    <row r="27" spans="1:74" ht="11.1" customHeight="1" x14ac:dyDescent="0.2">
      <c r="A27" s="76" t="s">
        <v>684</v>
      </c>
      <c r="B27" s="185" t="s">
        <v>1017</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2.5419354839000001</v>
      </c>
      <c r="AB27" s="214">
        <v>2.6467142856999999</v>
      </c>
      <c r="AC27" s="214">
        <v>2.0945483871000001</v>
      </c>
      <c r="AD27" s="214">
        <v>1.6527000000000001</v>
      </c>
      <c r="AE27" s="214">
        <v>1.4696451612999999</v>
      </c>
      <c r="AF27" s="214">
        <v>1.5595000000000001</v>
      </c>
      <c r="AG27" s="214">
        <v>1.6481612903</v>
      </c>
      <c r="AH27" s="214">
        <v>1.6352580645000001</v>
      </c>
      <c r="AI27" s="214">
        <v>1.5595333333000001</v>
      </c>
      <c r="AJ27" s="214">
        <v>1.5796451613</v>
      </c>
      <c r="AK27" s="214">
        <v>1.8671666667</v>
      </c>
      <c r="AL27" s="214">
        <v>2.0922258065000001</v>
      </c>
      <c r="AM27" s="214">
        <v>2.5677741935</v>
      </c>
      <c r="AN27" s="214">
        <v>2.3423793103000001</v>
      </c>
      <c r="AO27" s="214">
        <v>1.9291290323000001</v>
      </c>
      <c r="AP27" s="214">
        <v>1.7571666667000001</v>
      </c>
      <c r="AQ27" s="214">
        <v>1.5946774194</v>
      </c>
      <c r="AR27" s="214">
        <v>1.6839999999999999</v>
      </c>
      <c r="AS27" s="214">
        <v>1.7880967742</v>
      </c>
      <c r="AT27" s="214">
        <v>1.8091290323</v>
      </c>
      <c r="AU27" s="214">
        <v>1.6363333333000001</v>
      </c>
      <c r="AV27" s="214">
        <v>1.5588064516</v>
      </c>
      <c r="AW27" s="214">
        <v>1.8272666666999999</v>
      </c>
      <c r="AX27" s="214">
        <v>2.3767419355000001</v>
      </c>
      <c r="AY27" s="214">
        <v>2.3662903225999998</v>
      </c>
      <c r="AZ27" s="214">
        <v>2.1026428571000002</v>
      </c>
      <c r="BA27" s="214">
        <v>2.0576451613</v>
      </c>
      <c r="BB27" s="214">
        <v>1.6192</v>
      </c>
      <c r="BC27" s="214">
        <v>1.5443225806</v>
      </c>
      <c r="BD27" s="214">
        <v>1.5989333333</v>
      </c>
      <c r="BE27" s="214">
        <v>1.7281290323</v>
      </c>
      <c r="BF27" s="214">
        <v>1.6556409999999999</v>
      </c>
      <c r="BG27" s="214">
        <v>1.612303</v>
      </c>
      <c r="BH27" s="355">
        <v>1.6556109999999999</v>
      </c>
      <c r="BI27" s="355">
        <v>1.9940979999999999</v>
      </c>
      <c r="BJ27" s="355">
        <v>2.4252980000000002</v>
      </c>
      <c r="BK27" s="355">
        <v>2.639424</v>
      </c>
      <c r="BL27" s="355">
        <v>2.5594619999999999</v>
      </c>
      <c r="BM27" s="355">
        <v>2.2182520000000001</v>
      </c>
      <c r="BN27" s="355">
        <v>1.855693</v>
      </c>
      <c r="BO27" s="355">
        <v>1.7555369999999999</v>
      </c>
      <c r="BP27" s="355">
        <v>1.8040639999999999</v>
      </c>
      <c r="BQ27" s="355">
        <v>1.891486</v>
      </c>
      <c r="BR27" s="355">
        <v>1.884954</v>
      </c>
      <c r="BS27" s="355">
        <v>1.742434</v>
      </c>
      <c r="BT27" s="355">
        <v>1.771698</v>
      </c>
      <c r="BU27" s="355">
        <v>2.1074060000000001</v>
      </c>
      <c r="BV27" s="355">
        <v>2.5501100000000001</v>
      </c>
    </row>
    <row r="28" spans="1:74" ht="11.1" customHeight="1" x14ac:dyDescent="0.2">
      <c r="A28" s="76" t="s">
        <v>695</v>
      </c>
      <c r="B28" s="185" t="s">
        <v>568</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0.10790322581</v>
      </c>
      <c r="AB28" s="214">
        <v>0.10789285714000001</v>
      </c>
      <c r="AC28" s="214">
        <v>0.10790322581</v>
      </c>
      <c r="AD28" s="214">
        <v>0.1079</v>
      </c>
      <c r="AE28" s="214">
        <v>0.10790322581</v>
      </c>
      <c r="AF28" s="214">
        <v>0.1079</v>
      </c>
      <c r="AG28" s="214">
        <v>0.10790322581</v>
      </c>
      <c r="AH28" s="214">
        <v>0.10790322581</v>
      </c>
      <c r="AI28" s="214">
        <v>0.1079</v>
      </c>
      <c r="AJ28" s="214">
        <v>0.10790322581</v>
      </c>
      <c r="AK28" s="214">
        <v>0.1079</v>
      </c>
      <c r="AL28" s="214">
        <v>0.10790322581</v>
      </c>
      <c r="AM28" s="214">
        <v>0.10951612903000001</v>
      </c>
      <c r="AN28" s="214">
        <v>0.10951724138</v>
      </c>
      <c r="AO28" s="214">
        <v>0.10951612903000001</v>
      </c>
      <c r="AP28" s="214">
        <v>0.1095</v>
      </c>
      <c r="AQ28" s="214">
        <v>0.10951612903000001</v>
      </c>
      <c r="AR28" s="214">
        <v>0.1095</v>
      </c>
      <c r="AS28" s="214">
        <v>0.11948387097</v>
      </c>
      <c r="AT28" s="214">
        <v>0.11948387097</v>
      </c>
      <c r="AU28" s="214">
        <v>0.11946666667</v>
      </c>
      <c r="AV28" s="214">
        <v>0.11948387097</v>
      </c>
      <c r="AW28" s="214">
        <v>0.11946666667</v>
      </c>
      <c r="AX28" s="214">
        <v>0.11948387097</v>
      </c>
      <c r="AY28" s="214">
        <v>0.11864516129</v>
      </c>
      <c r="AZ28" s="214">
        <v>0.11864285714</v>
      </c>
      <c r="BA28" s="214">
        <v>0.11864516129</v>
      </c>
      <c r="BB28" s="214">
        <v>0.11866666667</v>
      </c>
      <c r="BC28" s="214">
        <v>0.11864516129</v>
      </c>
      <c r="BD28" s="214">
        <v>0.11866666667</v>
      </c>
      <c r="BE28" s="214">
        <v>0.11912903226</v>
      </c>
      <c r="BF28" s="214">
        <v>0.119129</v>
      </c>
      <c r="BG28" s="214">
        <v>0.119129</v>
      </c>
      <c r="BH28" s="355">
        <v>0.119129</v>
      </c>
      <c r="BI28" s="355">
        <v>0.119129</v>
      </c>
      <c r="BJ28" s="355">
        <v>0.119129</v>
      </c>
      <c r="BK28" s="355">
        <v>0.122129</v>
      </c>
      <c r="BL28" s="355">
        <v>0.122129</v>
      </c>
      <c r="BM28" s="355">
        <v>0.122129</v>
      </c>
      <c r="BN28" s="355">
        <v>0.122129</v>
      </c>
      <c r="BO28" s="355">
        <v>0.122129</v>
      </c>
      <c r="BP28" s="355">
        <v>0.122129</v>
      </c>
      <c r="BQ28" s="355">
        <v>0.122129</v>
      </c>
      <c r="BR28" s="355">
        <v>0.122129</v>
      </c>
      <c r="BS28" s="355">
        <v>0.122129</v>
      </c>
      <c r="BT28" s="355">
        <v>0.122129</v>
      </c>
      <c r="BU28" s="355">
        <v>0.122129</v>
      </c>
      <c r="BV28" s="355">
        <v>0.122129</v>
      </c>
    </row>
    <row r="29" spans="1:74" ht="11.1" customHeight="1" x14ac:dyDescent="0.2">
      <c r="A29" s="77" t="s">
        <v>683</v>
      </c>
      <c r="B29" s="186" t="s">
        <v>982</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100.48322674000001</v>
      </c>
      <c r="AB29" s="214">
        <v>104.47036579</v>
      </c>
      <c r="AC29" s="214">
        <v>83.591160578</v>
      </c>
      <c r="AD29" s="214">
        <v>66.930632669999994</v>
      </c>
      <c r="AE29" s="214">
        <v>59.940184803999998</v>
      </c>
      <c r="AF29" s="214">
        <v>63.330122637000002</v>
      </c>
      <c r="AG29" s="214">
        <v>66.700323319999995</v>
      </c>
      <c r="AH29" s="214">
        <v>66.216925161999995</v>
      </c>
      <c r="AI29" s="214">
        <v>63.377828262999998</v>
      </c>
      <c r="AJ29" s="214">
        <v>64.106702131999995</v>
      </c>
      <c r="AK29" s="214">
        <v>74.971261769999998</v>
      </c>
      <c r="AL29" s="214">
        <v>83.489204803000007</v>
      </c>
      <c r="AM29" s="214">
        <v>99.740639286000004</v>
      </c>
      <c r="AN29" s="214">
        <v>91.428679997000003</v>
      </c>
      <c r="AO29" s="214">
        <v>76.038390996999993</v>
      </c>
      <c r="AP29" s="214">
        <v>69.647510002999994</v>
      </c>
      <c r="AQ29" s="214">
        <v>63.593542450000001</v>
      </c>
      <c r="AR29" s="214">
        <v>66.849743437000001</v>
      </c>
      <c r="AS29" s="214">
        <v>70.752223521000005</v>
      </c>
      <c r="AT29" s="214">
        <v>71.486028673999996</v>
      </c>
      <c r="AU29" s="214">
        <v>65.044138770000004</v>
      </c>
      <c r="AV29" s="214">
        <v>62.137398386999998</v>
      </c>
      <c r="AW29" s="214">
        <v>72.144944629999998</v>
      </c>
      <c r="AX29" s="214">
        <v>92.492530966999993</v>
      </c>
      <c r="AY29" s="214">
        <v>93.255153192999998</v>
      </c>
      <c r="AZ29" s="214">
        <v>82.865339212999999</v>
      </c>
      <c r="BA29" s="214">
        <v>81.091585971000001</v>
      </c>
      <c r="BB29" s="214">
        <v>63.813193302999998</v>
      </c>
      <c r="BC29" s="214">
        <v>60.861282934999998</v>
      </c>
      <c r="BD29" s="214">
        <v>63.013807100000001</v>
      </c>
      <c r="BE29" s="214">
        <v>68.105230226000003</v>
      </c>
      <c r="BF29" s="214">
        <v>66.352869999999996</v>
      </c>
      <c r="BG29" s="214">
        <v>63.670326000000003</v>
      </c>
      <c r="BH29" s="355">
        <v>64.484690000000001</v>
      </c>
      <c r="BI29" s="355">
        <v>76.793769999999995</v>
      </c>
      <c r="BJ29" s="355">
        <v>93.090680000000006</v>
      </c>
      <c r="BK29" s="355">
        <v>100.62090000000001</v>
      </c>
      <c r="BL29" s="355">
        <v>97.057519999999997</v>
      </c>
      <c r="BM29" s="355">
        <v>83.697389999999999</v>
      </c>
      <c r="BN29" s="355">
        <v>69.189139999999995</v>
      </c>
      <c r="BO29" s="355">
        <v>64.960260000000005</v>
      </c>
      <c r="BP29" s="355">
        <v>66.367059999999995</v>
      </c>
      <c r="BQ29" s="355">
        <v>69.857699999999994</v>
      </c>
      <c r="BR29" s="355">
        <v>69.363470000000007</v>
      </c>
      <c r="BS29" s="355">
        <v>64.683790000000002</v>
      </c>
      <c r="BT29" s="355">
        <v>65.80547</v>
      </c>
      <c r="BU29" s="355">
        <v>77.082509999999999</v>
      </c>
      <c r="BV29" s="355">
        <v>94.332139999999995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981</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394"/>
      <c r="BI31" s="394"/>
      <c r="BJ31" s="394"/>
      <c r="BK31" s="394"/>
      <c r="BL31" s="394"/>
      <c r="BM31" s="394"/>
      <c r="BN31" s="394"/>
      <c r="BO31" s="394"/>
      <c r="BP31" s="394"/>
      <c r="BQ31" s="394"/>
      <c r="BR31" s="394"/>
      <c r="BS31" s="394"/>
      <c r="BT31" s="394"/>
      <c r="BU31" s="394"/>
      <c r="BV31" s="394"/>
    </row>
    <row r="32" spans="1:74" ht="11.1" customHeight="1" x14ac:dyDescent="0.2">
      <c r="A32" s="76" t="s">
        <v>676</v>
      </c>
      <c r="B32" s="185" t="s">
        <v>569</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2407.1210000000001</v>
      </c>
      <c r="AB32" s="259">
        <v>1665.548</v>
      </c>
      <c r="AC32" s="259">
        <v>1471.4760000000001</v>
      </c>
      <c r="AD32" s="259">
        <v>1793.086</v>
      </c>
      <c r="AE32" s="259">
        <v>2287.2379999999998</v>
      </c>
      <c r="AF32" s="259">
        <v>2646.5329999999999</v>
      </c>
      <c r="AG32" s="259">
        <v>2924.4259999999999</v>
      </c>
      <c r="AH32" s="259">
        <v>3241.6309999999999</v>
      </c>
      <c r="AI32" s="259">
        <v>3614.08</v>
      </c>
      <c r="AJ32" s="259">
        <v>3942.279</v>
      </c>
      <c r="AK32" s="259">
        <v>3926.8220000000001</v>
      </c>
      <c r="AL32" s="259">
        <v>3666.6320000000001</v>
      </c>
      <c r="AM32" s="259">
        <v>2938.0889999999999</v>
      </c>
      <c r="AN32" s="259">
        <v>2534.2919999999999</v>
      </c>
      <c r="AO32" s="259">
        <v>2486.3220000000001</v>
      </c>
      <c r="AP32" s="259">
        <v>2645.56</v>
      </c>
      <c r="AQ32" s="259">
        <v>2966.2649999999999</v>
      </c>
      <c r="AR32" s="259">
        <v>3186.0320000000002</v>
      </c>
      <c r="AS32" s="259">
        <v>3318.1390000000001</v>
      </c>
      <c r="AT32" s="259">
        <v>3441.3249999999998</v>
      </c>
      <c r="AU32" s="259">
        <v>3705.1610000000001</v>
      </c>
      <c r="AV32" s="259">
        <v>4012.723</v>
      </c>
      <c r="AW32" s="259">
        <v>3976.5810000000001</v>
      </c>
      <c r="AX32" s="259">
        <v>3296.944</v>
      </c>
      <c r="AY32" s="259">
        <v>2622.8119999999999</v>
      </c>
      <c r="AZ32" s="259">
        <v>2337.9520000000002</v>
      </c>
      <c r="BA32" s="259">
        <v>2063.3629999999998</v>
      </c>
      <c r="BB32" s="259">
        <v>2292.1570000000002</v>
      </c>
      <c r="BC32" s="259">
        <v>2627.4479999999999</v>
      </c>
      <c r="BD32" s="259">
        <v>2907.904</v>
      </c>
      <c r="BE32" s="259">
        <v>3055.0920000000001</v>
      </c>
      <c r="BF32" s="259">
        <v>3247.2522856999999</v>
      </c>
      <c r="BG32" s="259">
        <v>3558.6731429000001</v>
      </c>
      <c r="BH32" s="374">
        <v>3829.636</v>
      </c>
      <c r="BI32" s="374">
        <v>3753.3249999999998</v>
      </c>
      <c r="BJ32" s="374">
        <v>3213.9459999999999</v>
      </c>
      <c r="BK32" s="374">
        <v>2466.6959999999999</v>
      </c>
      <c r="BL32" s="374">
        <v>1923.8430000000001</v>
      </c>
      <c r="BM32" s="374">
        <v>1749.9849999999999</v>
      </c>
      <c r="BN32" s="374">
        <v>1958.4870000000001</v>
      </c>
      <c r="BO32" s="374">
        <v>2344.422</v>
      </c>
      <c r="BP32" s="374">
        <v>2670.9870000000001</v>
      </c>
      <c r="BQ32" s="374">
        <v>2922.3580000000002</v>
      </c>
      <c r="BR32" s="374">
        <v>3166.53</v>
      </c>
      <c r="BS32" s="374">
        <v>3503.4459999999999</v>
      </c>
      <c r="BT32" s="374">
        <v>3786.915</v>
      </c>
      <c r="BU32" s="374">
        <v>3717.5</v>
      </c>
      <c r="BV32" s="374">
        <v>3155.6579999999999</v>
      </c>
    </row>
    <row r="33" spans="1:74" ht="11.1" customHeight="1" x14ac:dyDescent="0.2">
      <c r="A33" s="636" t="s">
        <v>1240</v>
      </c>
      <c r="B33" s="637" t="s">
        <v>1245</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627.86800000000005</v>
      </c>
      <c r="AN33" s="259">
        <v>481.19099999999997</v>
      </c>
      <c r="AO33" s="259">
        <v>436.46100000000001</v>
      </c>
      <c r="AP33" s="259">
        <v>463.35300000000001</v>
      </c>
      <c r="AQ33" s="259">
        <v>556.928</v>
      </c>
      <c r="AR33" s="259">
        <v>654.32500000000005</v>
      </c>
      <c r="AS33" s="259">
        <v>734.84400000000005</v>
      </c>
      <c r="AT33" s="259">
        <v>804.40300000000002</v>
      </c>
      <c r="AU33" s="259">
        <v>898.34900000000005</v>
      </c>
      <c r="AV33" s="259">
        <v>939.61400000000003</v>
      </c>
      <c r="AW33" s="259">
        <v>898.59400000000005</v>
      </c>
      <c r="AX33" s="259">
        <v>720.84900000000005</v>
      </c>
      <c r="AY33" s="259">
        <v>527.73299999999995</v>
      </c>
      <c r="AZ33" s="259">
        <v>406.20600000000002</v>
      </c>
      <c r="BA33" s="259">
        <v>259.67399999999998</v>
      </c>
      <c r="BB33" s="259">
        <v>335.06799999999998</v>
      </c>
      <c r="BC33" s="259">
        <v>448.483</v>
      </c>
      <c r="BD33" s="259">
        <v>562.86500000000001</v>
      </c>
      <c r="BE33" s="259">
        <v>661.56</v>
      </c>
      <c r="BF33" s="259">
        <v>776.42857143000003</v>
      </c>
      <c r="BG33" s="259">
        <v>864.02857143000006</v>
      </c>
      <c r="BH33" s="374">
        <v>914.65830000000005</v>
      </c>
      <c r="BI33" s="374">
        <v>884.68079999999998</v>
      </c>
      <c r="BJ33" s="374">
        <v>742.13720000000001</v>
      </c>
      <c r="BK33" s="374">
        <v>533.06359999999995</v>
      </c>
      <c r="BL33" s="374">
        <v>367.3349</v>
      </c>
      <c r="BM33" s="374">
        <v>288.4692</v>
      </c>
      <c r="BN33" s="374">
        <v>347.64179999999999</v>
      </c>
      <c r="BO33" s="374">
        <v>463.36720000000003</v>
      </c>
      <c r="BP33" s="374">
        <v>570.90020000000004</v>
      </c>
      <c r="BQ33" s="374">
        <v>653.66740000000004</v>
      </c>
      <c r="BR33" s="374">
        <v>741.97469999999998</v>
      </c>
      <c r="BS33" s="374">
        <v>824.65790000000004</v>
      </c>
      <c r="BT33" s="374">
        <v>874.17679999999996</v>
      </c>
      <c r="BU33" s="374">
        <v>848.048</v>
      </c>
      <c r="BV33" s="374">
        <v>695.57830000000001</v>
      </c>
    </row>
    <row r="34" spans="1:74" ht="11.1" customHeight="1" x14ac:dyDescent="0.2">
      <c r="A34" s="636" t="s">
        <v>1241</v>
      </c>
      <c r="B34" s="637" t="s">
        <v>1246</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905.71100000000001</v>
      </c>
      <c r="AY34" s="259">
        <v>699.26300000000003</v>
      </c>
      <c r="AZ34" s="259">
        <v>589.54200000000003</v>
      </c>
      <c r="BA34" s="259">
        <v>477.62099999999998</v>
      </c>
      <c r="BB34" s="259">
        <v>525.03200000000004</v>
      </c>
      <c r="BC34" s="259">
        <v>609.476</v>
      </c>
      <c r="BD34" s="259">
        <v>701.77599999999995</v>
      </c>
      <c r="BE34" s="259">
        <v>764.35500000000002</v>
      </c>
      <c r="BF34" s="259">
        <v>867.42857143000003</v>
      </c>
      <c r="BG34" s="259">
        <v>993.14285714000005</v>
      </c>
      <c r="BH34" s="374">
        <v>1084.9590000000001</v>
      </c>
      <c r="BI34" s="374">
        <v>1042.354</v>
      </c>
      <c r="BJ34" s="374">
        <v>860.39779999999996</v>
      </c>
      <c r="BK34" s="374">
        <v>613.75850000000003</v>
      </c>
      <c r="BL34" s="374">
        <v>428.15710000000001</v>
      </c>
      <c r="BM34" s="374">
        <v>341.82839999999999</v>
      </c>
      <c r="BN34" s="374">
        <v>378.04860000000002</v>
      </c>
      <c r="BO34" s="374">
        <v>484.02940000000001</v>
      </c>
      <c r="BP34" s="374">
        <v>601.11779999999999</v>
      </c>
      <c r="BQ34" s="374">
        <v>712.15639999999996</v>
      </c>
      <c r="BR34" s="374">
        <v>835.7509</v>
      </c>
      <c r="BS34" s="374">
        <v>963.81380000000001</v>
      </c>
      <c r="BT34" s="374">
        <v>1063.51</v>
      </c>
      <c r="BU34" s="374">
        <v>1025.0619999999999</v>
      </c>
      <c r="BV34" s="374">
        <v>829.99789999999996</v>
      </c>
    </row>
    <row r="35" spans="1:74" ht="11.1" customHeight="1" x14ac:dyDescent="0.2">
      <c r="A35" s="636" t="s">
        <v>1242</v>
      </c>
      <c r="B35" s="637" t="s">
        <v>1247</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823.44799999999998</v>
      </c>
      <c r="AB35" s="259">
        <v>567.50199999999995</v>
      </c>
      <c r="AC35" s="259">
        <v>566.25900000000001</v>
      </c>
      <c r="AD35" s="259">
        <v>740.80600000000004</v>
      </c>
      <c r="AE35" s="259">
        <v>911.67499999999995</v>
      </c>
      <c r="AF35" s="259">
        <v>992.96799999999996</v>
      </c>
      <c r="AG35" s="259">
        <v>1041.732</v>
      </c>
      <c r="AH35" s="259">
        <v>1087.5440000000001</v>
      </c>
      <c r="AI35" s="259">
        <v>1198.0239999999999</v>
      </c>
      <c r="AJ35" s="259">
        <v>1313</v>
      </c>
      <c r="AK35" s="259">
        <v>1324.0840000000001</v>
      </c>
      <c r="AL35" s="259">
        <v>1295.393</v>
      </c>
      <c r="AM35" s="259">
        <v>1089.4359999999999</v>
      </c>
      <c r="AN35" s="259">
        <v>1014.478</v>
      </c>
      <c r="AO35" s="259">
        <v>1071.277</v>
      </c>
      <c r="AP35" s="259">
        <v>1150.2809999999999</v>
      </c>
      <c r="AQ35" s="259">
        <v>1227.482</v>
      </c>
      <c r="AR35" s="259">
        <v>1226.6369999999999</v>
      </c>
      <c r="AS35" s="259">
        <v>1192.9960000000001</v>
      </c>
      <c r="AT35" s="259">
        <v>1148.991</v>
      </c>
      <c r="AU35" s="259">
        <v>1175.818</v>
      </c>
      <c r="AV35" s="259">
        <v>1324.854</v>
      </c>
      <c r="AW35" s="259">
        <v>1351.828</v>
      </c>
      <c r="AX35" s="259">
        <v>1161.9100000000001</v>
      </c>
      <c r="AY35" s="259">
        <v>996.60500000000002</v>
      </c>
      <c r="AZ35" s="259">
        <v>972.01</v>
      </c>
      <c r="BA35" s="259">
        <v>938.24800000000005</v>
      </c>
      <c r="BB35" s="259">
        <v>1014.744</v>
      </c>
      <c r="BC35" s="259">
        <v>1102.731</v>
      </c>
      <c r="BD35" s="259">
        <v>1139.1220000000001</v>
      </c>
      <c r="BE35" s="259">
        <v>1102.0239999999999</v>
      </c>
      <c r="BF35" s="259">
        <v>1065.1428570999999</v>
      </c>
      <c r="BG35" s="259">
        <v>1131.2857143000001</v>
      </c>
      <c r="BH35" s="374">
        <v>1234.3209999999999</v>
      </c>
      <c r="BI35" s="374">
        <v>1236.076</v>
      </c>
      <c r="BJ35" s="374">
        <v>1102.4069999999999</v>
      </c>
      <c r="BK35" s="374">
        <v>906.30529999999999</v>
      </c>
      <c r="BL35" s="374">
        <v>762.42240000000004</v>
      </c>
      <c r="BM35" s="374">
        <v>758.82979999999998</v>
      </c>
      <c r="BN35" s="374">
        <v>843.90260000000001</v>
      </c>
      <c r="BO35" s="374">
        <v>948.47490000000005</v>
      </c>
      <c r="BP35" s="374">
        <v>999.14649999999995</v>
      </c>
      <c r="BQ35" s="374">
        <v>1027.6600000000001</v>
      </c>
      <c r="BR35" s="374">
        <v>1042.098</v>
      </c>
      <c r="BS35" s="374">
        <v>1135.4290000000001</v>
      </c>
      <c r="BT35" s="374">
        <v>1238.78</v>
      </c>
      <c r="BU35" s="374">
        <v>1241.982</v>
      </c>
      <c r="BV35" s="374">
        <v>1108.2570000000001</v>
      </c>
    </row>
    <row r="36" spans="1:74" ht="11.1" customHeight="1" x14ac:dyDescent="0.2">
      <c r="A36" s="636" t="s">
        <v>1243</v>
      </c>
      <c r="B36" s="737" t="s">
        <v>1248</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159.19999999999999</v>
      </c>
      <c r="AZ36" s="259">
        <v>140.52500000000001</v>
      </c>
      <c r="BA36" s="259">
        <v>141.654</v>
      </c>
      <c r="BB36" s="259">
        <v>151.00299999999999</v>
      </c>
      <c r="BC36" s="259">
        <v>166.70099999999999</v>
      </c>
      <c r="BD36" s="259">
        <v>183.84100000000001</v>
      </c>
      <c r="BE36" s="259">
        <v>197.392</v>
      </c>
      <c r="BF36" s="259">
        <v>205</v>
      </c>
      <c r="BG36" s="259">
        <v>220.51428571</v>
      </c>
      <c r="BH36" s="374">
        <v>222.9316</v>
      </c>
      <c r="BI36" s="374">
        <v>222.1276</v>
      </c>
      <c r="BJ36" s="374">
        <v>192.286</v>
      </c>
      <c r="BK36" s="374">
        <v>156.1985</v>
      </c>
      <c r="BL36" s="374">
        <v>135.42699999999999</v>
      </c>
      <c r="BM36" s="374">
        <v>124.6713</v>
      </c>
      <c r="BN36" s="374">
        <v>126.3775</v>
      </c>
      <c r="BO36" s="374">
        <v>143.8313</v>
      </c>
      <c r="BP36" s="374">
        <v>164.327</v>
      </c>
      <c r="BQ36" s="374">
        <v>182.1713</v>
      </c>
      <c r="BR36" s="374">
        <v>198.81030000000001</v>
      </c>
      <c r="BS36" s="374">
        <v>217.37370000000001</v>
      </c>
      <c r="BT36" s="374">
        <v>230.51669999999999</v>
      </c>
      <c r="BU36" s="374">
        <v>228.50229999999999</v>
      </c>
      <c r="BV36" s="374">
        <v>199.4341</v>
      </c>
    </row>
    <row r="37" spans="1:74" ht="11.1" customHeight="1" x14ac:dyDescent="0.2">
      <c r="A37" s="636" t="s">
        <v>1244</v>
      </c>
      <c r="B37" s="737" t="s">
        <v>1249</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209.62299999999999</v>
      </c>
      <c r="AZ37" s="259">
        <v>200.68899999999999</v>
      </c>
      <c r="BA37" s="259">
        <v>218.75800000000001</v>
      </c>
      <c r="BB37" s="259">
        <v>237.82599999999999</v>
      </c>
      <c r="BC37" s="259">
        <v>270.048</v>
      </c>
      <c r="BD37" s="259">
        <v>288.18200000000002</v>
      </c>
      <c r="BE37" s="259">
        <v>295.22000000000003</v>
      </c>
      <c r="BF37" s="259">
        <v>296.71428571000001</v>
      </c>
      <c r="BG37" s="259">
        <v>311.68571429000002</v>
      </c>
      <c r="BH37" s="374">
        <v>334.74990000000003</v>
      </c>
      <c r="BI37" s="374">
        <v>330.0702</v>
      </c>
      <c r="BJ37" s="374">
        <v>278.702</v>
      </c>
      <c r="BK37" s="374">
        <v>219.35429999999999</v>
      </c>
      <c r="BL37" s="374">
        <v>192.48509999999999</v>
      </c>
      <c r="BM37" s="374">
        <v>198.17009999999999</v>
      </c>
      <c r="BN37" s="374">
        <v>224.50059999999999</v>
      </c>
      <c r="BO37" s="374">
        <v>266.70299999999997</v>
      </c>
      <c r="BP37" s="374">
        <v>297.47919999999999</v>
      </c>
      <c r="BQ37" s="374">
        <v>308.68729999999999</v>
      </c>
      <c r="BR37" s="374">
        <v>309.88010000000003</v>
      </c>
      <c r="BS37" s="374">
        <v>324.15519999999998</v>
      </c>
      <c r="BT37" s="374">
        <v>341.91550000000001</v>
      </c>
      <c r="BU37" s="374">
        <v>335.88959999999997</v>
      </c>
      <c r="BV37" s="374">
        <v>284.37490000000003</v>
      </c>
    </row>
    <row r="38" spans="1:74" ht="11.1" customHeight="1" x14ac:dyDescent="0.2">
      <c r="A38" s="636" t="s">
        <v>1250</v>
      </c>
      <c r="B38" s="736" t="s">
        <v>558</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30.388999999999999</v>
      </c>
      <c r="AZ38" s="255">
        <v>28.981000000000002</v>
      </c>
      <c r="BA38" s="255">
        <v>27.408999999999999</v>
      </c>
      <c r="BB38" s="255">
        <v>28.484999999999999</v>
      </c>
      <c r="BC38" s="255">
        <v>30.01</v>
      </c>
      <c r="BD38" s="255">
        <v>32.118000000000002</v>
      </c>
      <c r="BE38" s="255">
        <v>34.540999999999997</v>
      </c>
      <c r="BF38" s="255">
        <v>36.537999999999997</v>
      </c>
      <c r="BG38" s="255">
        <v>38.015999999999998</v>
      </c>
      <c r="BH38" s="342">
        <v>38.015999999999998</v>
      </c>
      <c r="BI38" s="342">
        <v>38.015999999999998</v>
      </c>
      <c r="BJ38" s="342">
        <v>38.015999999999998</v>
      </c>
      <c r="BK38" s="342">
        <v>38.015999999999998</v>
      </c>
      <c r="BL38" s="342">
        <v>38.015999999999998</v>
      </c>
      <c r="BM38" s="342">
        <v>38.015999999999998</v>
      </c>
      <c r="BN38" s="342">
        <v>38.015999999999998</v>
      </c>
      <c r="BO38" s="342">
        <v>38.015999999999998</v>
      </c>
      <c r="BP38" s="342">
        <v>38.015999999999998</v>
      </c>
      <c r="BQ38" s="342">
        <v>38.015999999999998</v>
      </c>
      <c r="BR38" s="342">
        <v>38.015999999999998</v>
      </c>
      <c r="BS38" s="342">
        <v>38.015999999999998</v>
      </c>
      <c r="BT38" s="342">
        <v>38.015999999999998</v>
      </c>
      <c r="BU38" s="342">
        <v>38.015999999999998</v>
      </c>
      <c r="BV38" s="342">
        <v>38.015999999999998</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22" t="s">
        <v>1018</v>
      </c>
      <c r="C40" s="819"/>
      <c r="D40" s="819"/>
      <c r="E40" s="819"/>
      <c r="F40" s="819"/>
      <c r="G40" s="819"/>
      <c r="H40" s="819"/>
      <c r="I40" s="819"/>
      <c r="J40" s="819"/>
      <c r="K40" s="819"/>
      <c r="L40" s="819"/>
      <c r="M40" s="819"/>
      <c r="N40" s="819"/>
      <c r="O40" s="819"/>
      <c r="P40" s="819"/>
      <c r="Q40" s="819"/>
      <c r="AY40" s="527"/>
      <c r="AZ40" s="527"/>
      <c r="BA40" s="527"/>
      <c r="BB40" s="527"/>
      <c r="BC40" s="527"/>
      <c r="BD40" s="671"/>
      <c r="BE40" s="671"/>
      <c r="BF40" s="671"/>
      <c r="BG40" s="527"/>
      <c r="BH40" s="527"/>
      <c r="BI40" s="527"/>
      <c r="BJ40" s="527"/>
    </row>
    <row r="41" spans="1:74" s="449" customFormat="1" ht="12" customHeight="1" x14ac:dyDescent="0.2">
      <c r="A41" s="448"/>
      <c r="B41" s="842" t="s">
        <v>1071</v>
      </c>
      <c r="C41" s="809"/>
      <c r="D41" s="809"/>
      <c r="E41" s="809"/>
      <c r="F41" s="809"/>
      <c r="G41" s="809"/>
      <c r="H41" s="809"/>
      <c r="I41" s="809"/>
      <c r="J41" s="809"/>
      <c r="K41" s="809"/>
      <c r="L41" s="809"/>
      <c r="M41" s="809"/>
      <c r="N41" s="809"/>
      <c r="O41" s="809"/>
      <c r="P41" s="809"/>
      <c r="Q41" s="805"/>
      <c r="AY41" s="528"/>
      <c r="AZ41" s="528"/>
      <c r="BA41" s="528"/>
      <c r="BB41" s="648"/>
      <c r="BC41" s="528"/>
      <c r="BD41" s="672"/>
      <c r="BE41" s="672"/>
      <c r="BF41" s="672"/>
      <c r="BG41" s="528"/>
      <c r="BH41" s="528"/>
      <c r="BI41" s="528"/>
      <c r="BJ41" s="528"/>
    </row>
    <row r="42" spans="1:74" s="449" customFormat="1" ht="12" customHeight="1" x14ac:dyDescent="0.2">
      <c r="A42" s="448"/>
      <c r="B42" s="851" t="s">
        <v>1075</v>
      </c>
      <c r="C42" s="809"/>
      <c r="D42" s="809"/>
      <c r="E42" s="809"/>
      <c r="F42" s="809"/>
      <c r="G42" s="809"/>
      <c r="H42" s="809"/>
      <c r="I42" s="809"/>
      <c r="J42" s="809"/>
      <c r="K42" s="809"/>
      <c r="L42" s="809"/>
      <c r="M42" s="809"/>
      <c r="N42" s="809"/>
      <c r="O42" s="809"/>
      <c r="P42" s="809"/>
      <c r="Q42" s="805"/>
      <c r="Y42" s="738"/>
      <c r="Z42" s="738"/>
      <c r="AA42" s="738"/>
      <c r="AB42" s="738"/>
      <c r="AY42" s="528"/>
      <c r="AZ42" s="528"/>
      <c r="BA42" s="528"/>
      <c r="BB42" s="528"/>
      <c r="BC42" s="528"/>
      <c r="BD42" s="672"/>
      <c r="BE42" s="672"/>
      <c r="BF42" s="672"/>
      <c r="BG42" s="528"/>
      <c r="BH42" s="528"/>
      <c r="BI42" s="528"/>
      <c r="BJ42" s="528"/>
    </row>
    <row r="43" spans="1:74" s="449" customFormat="1" ht="12" customHeight="1" x14ac:dyDescent="0.2">
      <c r="A43" s="448"/>
      <c r="B43" s="851" t="s">
        <v>1076</v>
      </c>
      <c r="C43" s="809"/>
      <c r="D43" s="809"/>
      <c r="E43" s="809"/>
      <c r="F43" s="809"/>
      <c r="G43" s="809"/>
      <c r="H43" s="809"/>
      <c r="I43" s="809"/>
      <c r="J43" s="809"/>
      <c r="K43" s="809"/>
      <c r="L43" s="809"/>
      <c r="M43" s="809"/>
      <c r="N43" s="809"/>
      <c r="O43" s="809"/>
      <c r="P43" s="809"/>
      <c r="Q43" s="805"/>
      <c r="AY43" s="528"/>
      <c r="AZ43" s="528"/>
      <c r="BA43" s="528"/>
      <c r="BB43" s="528"/>
      <c r="BC43" s="528"/>
      <c r="BD43" s="672"/>
      <c r="BE43" s="672"/>
      <c r="BF43" s="672"/>
      <c r="BG43" s="528"/>
      <c r="BH43" s="528"/>
      <c r="BI43" s="528"/>
      <c r="BJ43" s="528"/>
    </row>
    <row r="44" spans="1:74" s="449" customFormat="1" ht="12" customHeight="1" x14ac:dyDescent="0.2">
      <c r="A44" s="448"/>
      <c r="B44" s="849" t="s">
        <v>1251</v>
      </c>
      <c r="C44" s="805"/>
      <c r="D44" s="805"/>
      <c r="E44" s="805"/>
      <c r="F44" s="805"/>
      <c r="G44" s="805"/>
      <c r="H44" s="805"/>
      <c r="I44" s="805"/>
      <c r="J44" s="805"/>
      <c r="K44" s="805"/>
      <c r="L44" s="805"/>
      <c r="M44" s="805"/>
      <c r="N44" s="805"/>
      <c r="O44" s="805"/>
      <c r="P44" s="805"/>
      <c r="Q44" s="805"/>
      <c r="AY44" s="528"/>
      <c r="AZ44" s="528"/>
      <c r="BA44" s="528"/>
      <c r="BB44" s="528"/>
      <c r="BC44" s="528"/>
      <c r="BD44" s="672"/>
      <c r="BE44" s="672"/>
      <c r="BF44" s="672"/>
      <c r="BG44" s="528"/>
      <c r="BH44" s="528"/>
      <c r="BI44" s="528"/>
      <c r="BJ44" s="528"/>
    </row>
    <row r="45" spans="1:74" s="449" customFormat="1" ht="12" customHeight="1" x14ac:dyDescent="0.2">
      <c r="A45" s="448"/>
      <c r="B45" s="808" t="s">
        <v>1043</v>
      </c>
      <c r="C45" s="809"/>
      <c r="D45" s="809"/>
      <c r="E45" s="809"/>
      <c r="F45" s="809"/>
      <c r="G45" s="809"/>
      <c r="H45" s="809"/>
      <c r="I45" s="809"/>
      <c r="J45" s="809"/>
      <c r="K45" s="809"/>
      <c r="L45" s="809"/>
      <c r="M45" s="809"/>
      <c r="N45" s="809"/>
      <c r="O45" s="809"/>
      <c r="P45" s="809"/>
      <c r="Q45" s="805"/>
      <c r="AY45" s="528"/>
      <c r="AZ45" s="528"/>
      <c r="BA45" s="528"/>
      <c r="BB45" s="528"/>
      <c r="BC45" s="528"/>
      <c r="BD45" s="672"/>
      <c r="BE45" s="672"/>
      <c r="BF45" s="672"/>
      <c r="BG45" s="528"/>
      <c r="BH45" s="528"/>
      <c r="BI45" s="528"/>
      <c r="BJ45" s="528"/>
    </row>
    <row r="46" spans="1:74" s="449" customFormat="1" ht="12" customHeight="1" x14ac:dyDescent="0.2">
      <c r="A46" s="448"/>
      <c r="B46" s="850" t="s">
        <v>1080</v>
      </c>
      <c r="C46" s="850"/>
      <c r="D46" s="850"/>
      <c r="E46" s="850"/>
      <c r="F46" s="850"/>
      <c r="G46" s="850"/>
      <c r="H46" s="850"/>
      <c r="I46" s="850"/>
      <c r="J46" s="850"/>
      <c r="K46" s="850"/>
      <c r="L46" s="850"/>
      <c r="M46" s="850"/>
      <c r="N46" s="850"/>
      <c r="O46" s="850"/>
      <c r="P46" s="850"/>
      <c r="Q46" s="805"/>
      <c r="AY46" s="528"/>
      <c r="AZ46" s="528"/>
      <c r="BA46" s="528"/>
      <c r="BB46" s="528"/>
      <c r="BC46" s="528"/>
      <c r="BD46" s="672"/>
      <c r="BE46" s="672"/>
      <c r="BF46" s="672"/>
      <c r="BG46" s="528"/>
      <c r="BH46" s="528"/>
      <c r="BI46" s="528"/>
      <c r="BJ46" s="528"/>
    </row>
    <row r="47" spans="1:74" s="449" customFormat="1" ht="22.35" customHeight="1" x14ac:dyDescent="0.2">
      <c r="A47" s="448"/>
      <c r="B47" s="808" t="s">
        <v>1081</v>
      </c>
      <c r="C47" s="809"/>
      <c r="D47" s="809"/>
      <c r="E47" s="809"/>
      <c r="F47" s="809"/>
      <c r="G47" s="809"/>
      <c r="H47" s="809"/>
      <c r="I47" s="809"/>
      <c r="J47" s="809"/>
      <c r="K47" s="809"/>
      <c r="L47" s="809"/>
      <c r="M47" s="809"/>
      <c r="N47" s="809"/>
      <c r="O47" s="809"/>
      <c r="P47" s="809"/>
      <c r="Q47" s="805"/>
      <c r="AY47" s="528"/>
      <c r="AZ47" s="528"/>
      <c r="BA47" s="528"/>
      <c r="BB47" s="528"/>
      <c r="BC47" s="528"/>
      <c r="BD47" s="672"/>
      <c r="BE47" s="672"/>
      <c r="BF47" s="672"/>
      <c r="BG47" s="528"/>
      <c r="BH47" s="528"/>
      <c r="BI47" s="528"/>
      <c r="BJ47" s="528"/>
    </row>
    <row r="48" spans="1:74" s="449" customFormat="1" ht="12" customHeight="1" x14ac:dyDescent="0.2">
      <c r="A48" s="448"/>
      <c r="B48" s="803" t="s">
        <v>1047</v>
      </c>
      <c r="C48" s="804"/>
      <c r="D48" s="804"/>
      <c r="E48" s="804"/>
      <c r="F48" s="804"/>
      <c r="G48" s="804"/>
      <c r="H48" s="804"/>
      <c r="I48" s="804"/>
      <c r="J48" s="804"/>
      <c r="K48" s="804"/>
      <c r="L48" s="804"/>
      <c r="M48" s="804"/>
      <c r="N48" s="804"/>
      <c r="O48" s="804"/>
      <c r="P48" s="804"/>
      <c r="Q48" s="805"/>
      <c r="AY48" s="528"/>
      <c r="AZ48" s="528"/>
      <c r="BA48" s="528"/>
      <c r="BB48" s="528"/>
      <c r="BC48" s="528"/>
      <c r="BD48" s="672"/>
      <c r="BE48" s="672"/>
      <c r="BF48" s="672"/>
      <c r="BG48" s="528"/>
      <c r="BH48" s="528"/>
      <c r="BI48" s="528"/>
      <c r="BJ48" s="528"/>
    </row>
    <row r="49" spans="1:74" s="450" customFormat="1" ht="12" customHeight="1" x14ac:dyDescent="0.2">
      <c r="A49" s="436"/>
      <c r="B49" s="825" t="s">
        <v>1156</v>
      </c>
      <c r="C49" s="805"/>
      <c r="D49" s="805"/>
      <c r="E49" s="805"/>
      <c r="F49" s="805"/>
      <c r="G49" s="805"/>
      <c r="H49" s="805"/>
      <c r="I49" s="805"/>
      <c r="J49" s="805"/>
      <c r="K49" s="805"/>
      <c r="L49" s="805"/>
      <c r="M49" s="805"/>
      <c r="N49" s="805"/>
      <c r="O49" s="805"/>
      <c r="P49" s="805"/>
      <c r="Q49" s="805"/>
      <c r="AY49" s="529"/>
      <c r="AZ49" s="529"/>
      <c r="BA49" s="529"/>
      <c r="BB49" s="529"/>
      <c r="BC49" s="529"/>
      <c r="BD49" s="673"/>
      <c r="BE49" s="673"/>
      <c r="BF49" s="673"/>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674"/>
      <c r="BE183" s="674"/>
      <c r="BF183" s="674"/>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G5" sqref="BG5:BG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5" customWidth="1"/>
    <col min="60" max="62" width="6.5703125" style="392" customWidth="1"/>
    <col min="63" max="74" width="6.5703125" style="6" customWidth="1"/>
    <col min="75" max="16384" width="9.5703125" style="6"/>
  </cols>
  <sheetData>
    <row r="1" spans="1:74" ht="13.35" customHeight="1" x14ac:dyDescent="0.2">
      <c r="A1" s="811" t="s">
        <v>997</v>
      </c>
      <c r="B1" s="854" t="s">
        <v>140</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5"/>
    </row>
    <row r="2" spans="1:74" s="72" customFormat="1"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670"/>
      <c r="BE2" s="670"/>
      <c r="BF2" s="670"/>
      <c r="BG2" s="670"/>
      <c r="BH2" s="396"/>
      <c r="BI2" s="396"/>
      <c r="BJ2" s="396"/>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425"/>
      <c r="BI5" s="425"/>
      <c r="BJ5" s="425"/>
      <c r="BK5" s="425"/>
      <c r="BL5" s="425"/>
      <c r="BM5" s="425"/>
      <c r="BN5" s="425"/>
      <c r="BO5" s="425"/>
      <c r="BP5" s="425"/>
      <c r="BQ5" s="425"/>
      <c r="BR5" s="425"/>
      <c r="BS5" s="425"/>
      <c r="BT5" s="425"/>
      <c r="BU5" s="425"/>
      <c r="BV5" s="425"/>
    </row>
    <row r="6" spans="1:74" ht="11.1" customHeight="1" x14ac:dyDescent="0.2">
      <c r="A6" s="84" t="s">
        <v>933</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4.8685289999999997</v>
      </c>
      <c r="P6" s="214">
        <v>6.1969669999999999</v>
      </c>
      <c r="Q6" s="214">
        <v>5.0647989999999998</v>
      </c>
      <c r="R6" s="214">
        <v>4.8117140000000003</v>
      </c>
      <c r="S6" s="214">
        <v>4.7321730000000004</v>
      </c>
      <c r="T6" s="214">
        <v>4.7394040000000004</v>
      </c>
      <c r="U6" s="214">
        <v>4.1826169999999996</v>
      </c>
      <c r="V6" s="214">
        <v>4.0410959999999996</v>
      </c>
      <c r="W6" s="214">
        <v>4.0534920000000003</v>
      </c>
      <c r="X6" s="214">
        <v>3.9057729999999999</v>
      </c>
      <c r="Y6" s="214">
        <v>4.2580260000000001</v>
      </c>
      <c r="Z6" s="214">
        <v>3.5969060000000002</v>
      </c>
      <c r="AA6" s="214">
        <v>3.104778</v>
      </c>
      <c r="AB6" s="214">
        <v>2.979301</v>
      </c>
      <c r="AC6" s="214">
        <v>2.9357470000000001</v>
      </c>
      <c r="AD6" s="214">
        <v>2.7065700000000001</v>
      </c>
      <c r="AE6" s="214">
        <v>2.9544130000000002</v>
      </c>
      <c r="AF6" s="214">
        <v>2.8870079999999998</v>
      </c>
      <c r="AG6" s="214">
        <v>2.9440430000000002</v>
      </c>
      <c r="AH6" s="214">
        <v>2.8766379999999998</v>
      </c>
      <c r="AI6" s="214">
        <v>2.7584200000000001</v>
      </c>
      <c r="AJ6" s="214">
        <v>2.4276170000000001</v>
      </c>
      <c r="AK6" s="214">
        <v>2.1704409999999998</v>
      </c>
      <c r="AL6" s="214">
        <v>2.0003730000000002</v>
      </c>
      <c r="AM6" s="214">
        <v>2.3674710000000001</v>
      </c>
      <c r="AN6" s="214">
        <v>2.0625930000000001</v>
      </c>
      <c r="AO6" s="214">
        <v>1.7929729999999999</v>
      </c>
      <c r="AP6" s="214">
        <v>1.9879290000000001</v>
      </c>
      <c r="AQ6" s="214">
        <v>1.9931140000000001</v>
      </c>
      <c r="AR6" s="214">
        <v>2.6827190000000001</v>
      </c>
      <c r="AS6" s="214">
        <v>2.9264139999999998</v>
      </c>
      <c r="AT6" s="214">
        <v>2.9264139999999998</v>
      </c>
      <c r="AU6" s="214">
        <v>3.1027040000000001</v>
      </c>
      <c r="AV6" s="214">
        <v>3.0871490000000001</v>
      </c>
      <c r="AW6" s="214">
        <v>2.6422759999999998</v>
      </c>
      <c r="AX6" s="214">
        <v>3.7238669999999998</v>
      </c>
      <c r="AY6" s="214">
        <v>3.4262480000000002</v>
      </c>
      <c r="AZ6" s="214">
        <v>2.9575239999999998</v>
      </c>
      <c r="BA6" s="214">
        <v>2.9865599999999999</v>
      </c>
      <c r="BB6" s="214">
        <v>3.2178110000000002</v>
      </c>
      <c r="BC6" s="214">
        <v>3.2665500000000001</v>
      </c>
      <c r="BD6" s="214">
        <v>3.0850749999999998</v>
      </c>
      <c r="BE6" s="214">
        <v>3.094408</v>
      </c>
      <c r="BF6" s="214">
        <v>3.0072999999999999</v>
      </c>
      <c r="BG6" s="214">
        <v>3.086112</v>
      </c>
      <c r="BH6" s="355">
        <v>3.0931519999999999</v>
      </c>
      <c r="BI6" s="355">
        <v>3.1551909999999999</v>
      </c>
      <c r="BJ6" s="355">
        <v>3.3124989999999999</v>
      </c>
      <c r="BK6" s="355">
        <v>3.4312459999999998</v>
      </c>
      <c r="BL6" s="355">
        <v>3.443927</v>
      </c>
      <c r="BM6" s="355">
        <v>3.3781180000000002</v>
      </c>
      <c r="BN6" s="355">
        <v>3.2093050000000001</v>
      </c>
      <c r="BO6" s="355">
        <v>3.1985139999999999</v>
      </c>
      <c r="BP6" s="355">
        <v>3.2252399999999999</v>
      </c>
      <c r="BQ6" s="355">
        <v>3.2557510000000001</v>
      </c>
      <c r="BR6" s="355">
        <v>3.2590940000000002</v>
      </c>
      <c r="BS6" s="355">
        <v>3.242864</v>
      </c>
      <c r="BT6" s="355">
        <v>3.2636059999999998</v>
      </c>
      <c r="BU6" s="355">
        <v>3.3200850000000002</v>
      </c>
      <c r="BV6" s="355">
        <v>3.456772</v>
      </c>
    </row>
    <row r="7" spans="1:74" ht="11.1" customHeight="1" x14ac:dyDescent="0.2">
      <c r="A7" s="84"/>
      <c r="B7" s="88" t="s">
        <v>1257</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389"/>
      <c r="BI7" s="389"/>
      <c r="BJ7" s="389"/>
      <c r="BK7" s="389"/>
      <c r="BL7" s="389"/>
      <c r="BM7" s="389"/>
      <c r="BN7" s="389"/>
      <c r="BO7" s="389"/>
      <c r="BP7" s="389"/>
      <c r="BQ7" s="389"/>
      <c r="BR7" s="389"/>
      <c r="BS7" s="389"/>
      <c r="BT7" s="389"/>
      <c r="BU7" s="389"/>
      <c r="BV7" s="389"/>
    </row>
    <row r="8" spans="1:74" ht="11.1" customHeight="1" x14ac:dyDescent="0.2">
      <c r="A8" s="84" t="s">
        <v>845</v>
      </c>
      <c r="B8" s="189" t="s">
        <v>570</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11.708624</v>
      </c>
      <c r="AN8" s="214">
        <v>11.729877500000001</v>
      </c>
      <c r="AO8" s="214">
        <v>11.76674545</v>
      </c>
      <c r="AP8" s="214">
        <v>12.329547290000001</v>
      </c>
      <c r="AQ8" s="214">
        <v>13.295381949999999</v>
      </c>
      <c r="AR8" s="214">
        <v>15.17777083</v>
      </c>
      <c r="AS8" s="214">
        <v>17.1552975</v>
      </c>
      <c r="AT8" s="214">
        <v>18.303054169999999</v>
      </c>
      <c r="AU8" s="214">
        <v>17.767601859999999</v>
      </c>
      <c r="AV8" s="214">
        <v>15.055857250000001</v>
      </c>
      <c r="AW8" s="214">
        <v>13.45701291</v>
      </c>
      <c r="AX8" s="214">
        <v>12.83138136</v>
      </c>
      <c r="AY8" s="214">
        <v>12.75744753</v>
      </c>
      <c r="AZ8" s="214">
        <v>13.096268090000001</v>
      </c>
      <c r="BA8" s="214">
        <v>12.72623171</v>
      </c>
      <c r="BB8" s="214">
        <v>13.31799079</v>
      </c>
      <c r="BC8" s="214">
        <v>14.50171437</v>
      </c>
      <c r="BD8" s="214">
        <v>15.31509089</v>
      </c>
      <c r="BE8" s="214">
        <v>17.90956538</v>
      </c>
      <c r="BF8" s="214">
        <v>18.227650000000001</v>
      </c>
      <c r="BG8" s="214">
        <v>17.3264</v>
      </c>
      <c r="BH8" s="355">
        <v>14.35746</v>
      </c>
      <c r="BI8" s="355">
        <v>13.61913</v>
      </c>
      <c r="BJ8" s="355">
        <v>13.302860000000001</v>
      </c>
      <c r="BK8" s="355">
        <v>13.08488</v>
      </c>
      <c r="BL8" s="355">
        <v>13.04326</v>
      </c>
      <c r="BM8" s="355">
        <v>13.28389</v>
      </c>
      <c r="BN8" s="355">
        <v>13.81532</v>
      </c>
      <c r="BO8" s="355">
        <v>14.19722</v>
      </c>
      <c r="BP8" s="355">
        <v>15.067920000000001</v>
      </c>
      <c r="BQ8" s="355">
        <v>16.640519999999999</v>
      </c>
      <c r="BR8" s="355">
        <v>17.586020000000001</v>
      </c>
      <c r="BS8" s="355">
        <v>17.012309999999999</v>
      </c>
      <c r="BT8" s="355">
        <v>14.22738</v>
      </c>
      <c r="BU8" s="355">
        <v>13.728479999999999</v>
      </c>
      <c r="BV8" s="355">
        <v>13.441689999999999</v>
      </c>
    </row>
    <row r="9" spans="1:74" ht="11.1" customHeight="1" x14ac:dyDescent="0.2">
      <c r="A9" s="84" t="s">
        <v>846</v>
      </c>
      <c r="B9" s="187" t="s">
        <v>603</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9.8264624769999998</v>
      </c>
      <c r="AB9" s="214">
        <v>9.4147427829999994</v>
      </c>
      <c r="AC9" s="214">
        <v>9.0145408289999995</v>
      </c>
      <c r="AD9" s="214">
        <v>9.5197722589999998</v>
      </c>
      <c r="AE9" s="214">
        <v>12.082926820000001</v>
      </c>
      <c r="AF9" s="214">
        <v>14.92378514</v>
      </c>
      <c r="AG9" s="214">
        <v>15.822646900000001</v>
      </c>
      <c r="AH9" s="214">
        <v>16.380994340000001</v>
      </c>
      <c r="AI9" s="214">
        <v>16.485419929999999</v>
      </c>
      <c r="AJ9" s="214">
        <v>12.80794646</v>
      </c>
      <c r="AK9" s="214">
        <v>11.033962130000001</v>
      </c>
      <c r="AL9" s="214">
        <v>10.11163275</v>
      </c>
      <c r="AM9" s="214">
        <v>8.8670843660000003</v>
      </c>
      <c r="AN9" s="214">
        <v>8.5612802709999993</v>
      </c>
      <c r="AO9" s="214">
        <v>9.2256568829999992</v>
      </c>
      <c r="AP9" s="214">
        <v>9.6319773709999996</v>
      </c>
      <c r="AQ9" s="214">
        <v>10.66210826</v>
      </c>
      <c r="AR9" s="214">
        <v>13.821244569999999</v>
      </c>
      <c r="AS9" s="214">
        <v>15.505149810000001</v>
      </c>
      <c r="AT9" s="214">
        <v>16.804352219999998</v>
      </c>
      <c r="AU9" s="214">
        <v>16.240305230000001</v>
      </c>
      <c r="AV9" s="214">
        <v>13.420055270000001</v>
      </c>
      <c r="AW9" s="214">
        <v>10.47767633</v>
      </c>
      <c r="AX9" s="214">
        <v>9.2778904789999999</v>
      </c>
      <c r="AY9" s="214">
        <v>9.503834178</v>
      </c>
      <c r="AZ9" s="214">
        <v>10.204386639999999</v>
      </c>
      <c r="BA9" s="214">
        <v>10.135898859999999</v>
      </c>
      <c r="BB9" s="214">
        <v>10.51537377</v>
      </c>
      <c r="BC9" s="214">
        <v>12.964090240000001</v>
      </c>
      <c r="BD9" s="214">
        <v>14.968721520000001</v>
      </c>
      <c r="BE9" s="214">
        <v>17.366366060000001</v>
      </c>
      <c r="BF9" s="214">
        <v>17.292480000000001</v>
      </c>
      <c r="BG9" s="214">
        <v>16.590910000000001</v>
      </c>
      <c r="BH9" s="355">
        <v>13.968019999999999</v>
      </c>
      <c r="BI9" s="355">
        <v>11.37509</v>
      </c>
      <c r="BJ9" s="355">
        <v>10.179460000000001</v>
      </c>
      <c r="BK9" s="355">
        <v>10.07971</v>
      </c>
      <c r="BL9" s="355">
        <v>10.231960000000001</v>
      </c>
      <c r="BM9" s="355">
        <v>10.52942</v>
      </c>
      <c r="BN9" s="355">
        <v>10.831429999999999</v>
      </c>
      <c r="BO9" s="355">
        <v>12.844749999999999</v>
      </c>
      <c r="BP9" s="355">
        <v>15.48981</v>
      </c>
      <c r="BQ9" s="355">
        <v>16.499400000000001</v>
      </c>
      <c r="BR9" s="355">
        <v>17.06221</v>
      </c>
      <c r="BS9" s="355">
        <v>16.518409999999999</v>
      </c>
      <c r="BT9" s="355">
        <v>14.024990000000001</v>
      </c>
      <c r="BU9" s="355">
        <v>11.44244</v>
      </c>
      <c r="BV9" s="355">
        <v>10.2232</v>
      </c>
    </row>
    <row r="10" spans="1:74" ht="11.1" customHeight="1" x14ac:dyDescent="0.2">
      <c r="A10" s="84" t="s">
        <v>847</v>
      </c>
      <c r="B10" s="189" t="s">
        <v>571</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8.0226488190000005</v>
      </c>
      <c r="AD10" s="214">
        <v>8.7767485660000002</v>
      </c>
      <c r="AE10" s="214">
        <v>11.66390135</v>
      </c>
      <c r="AF10" s="214">
        <v>15.12616381</v>
      </c>
      <c r="AG10" s="214">
        <v>16.75580815</v>
      </c>
      <c r="AH10" s="214">
        <v>17.453047309999999</v>
      </c>
      <c r="AI10" s="214">
        <v>16.34074378</v>
      </c>
      <c r="AJ10" s="214">
        <v>10.507817709999999</v>
      </c>
      <c r="AK10" s="214">
        <v>7.9577433879999999</v>
      </c>
      <c r="AL10" s="214">
        <v>7.0234415410000004</v>
      </c>
      <c r="AM10" s="214">
        <v>6.4869911729999998</v>
      </c>
      <c r="AN10" s="214">
        <v>6.7421645180000001</v>
      </c>
      <c r="AO10" s="214">
        <v>7.3958096830000004</v>
      </c>
      <c r="AP10" s="214">
        <v>7.72908917</v>
      </c>
      <c r="AQ10" s="214">
        <v>10.27584343</v>
      </c>
      <c r="AR10" s="214">
        <v>14.093005590000001</v>
      </c>
      <c r="AS10" s="214">
        <v>17.420020480000002</v>
      </c>
      <c r="AT10" s="214">
        <v>18.76507548</v>
      </c>
      <c r="AU10" s="214">
        <v>17.27954566</v>
      </c>
      <c r="AV10" s="214">
        <v>12.30727167</v>
      </c>
      <c r="AW10" s="214">
        <v>8.7366715320000008</v>
      </c>
      <c r="AX10" s="214">
        <v>7.1330706619999997</v>
      </c>
      <c r="AY10" s="214">
        <v>7.5182367360000004</v>
      </c>
      <c r="AZ10" s="214">
        <v>8.1365742500000007</v>
      </c>
      <c r="BA10" s="214">
        <v>7.7529821820000002</v>
      </c>
      <c r="BB10" s="214">
        <v>9.9261555159999997</v>
      </c>
      <c r="BC10" s="214">
        <v>11.20222961</v>
      </c>
      <c r="BD10" s="214">
        <v>16.572816499999998</v>
      </c>
      <c r="BE10" s="214">
        <v>18.311201350000001</v>
      </c>
      <c r="BF10" s="214">
        <v>18.675360000000001</v>
      </c>
      <c r="BG10" s="214">
        <v>16.333850000000002</v>
      </c>
      <c r="BH10" s="355">
        <v>11.49259</v>
      </c>
      <c r="BI10" s="355">
        <v>9.2756939999999997</v>
      </c>
      <c r="BJ10" s="355">
        <v>8.4620069999999998</v>
      </c>
      <c r="BK10" s="355">
        <v>8.093235</v>
      </c>
      <c r="BL10" s="355">
        <v>8.0974310000000003</v>
      </c>
      <c r="BM10" s="355">
        <v>8.4537289999999992</v>
      </c>
      <c r="BN10" s="355">
        <v>9.4257380000000008</v>
      </c>
      <c r="BO10" s="355">
        <v>11.84179</v>
      </c>
      <c r="BP10" s="355">
        <v>14.88367</v>
      </c>
      <c r="BQ10" s="355">
        <v>16.93214</v>
      </c>
      <c r="BR10" s="355">
        <v>17.796320000000001</v>
      </c>
      <c r="BS10" s="355">
        <v>15.775169999999999</v>
      </c>
      <c r="BT10" s="355">
        <v>11.171390000000001</v>
      </c>
      <c r="BU10" s="355">
        <v>9.1101530000000004</v>
      </c>
      <c r="BV10" s="355">
        <v>8.3751200000000008</v>
      </c>
    </row>
    <row r="11" spans="1:74" ht="11.1" customHeight="1" x14ac:dyDescent="0.2">
      <c r="A11" s="84" t="s">
        <v>848</v>
      </c>
      <c r="B11" s="189" t="s">
        <v>572</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8.6467281590000002</v>
      </c>
      <c r="AB11" s="214">
        <v>8.3804935470000004</v>
      </c>
      <c r="AC11" s="214">
        <v>8.9724813989999994</v>
      </c>
      <c r="AD11" s="214">
        <v>10.24758196</v>
      </c>
      <c r="AE11" s="214">
        <v>12.23411589</v>
      </c>
      <c r="AF11" s="214">
        <v>15.545360329999999</v>
      </c>
      <c r="AG11" s="214">
        <v>17.332887880000001</v>
      </c>
      <c r="AH11" s="214">
        <v>18.17080357</v>
      </c>
      <c r="AI11" s="214">
        <v>17.398472850000001</v>
      </c>
      <c r="AJ11" s="214">
        <v>13.35881292</v>
      </c>
      <c r="AK11" s="214">
        <v>9.3752592450000005</v>
      </c>
      <c r="AL11" s="214">
        <v>7.6954790470000001</v>
      </c>
      <c r="AM11" s="214">
        <v>7.1305066080000001</v>
      </c>
      <c r="AN11" s="214">
        <v>7.2592476829999999</v>
      </c>
      <c r="AO11" s="214">
        <v>8.0908645400000001</v>
      </c>
      <c r="AP11" s="214">
        <v>8.5991090959999994</v>
      </c>
      <c r="AQ11" s="214">
        <v>11.269141830000001</v>
      </c>
      <c r="AR11" s="214">
        <v>15.033651109999999</v>
      </c>
      <c r="AS11" s="214">
        <v>17.76009831</v>
      </c>
      <c r="AT11" s="214">
        <v>18.503395749999999</v>
      </c>
      <c r="AU11" s="214">
        <v>17.17343631</v>
      </c>
      <c r="AV11" s="214">
        <v>13.75496422</v>
      </c>
      <c r="AW11" s="214">
        <v>10.339063980000001</v>
      </c>
      <c r="AX11" s="214">
        <v>7.8103793259999996</v>
      </c>
      <c r="AY11" s="214">
        <v>8.0013957389999995</v>
      </c>
      <c r="AZ11" s="214">
        <v>8.5630808379999994</v>
      </c>
      <c r="BA11" s="214">
        <v>8.5973424089999995</v>
      </c>
      <c r="BB11" s="214">
        <v>9.8815323230000001</v>
      </c>
      <c r="BC11" s="214">
        <v>12.408791539999999</v>
      </c>
      <c r="BD11" s="214">
        <v>16.239102169999999</v>
      </c>
      <c r="BE11" s="214">
        <v>18.945639549999999</v>
      </c>
      <c r="BF11" s="214">
        <v>19.468</v>
      </c>
      <c r="BG11" s="214">
        <v>17.558710000000001</v>
      </c>
      <c r="BH11" s="355">
        <v>13.541700000000001</v>
      </c>
      <c r="BI11" s="355">
        <v>10.399789999999999</v>
      </c>
      <c r="BJ11" s="355">
        <v>8.9729559999999999</v>
      </c>
      <c r="BK11" s="355">
        <v>8.8000399999999992</v>
      </c>
      <c r="BL11" s="355">
        <v>8.7957889999999992</v>
      </c>
      <c r="BM11" s="355">
        <v>9.7784949999999995</v>
      </c>
      <c r="BN11" s="355">
        <v>10.370699999999999</v>
      </c>
      <c r="BO11" s="355">
        <v>11.92703</v>
      </c>
      <c r="BP11" s="355">
        <v>15.73592</v>
      </c>
      <c r="BQ11" s="355">
        <v>17.759709999999998</v>
      </c>
      <c r="BR11" s="355">
        <v>18.592890000000001</v>
      </c>
      <c r="BS11" s="355">
        <v>16.973549999999999</v>
      </c>
      <c r="BT11" s="355">
        <v>13.21457</v>
      </c>
      <c r="BU11" s="355">
        <v>10.26463</v>
      </c>
      <c r="BV11" s="355">
        <v>8.7606149999999996</v>
      </c>
    </row>
    <row r="12" spans="1:74" ht="11.1" customHeight="1" x14ac:dyDescent="0.2">
      <c r="A12" s="84" t="s">
        <v>849</v>
      </c>
      <c r="B12" s="189" t="s">
        <v>573</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11.06072243</v>
      </c>
      <c r="AB12" s="214">
        <v>10.06553094</v>
      </c>
      <c r="AC12" s="214">
        <v>10.941178799999999</v>
      </c>
      <c r="AD12" s="214">
        <v>13.538362319999999</v>
      </c>
      <c r="AE12" s="214">
        <v>17.955809840000001</v>
      </c>
      <c r="AF12" s="214">
        <v>21.277145520000001</v>
      </c>
      <c r="AG12" s="214">
        <v>22.20406444</v>
      </c>
      <c r="AH12" s="214">
        <v>22.19001664</v>
      </c>
      <c r="AI12" s="214">
        <v>22.206677039999999</v>
      </c>
      <c r="AJ12" s="214">
        <v>16.636158460000001</v>
      </c>
      <c r="AK12" s="214">
        <v>13.28825683</v>
      </c>
      <c r="AL12" s="214">
        <v>13.103699199999999</v>
      </c>
      <c r="AM12" s="214">
        <v>9.7492953989999993</v>
      </c>
      <c r="AN12" s="214">
        <v>9.6250944199999999</v>
      </c>
      <c r="AO12" s="214">
        <v>11.604399770000001</v>
      </c>
      <c r="AP12" s="214">
        <v>12.89445652</v>
      </c>
      <c r="AQ12" s="214">
        <v>15.719633139999999</v>
      </c>
      <c r="AR12" s="214">
        <v>19.811118839999999</v>
      </c>
      <c r="AS12" s="214">
        <v>22.783749610000001</v>
      </c>
      <c r="AT12" s="214">
        <v>23.291919409999998</v>
      </c>
      <c r="AU12" s="214">
        <v>23.36534683</v>
      </c>
      <c r="AV12" s="214">
        <v>19.872119990000002</v>
      </c>
      <c r="AW12" s="214">
        <v>13.735956910000001</v>
      </c>
      <c r="AX12" s="214">
        <v>11.066006679999999</v>
      </c>
      <c r="AY12" s="214">
        <v>11.793747249999999</v>
      </c>
      <c r="AZ12" s="214">
        <v>13.09903452</v>
      </c>
      <c r="BA12" s="214">
        <v>12.12753848</v>
      </c>
      <c r="BB12" s="214">
        <v>16.448815790000001</v>
      </c>
      <c r="BC12" s="214">
        <v>19.84152868</v>
      </c>
      <c r="BD12" s="214">
        <v>22.56457091</v>
      </c>
      <c r="BE12" s="214">
        <v>24.620606550000002</v>
      </c>
      <c r="BF12" s="214">
        <v>23.808039999999998</v>
      </c>
      <c r="BG12" s="214">
        <v>22.379270000000002</v>
      </c>
      <c r="BH12" s="355">
        <v>17.52543</v>
      </c>
      <c r="BI12" s="355">
        <v>13.007960000000001</v>
      </c>
      <c r="BJ12" s="355">
        <v>11.777229999999999</v>
      </c>
      <c r="BK12" s="355">
        <v>11.26976</v>
      </c>
      <c r="BL12" s="355">
        <v>11.458970000000001</v>
      </c>
      <c r="BM12" s="355">
        <v>11.90882</v>
      </c>
      <c r="BN12" s="355">
        <v>13.933999999999999</v>
      </c>
      <c r="BO12" s="355">
        <v>17.40887</v>
      </c>
      <c r="BP12" s="355">
        <v>20.80733</v>
      </c>
      <c r="BQ12" s="355">
        <v>22.501729999999998</v>
      </c>
      <c r="BR12" s="355">
        <v>22.799890000000001</v>
      </c>
      <c r="BS12" s="355">
        <v>21.88204</v>
      </c>
      <c r="BT12" s="355">
        <v>17.262239999999998</v>
      </c>
      <c r="BU12" s="355">
        <v>12.943809999999999</v>
      </c>
      <c r="BV12" s="355">
        <v>11.737130000000001</v>
      </c>
    </row>
    <row r="13" spans="1:74" ht="11.1" customHeight="1" x14ac:dyDescent="0.2">
      <c r="A13" s="84" t="s">
        <v>850</v>
      </c>
      <c r="B13" s="189" t="s">
        <v>574</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9.6316900650000008</v>
      </c>
      <c r="AB13" s="214">
        <v>9.304732156</v>
      </c>
      <c r="AC13" s="214">
        <v>8.8479670400000003</v>
      </c>
      <c r="AD13" s="214">
        <v>12.17211782</v>
      </c>
      <c r="AE13" s="214">
        <v>15.635193360000001</v>
      </c>
      <c r="AF13" s="214">
        <v>17.94585717</v>
      </c>
      <c r="AG13" s="214">
        <v>19.250223210000001</v>
      </c>
      <c r="AH13" s="214">
        <v>19.913726950000001</v>
      </c>
      <c r="AI13" s="214">
        <v>18.54938898</v>
      </c>
      <c r="AJ13" s="214">
        <v>15.72804709</v>
      </c>
      <c r="AK13" s="214">
        <v>12.543288069999999</v>
      </c>
      <c r="AL13" s="214">
        <v>10.26030299</v>
      </c>
      <c r="AM13" s="214">
        <v>8.5627624739999995</v>
      </c>
      <c r="AN13" s="214">
        <v>8.2173825679999997</v>
      </c>
      <c r="AO13" s="214">
        <v>9.0994360190000005</v>
      </c>
      <c r="AP13" s="214">
        <v>10.890760950000001</v>
      </c>
      <c r="AQ13" s="214">
        <v>14.242392450000001</v>
      </c>
      <c r="AR13" s="214">
        <v>16.906637669999999</v>
      </c>
      <c r="AS13" s="214">
        <v>19.045566470000001</v>
      </c>
      <c r="AT13" s="214">
        <v>20.378110240000002</v>
      </c>
      <c r="AU13" s="214">
        <v>19.24616704</v>
      </c>
      <c r="AV13" s="214">
        <v>18.793617780000002</v>
      </c>
      <c r="AW13" s="214">
        <v>13.16704693</v>
      </c>
      <c r="AX13" s="214">
        <v>9.6352772780000002</v>
      </c>
      <c r="AY13" s="214">
        <v>9.9193173419999994</v>
      </c>
      <c r="AZ13" s="214">
        <v>11.025266739999999</v>
      </c>
      <c r="BA13" s="214">
        <v>10.98985388</v>
      </c>
      <c r="BB13" s="214">
        <v>13.31684051</v>
      </c>
      <c r="BC13" s="214">
        <v>16.837128020000002</v>
      </c>
      <c r="BD13" s="214">
        <v>19.639706090000001</v>
      </c>
      <c r="BE13" s="214">
        <v>20.919019580000001</v>
      </c>
      <c r="BF13" s="214">
        <v>21.095770000000002</v>
      </c>
      <c r="BG13" s="214">
        <v>20.200060000000001</v>
      </c>
      <c r="BH13" s="355">
        <v>16.900490000000001</v>
      </c>
      <c r="BI13" s="355">
        <v>12.994680000000001</v>
      </c>
      <c r="BJ13" s="355">
        <v>11.17146</v>
      </c>
      <c r="BK13" s="355">
        <v>10.054309999999999</v>
      </c>
      <c r="BL13" s="355">
        <v>9.9283000000000001</v>
      </c>
      <c r="BM13" s="355">
        <v>10.138199999999999</v>
      </c>
      <c r="BN13" s="355">
        <v>12.17802</v>
      </c>
      <c r="BO13" s="355">
        <v>15.502700000000001</v>
      </c>
      <c r="BP13" s="355">
        <v>18.361830000000001</v>
      </c>
      <c r="BQ13" s="355">
        <v>20.059449999999998</v>
      </c>
      <c r="BR13" s="355">
        <v>20.653649999999999</v>
      </c>
      <c r="BS13" s="355">
        <v>20.32404</v>
      </c>
      <c r="BT13" s="355">
        <v>17.270579999999999</v>
      </c>
      <c r="BU13" s="355">
        <v>13.395200000000001</v>
      </c>
      <c r="BV13" s="355">
        <v>11.54349</v>
      </c>
    </row>
    <row r="14" spans="1:74" ht="11.1" customHeight="1" x14ac:dyDescent="0.2">
      <c r="A14" s="84" t="s">
        <v>851</v>
      </c>
      <c r="B14" s="189" t="s">
        <v>575</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8.7722184339999991</v>
      </c>
      <c r="AB14" s="214">
        <v>8.4625641130000009</v>
      </c>
      <c r="AC14" s="214">
        <v>8.1434145059999992</v>
      </c>
      <c r="AD14" s="214">
        <v>11.659972359999999</v>
      </c>
      <c r="AE14" s="214">
        <v>15.28050395</v>
      </c>
      <c r="AF14" s="214">
        <v>16.68098161</v>
      </c>
      <c r="AG14" s="214">
        <v>18.44767719</v>
      </c>
      <c r="AH14" s="214">
        <v>21.115535659999999</v>
      </c>
      <c r="AI14" s="214">
        <v>20.580575140000001</v>
      </c>
      <c r="AJ14" s="214">
        <v>19.175401300000001</v>
      </c>
      <c r="AK14" s="214">
        <v>14.83665031</v>
      </c>
      <c r="AL14" s="214">
        <v>9.1463417489999994</v>
      </c>
      <c r="AM14" s="214">
        <v>7.9144350320000001</v>
      </c>
      <c r="AN14" s="214">
        <v>7.8857891919999998</v>
      </c>
      <c r="AO14" s="214">
        <v>9.9451496010000007</v>
      </c>
      <c r="AP14" s="214">
        <v>11.49187229</v>
      </c>
      <c r="AQ14" s="214">
        <v>15.872343040000001</v>
      </c>
      <c r="AR14" s="214">
        <v>16.686427170000002</v>
      </c>
      <c r="AS14" s="214">
        <v>19.516806809999999</v>
      </c>
      <c r="AT14" s="214">
        <v>22.5935123</v>
      </c>
      <c r="AU14" s="214">
        <v>21.023715559999999</v>
      </c>
      <c r="AV14" s="214">
        <v>20.349070220000002</v>
      </c>
      <c r="AW14" s="214">
        <v>18.130812290000001</v>
      </c>
      <c r="AX14" s="214">
        <v>10.26963344</v>
      </c>
      <c r="AY14" s="214">
        <v>9.3929104579999994</v>
      </c>
      <c r="AZ14" s="214">
        <v>10.647442870000001</v>
      </c>
      <c r="BA14" s="214">
        <v>12.106930200000001</v>
      </c>
      <c r="BB14" s="214">
        <v>14.96611197</v>
      </c>
      <c r="BC14" s="214">
        <v>16.708946749999999</v>
      </c>
      <c r="BD14" s="214">
        <v>18.713964579999999</v>
      </c>
      <c r="BE14" s="214">
        <v>21.09391901</v>
      </c>
      <c r="BF14" s="214">
        <v>22.175799999999999</v>
      </c>
      <c r="BG14" s="214">
        <v>20.67306</v>
      </c>
      <c r="BH14" s="355">
        <v>18.673449999999999</v>
      </c>
      <c r="BI14" s="355">
        <v>13.55348</v>
      </c>
      <c r="BJ14" s="355">
        <v>10.09717</v>
      </c>
      <c r="BK14" s="355">
        <v>9.2054799999999997</v>
      </c>
      <c r="BL14" s="355">
        <v>9.3322850000000006</v>
      </c>
      <c r="BM14" s="355">
        <v>9.6989260000000002</v>
      </c>
      <c r="BN14" s="355">
        <v>12.179119999999999</v>
      </c>
      <c r="BO14" s="355">
        <v>14.942600000000001</v>
      </c>
      <c r="BP14" s="355">
        <v>17.398420000000002</v>
      </c>
      <c r="BQ14" s="355">
        <v>18.905110000000001</v>
      </c>
      <c r="BR14" s="355">
        <v>20.856950000000001</v>
      </c>
      <c r="BS14" s="355">
        <v>20.034510000000001</v>
      </c>
      <c r="BT14" s="355">
        <v>18.37931</v>
      </c>
      <c r="BU14" s="355">
        <v>13.515549999999999</v>
      </c>
      <c r="BV14" s="355">
        <v>10.26745</v>
      </c>
    </row>
    <row r="15" spans="1:74" ht="11.1" customHeight="1" x14ac:dyDescent="0.2">
      <c r="A15" s="84" t="s">
        <v>852</v>
      </c>
      <c r="B15" s="189" t="s">
        <v>576</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9.3807612900000006</v>
      </c>
      <c r="AB15" s="214">
        <v>9.7780613840000008</v>
      </c>
      <c r="AC15" s="214">
        <v>9.9958654750000004</v>
      </c>
      <c r="AD15" s="214">
        <v>10.15996172</v>
      </c>
      <c r="AE15" s="214">
        <v>10.849688179999999</v>
      </c>
      <c r="AF15" s="214">
        <v>12.871193440000001</v>
      </c>
      <c r="AG15" s="214">
        <v>14.85919627</v>
      </c>
      <c r="AH15" s="214">
        <v>14.781782489999999</v>
      </c>
      <c r="AI15" s="214">
        <v>14.296368299999999</v>
      </c>
      <c r="AJ15" s="214">
        <v>11.548363999999999</v>
      </c>
      <c r="AK15" s="214">
        <v>8.5512359050000004</v>
      </c>
      <c r="AL15" s="214">
        <v>7.9895162260000001</v>
      </c>
      <c r="AM15" s="214">
        <v>7.9005138810000002</v>
      </c>
      <c r="AN15" s="214">
        <v>8.2926269599999998</v>
      </c>
      <c r="AO15" s="214">
        <v>8.7740203240000003</v>
      </c>
      <c r="AP15" s="214">
        <v>8.7812217070000003</v>
      </c>
      <c r="AQ15" s="214">
        <v>9.3244350409999992</v>
      </c>
      <c r="AR15" s="214">
        <v>12.58263919</v>
      </c>
      <c r="AS15" s="214">
        <v>14.017180850000001</v>
      </c>
      <c r="AT15" s="214">
        <v>14.46505363</v>
      </c>
      <c r="AU15" s="214">
        <v>12.999550060000001</v>
      </c>
      <c r="AV15" s="214">
        <v>10.52791845</v>
      </c>
      <c r="AW15" s="214">
        <v>8.9929346760000008</v>
      </c>
      <c r="AX15" s="214">
        <v>7.7865978670000002</v>
      </c>
      <c r="AY15" s="214">
        <v>7.8237630539999996</v>
      </c>
      <c r="AZ15" s="214">
        <v>8.3130172939999998</v>
      </c>
      <c r="BA15" s="214">
        <v>8.8668031480000007</v>
      </c>
      <c r="BB15" s="214">
        <v>9.2221139890000003</v>
      </c>
      <c r="BC15" s="214">
        <v>10.13924752</v>
      </c>
      <c r="BD15" s="214">
        <v>12.53865854</v>
      </c>
      <c r="BE15" s="214">
        <v>14.47453557</v>
      </c>
      <c r="BF15" s="214">
        <v>15.028600000000001</v>
      </c>
      <c r="BG15" s="214">
        <v>14.04659</v>
      </c>
      <c r="BH15" s="355">
        <v>11.31809</v>
      </c>
      <c r="BI15" s="355">
        <v>9.3724910000000001</v>
      </c>
      <c r="BJ15" s="355">
        <v>9.101286</v>
      </c>
      <c r="BK15" s="355">
        <v>8.9991330000000005</v>
      </c>
      <c r="BL15" s="355">
        <v>9.2003400000000006</v>
      </c>
      <c r="BM15" s="355">
        <v>9.22133</v>
      </c>
      <c r="BN15" s="355">
        <v>9.6228110000000004</v>
      </c>
      <c r="BO15" s="355">
        <v>10.369949999999999</v>
      </c>
      <c r="BP15" s="355">
        <v>12.25062</v>
      </c>
      <c r="BQ15" s="355">
        <v>13.6549</v>
      </c>
      <c r="BR15" s="355">
        <v>14.42446</v>
      </c>
      <c r="BS15" s="355">
        <v>13.656470000000001</v>
      </c>
      <c r="BT15" s="355">
        <v>11.02553</v>
      </c>
      <c r="BU15" s="355">
        <v>9.2203569999999999</v>
      </c>
      <c r="BV15" s="355">
        <v>8.9496269999999996</v>
      </c>
    </row>
    <row r="16" spans="1:74" ht="11.1" customHeight="1" x14ac:dyDescent="0.2">
      <c r="A16" s="84" t="s">
        <v>853</v>
      </c>
      <c r="B16" s="189" t="s">
        <v>577</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11.557370929999999</v>
      </c>
      <c r="AB16" s="214">
        <v>11.591431679999999</v>
      </c>
      <c r="AC16" s="214">
        <v>11.52493529</v>
      </c>
      <c r="AD16" s="214">
        <v>11.200807019999999</v>
      </c>
      <c r="AE16" s="214">
        <v>11.7941877</v>
      </c>
      <c r="AF16" s="214">
        <v>12.334703530000001</v>
      </c>
      <c r="AG16" s="214">
        <v>12.341998050000001</v>
      </c>
      <c r="AH16" s="214">
        <v>12.542126079999999</v>
      </c>
      <c r="AI16" s="214">
        <v>12.313412039999999</v>
      </c>
      <c r="AJ16" s="214">
        <v>11.83594518</v>
      </c>
      <c r="AK16" s="214">
        <v>10.419996790000001</v>
      </c>
      <c r="AL16" s="214">
        <v>11.07098315</v>
      </c>
      <c r="AM16" s="214">
        <v>11.000104840000001</v>
      </c>
      <c r="AN16" s="214">
        <v>11.193141170000001</v>
      </c>
      <c r="AO16" s="214">
        <v>10.60799958</v>
      </c>
      <c r="AP16" s="214">
        <v>10.67291064</v>
      </c>
      <c r="AQ16" s="214">
        <v>11.675693089999999</v>
      </c>
      <c r="AR16" s="214">
        <v>11.79514298</v>
      </c>
      <c r="AS16" s="214">
        <v>12.42727674</v>
      </c>
      <c r="AT16" s="214">
        <v>13.244650740000001</v>
      </c>
      <c r="AU16" s="214">
        <v>13.356070219999999</v>
      </c>
      <c r="AV16" s="214">
        <v>12.73725462</v>
      </c>
      <c r="AW16" s="214">
        <v>11.964927879999999</v>
      </c>
      <c r="AX16" s="214">
        <v>12.1192777</v>
      </c>
      <c r="AY16" s="214">
        <v>12.19900453</v>
      </c>
      <c r="AZ16" s="214">
        <v>11.927124470000001</v>
      </c>
      <c r="BA16" s="214">
        <v>11.78918328</v>
      </c>
      <c r="BB16" s="214">
        <v>12.036257859999999</v>
      </c>
      <c r="BC16" s="214">
        <v>12.809287189999999</v>
      </c>
      <c r="BD16" s="214">
        <v>13.400040949999999</v>
      </c>
      <c r="BE16" s="214">
        <v>12.99150386</v>
      </c>
      <c r="BF16" s="214">
        <v>13.15039</v>
      </c>
      <c r="BG16" s="214">
        <v>12.6629</v>
      </c>
      <c r="BH16" s="355">
        <v>12.18736</v>
      </c>
      <c r="BI16" s="355">
        <v>11.07105</v>
      </c>
      <c r="BJ16" s="355">
        <v>11.119619999999999</v>
      </c>
      <c r="BK16" s="355">
        <v>12.094239999999999</v>
      </c>
      <c r="BL16" s="355">
        <v>12.221220000000001</v>
      </c>
      <c r="BM16" s="355">
        <v>12.135249999999999</v>
      </c>
      <c r="BN16" s="355">
        <v>12.07978</v>
      </c>
      <c r="BO16" s="355">
        <v>12.57939</v>
      </c>
      <c r="BP16" s="355">
        <v>12.74546</v>
      </c>
      <c r="BQ16" s="355">
        <v>12.79217</v>
      </c>
      <c r="BR16" s="355">
        <v>13.139939999999999</v>
      </c>
      <c r="BS16" s="355">
        <v>12.836970000000001</v>
      </c>
      <c r="BT16" s="355">
        <v>12.506</v>
      </c>
      <c r="BU16" s="355">
        <v>11.46968</v>
      </c>
      <c r="BV16" s="355">
        <v>11.54697</v>
      </c>
    </row>
    <row r="17" spans="1:74" ht="11.1" customHeight="1" x14ac:dyDescent="0.2">
      <c r="A17" s="84" t="s">
        <v>666</v>
      </c>
      <c r="B17" s="189" t="s">
        <v>551</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10.43</v>
      </c>
      <c r="AE17" s="214">
        <v>12.73</v>
      </c>
      <c r="AF17" s="214">
        <v>15.07</v>
      </c>
      <c r="AG17" s="214">
        <v>16.28</v>
      </c>
      <c r="AH17" s="214">
        <v>16.88</v>
      </c>
      <c r="AI17" s="214">
        <v>16.399999999999999</v>
      </c>
      <c r="AJ17" s="214">
        <v>12.6</v>
      </c>
      <c r="AK17" s="214">
        <v>10.02</v>
      </c>
      <c r="AL17" s="214">
        <v>9.27</v>
      </c>
      <c r="AM17" s="214">
        <v>8.2799999999999994</v>
      </c>
      <c r="AN17" s="214">
        <v>8.36</v>
      </c>
      <c r="AO17" s="214">
        <v>9.19</v>
      </c>
      <c r="AP17" s="214">
        <v>9.65</v>
      </c>
      <c r="AQ17" s="214">
        <v>11.62</v>
      </c>
      <c r="AR17" s="214">
        <v>14.43</v>
      </c>
      <c r="AS17" s="214">
        <v>16.55</v>
      </c>
      <c r="AT17" s="214">
        <v>17.600000000000001</v>
      </c>
      <c r="AU17" s="214">
        <v>16.78</v>
      </c>
      <c r="AV17" s="214">
        <v>13.74</v>
      </c>
      <c r="AW17" s="214">
        <v>10.77</v>
      </c>
      <c r="AX17" s="214">
        <v>9.06</v>
      </c>
      <c r="AY17" s="214">
        <v>9.3800000000000008</v>
      </c>
      <c r="AZ17" s="214">
        <v>10.06</v>
      </c>
      <c r="BA17" s="214">
        <v>9.9</v>
      </c>
      <c r="BB17" s="214">
        <v>11.39</v>
      </c>
      <c r="BC17" s="214">
        <v>13.18</v>
      </c>
      <c r="BD17" s="214">
        <v>15.96</v>
      </c>
      <c r="BE17" s="214">
        <v>17.75</v>
      </c>
      <c r="BF17" s="214">
        <v>17.887640000000001</v>
      </c>
      <c r="BG17" s="214">
        <v>16.61842</v>
      </c>
      <c r="BH17" s="355">
        <v>13.42432</v>
      </c>
      <c r="BI17" s="355">
        <v>10.945320000000001</v>
      </c>
      <c r="BJ17" s="355">
        <v>9.9701529999999998</v>
      </c>
      <c r="BK17" s="355">
        <v>9.7267919999999997</v>
      </c>
      <c r="BL17" s="355">
        <v>9.7912060000000007</v>
      </c>
      <c r="BM17" s="355">
        <v>10.133760000000001</v>
      </c>
      <c r="BN17" s="355">
        <v>11.011950000000001</v>
      </c>
      <c r="BO17" s="355">
        <v>12.927910000000001</v>
      </c>
      <c r="BP17" s="355">
        <v>15.254910000000001</v>
      </c>
      <c r="BQ17" s="355">
        <v>16.560690000000001</v>
      </c>
      <c r="BR17" s="355">
        <v>17.35013</v>
      </c>
      <c r="BS17" s="355">
        <v>16.36225</v>
      </c>
      <c r="BT17" s="355">
        <v>13.325799999999999</v>
      </c>
      <c r="BU17" s="355">
        <v>10.950519999999999</v>
      </c>
      <c r="BV17" s="355">
        <v>10.0029</v>
      </c>
    </row>
    <row r="18" spans="1:74" ht="11.1" customHeight="1" x14ac:dyDescent="0.2">
      <c r="A18" s="84"/>
      <c r="B18" s="88" t="s">
        <v>1258</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390"/>
      <c r="BI18" s="390"/>
      <c r="BJ18" s="390"/>
      <c r="BK18" s="390"/>
      <c r="BL18" s="390"/>
      <c r="BM18" s="390"/>
      <c r="BN18" s="390"/>
      <c r="BO18" s="390"/>
      <c r="BP18" s="390"/>
      <c r="BQ18" s="390"/>
      <c r="BR18" s="390"/>
      <c r="BS18" s="390"/>
      <c r="BT18" s="390"/>
      <c r="BU18" s="390"/>
      <c r="BV18" s="390"/>
    </row>
    <row r="19" spans="1:74" ht="11.1" customHeight="1" x14ac:dyDescent="0.2">
      <c r="A19" s="84" t="s">
        <v>854</v>
      </c>
      <c r="B19" s="189" t="s">
        <v>570</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11.50181765</v>
      </c>
      <c r="AB19" s="214">
        <v>10.831036409999999</v>
      </c>
      <c r="AC19" s="214">
        <v>9.9426690640000004</v>
      </c>
      <c r="AD19" s="214">
        <v>10.39597461</v>
      </c>
      <c r="AE19" s="214">
        <v>10.15225416</v>
      </c>
      <c r="AF19" s="214">
        <v>9.5310747560000006</v>
      </c>
      <c r="AG19" s="214">
        <v>9.4250608230000008</v>
      </c>
      <c r="AH19" s="214">
        <v>9.7144956849999993</v>
      </c>
      <c r="AI19" s="214">
        <v>10.022463910000001</v>
      </c>
      <c r="AJ19" s="214">
        <v>8.7889949539999996</v>
      </c>
      <c r="AK19" s="214">
        <v>8.9040560370000001</v>
      </c>
      <c r="AL19" s="214">
        <v>9.5750575280000003</v>
      </c>
      <c r="AM19" s="214">
        <v>8.8406131180000003</v>
      </c>
      <c r="AN19" s="214">
        <v>8.7903303939999997</v>
      </c>
      <c r="AO19" s="214">
        <v>8.7671459489999997</v>
      </c>
      <c r="AP19" s="214">
        <v>9.3906425650000003</v>
      </c>
      <c r="AQ19" s="214">
        <v>9.5186809029999999</v>
      </c>
      <c r="AR19" s="214">
        <v>10.04452708</v>
      </c>
      <c r="AS19" s="214">
        <v>10.232720179999999</v>
      </c>
      <c r="AT19" s="214">
        <v>10.676538300000001</v>
      </c>
      <c r="AU19" s="214">
        <v>10.309738919999999</v>
      </c>
      <c r="AV19" s="214">
        <v>9.8392592560000001</v>
      </c>
      <c r="AW19" s="214">
        <v>9.4971183680000006</v>
      </c>
      <c r="AX19" s="214">
        <v>9.4670590580000002</v>
      </c>
      <c r="AY19" s="214">
        <v>9.4866893769999994</v>
      </c>
      <c r="AZ19" s="214">
        <v>9.8691829729999991</v>
      </c>
      <c r="BA19" s="214">
        <v>9.3422754559999994</v>
      </c>
      <c r="BB19" s="214">
        <v>9.7258979310000004</v>
      </c>
      <c r="BC19" s="214">
        <v>10.60233114</v>
      </c>
      <c r="BD19" s="214">
        <v>10.08335215</v>
      </c>
      <c r="BE19" s="214">
        <v>10.66086159</v>
      </c>
      <c r="BF19" s="214">
        <v>10.55944</v>
      </c>
      <c r="BG19" s="214">
        <v>10.484730000000001</v>
      </c>
      <c r="BH19" s="355">
        <v>10.04879</v>
      </c>
      <c r="BI19" s="355">
        <v>10.23433</v>
      </c>
      <c r="BJ19" s="355">
        <v>10.63007</v>
      </c>
      <c r="BK19" s="355">
        <v>10.73241</v>
      </c>
      <c r="BL19" s="355">
        <v>10.726050000000001</v>
      </c>
      <c r="BM19" s="355">
        <v>10.61584</v>
      </c>
      <c r="BN19" s="355">
        <v>10.723750000000001</v>
      </c>
      <c r="BO19" s="355">
        <v>10.59308</v>
      </c>
      <c r="BP19" s="355">
        <v>10.38336</v>
      </c>
      <c r="BQ19" s="355">
        <v>10.37162</v>
      </c>
      <c r="BR19" s="355">
        <v>10.470470000000001</v>
      </c>
      <c r="BS19" s="355">
        <v>10.56115</v>
      </c>
      <c r="BT19" s="355">
        <v>9.7930290000000007</v>
      </c>
      <c r="BU19" s="355">
        <v>9.8115380000000005</v>
      </c>
      <c r="BV19" s="355">
        <v>10.406180000000001</v>
      </c>
    </row>
    <row r="20" spans="1:74" ht="11.1" customHeight="1" x14ac:dyDescent="0.2">
      <c r="A20" s="84" t="s">
        <v>855</v>
      </c>
      <c r="B20" s="187" t="s">
        <v>603</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8.0651386800000004</v>
      </c>
      <c r="AB20" s="214">
        <v>7.8336708330000002</v>
      </c>
      <c r="AC20" s="214">
        <v>7.6823988740000004</v>
      </c>
      <c r="AD20" s="214">
        <v>7.5661365419999997</v>
      </c>
      <c r="AE20" s="214">
        <v>7.1842448570000004</v>
      </c>
      <c r="AF20" s="214">
        <v>7.3847699889999996</v>
      </c>
      <c r="AG20" s="214">
        <v>6.7313267349999997</v>
      </c>
      <c r="AH20" s="214">
        <v>6.3852002690000003</v>
      </c>
      <c r="AI20" s="214">
        <v>6.596464836</v>
      </c>
      <c r="AJ20" s="214">
        <v>6.7643950310000003</v>
      </c>
      <c r="AK20" s="214">
        <v>6.878983753</v>
      </c>
      <c r="AL20" s="214">
        <v>7.1663065469999996</v>
      </c>
      <c r="AM20" s="214">
        <v>6.944261204</v>
      </c>
      <c r="AN20" s="214">
        <v>6.9514940259999998</v>
      </c>
      <c r="AO20" s="214">
        <v>6.8548881750000001</v>
      </c>
      <c r="AP20" s="214">
        <v>6.5179743500000002</v>
      </c>
      <c r="AQ20" s="214">
        <v>6.4409824550000003</v>
      </c>
      <c r="AR20" s="214">
        <v>6.3306232610000004</v>
      </c>
      <c r="AS20" s="214">
        <v>6.2508954010000002</v>
      </c>
      <c r="AT20" s="214">
        <v>5.9151596</v>
      </c>
      <c r="AU20" s="214">
        <v>6.0239190210000002</v>
      </c>
      <c r="AV20" s="214">
        <v>6.2649539399999998</v>
      </c>
      <c r="AW20" s="214">
        <v>6.6972944200000004</v>
      </c>
      <c r="AX20" s="214">
        <v>7.0576170969999996</v>
      </c>
      <c r="AY20" s="214">
        <v>7.5103996769999997</v>
      </c>
      <c r="AZ20" s="214">
        <v>7.8600664299999998</v>
      </c>
      <c r="BA20" s="214">
        <v>7.6390444520000003</v>
      </c>
      <c r="BB20" s="214">
        <v>7.4698040780000001</v>
      </c>
      <c r="BC20" s="214">
        <v>7.3868435510000001</v>
      </c>
      <c r="BD20" s="214">
        <v>7.3931020180000004</v>
      </c>
      <c r="BE20" s="214">
        <v>7.5079813590000004</v>
      </c>
      <c r="BF20" s="214">
        <v>7.3278080000000001</v>
      </c>
      <c r="BG20" s="214">
        <v>7.4366529999999997</v>
      </c>
      <c r="BH20" s="355">
        <v>7.5618309999999997</v>
      </c>
      <c r="BI20" s="355">
        <v>7.8097110000000001</v>
      </c>
      <c r="BJ20" s="355">
        <v>8.1697799999999994</v>
      </c>
      <c r="BK20" s="355">
        <v>8.0398289999999992</v>
      </c>
      <c r="BL20" s="355">
        <v>8.0367390000000007</v>
      </c>
      <c r="BM20" s="355">
        <v>8.2092829999999992</v>
      </c>
      <c r="BN20" s="355">
        <v>8.0783649999999998</v>
      </c>
      <c r="BO20" s="355">
        <v>7.9886910000000002</v>
      </c>
      <c r="BP20" s="355">
        <v>7.7789029999999997</v>
      </c>
      <c r="BQ20" s="355">
        <v>7.3664259999999997</v>
      </c>
      <c r="BR20" s="355">
        <v>7.2490069999999998</v>
      </c>
      <c r="BS20" s="355">
        <v>7.3509779999999996</v>
      </c>
      <c r="BT20" s="355">
        <v>7.6126909999999999</v>
      </c>
      <c r="BU20" s="355">
        <v>7.7699449999999999</v>
      </c>
      <c r="BV20" s="355">
        <v>7.9468639999999997</v>
      </c>
    </row>
    <row r="21" spans="1:74" ht="11.1" customHeight="1" x14ac:dyDescent="0.2">
      <c r="A21" s="84" t="s">
        <v>856</v>
      </c>
      <c r="B21" s="189" t="s">
        <v>571</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7.0805555580000004</v>
      </c>
      <c r="AB21" s="214">
        <v>6.7563242749999999</v>
      </c>
      <c r="AC21" s="214">
        <v>6.9808186619999999</v>
      </c>
      <c r="AD21" s="214">
        <v>6.8994130250000003</v>
      </c>
      <c r="AE21" s="214">
        <v>7.8169754290000002</v>
      </c>
      <c r="AF21" s="214">
        <v>8.7211013279999996</v>
      </c>
      <c r="AG21" s="214">
        <v>8.9610514319999997</v>
      </c>
      <c r="AH21" s="214">
        <v>8.9562745439999993</v>
      </c>
      <c r="AI21" s="214">
        <v>8.5545919690000005</v>
      </c>
      <c r="AJ21" s="214">
        <v>6.8403335099999998</v>
      </c>
      <c r="AK21" s="214">
        <v>6.3313978000000004</v>
      </c>
      <c r="AL21" s="214">
        <v>5.9966791439999998</v>
      </c>
      <c r="AM21" s="214">
        <v>5.7411603409999996</v>
      </c>
      <c r="AN21" s="214">
        <v>5.8591697749999998</v>
      </c>
      <c r="AO21" s="214">
        <v>6.0864669530000004</v>
      </c>
      <c r="AP21" s="214">
        <v>6.0765025760000002</v>
      </c>
      <c r="AQ21" s="214">
        <v>6.8465933679999997</v>
      </c>
      <c r="AR21" s="214">
        <v>7.858121197</v>
      </c>
      <c r="AS21" s="214">
        <v>8.8453208849999996</v>
      </c>
      <c r="AT21" s="214">
        <v>8.9495541089999993</v>
      </c>
      <c r="AU21" s="214">
        <v>8.5384257669999997</v>
      </c>
      <c r="AV21" s="214">
        <v>7.3957845630000003</v>
      </c>
      <c r="AW21" s="214">
        <v>6.7441726089999996</v>
      </c>
      <c r="AX21" s="214">
        <v>6.1393545820000002</v>
      </c>
      <c r="AY21" s="214">
        <v>6.6240961900000004</v>
      </c>
      <c r="AZ21" s="214">
        <v>6.7742887959999996</v>
      </c>
      <c r="BA21" s="214">
        <v>6.5151409009999997</v>
      </c>
      <c r="BB21" s="214">
        <v>7.4220947209999997</v>
      </c>
      <c r="BC21" s="214">
        <v>7.7857539530000004</v>
      </c>
      <c r="BD21" s="214">
        <v>8.9753815620000008</v>
      </c>
      <c r="BE21" s="214">
        <v>9.1057939389999998</v>
      </c>
      <c r="BF21" s="214">
        <v>9.3119340000000008</v>
      </c>
      <c r="BG21" s="214">
        <v>8.6837800000000005</v>
      </c>
      <c r="BH21" s="355">
        <v>7.4784360000000003</v>
      </c>
      <c r="BI21" s="355">
        <v>7.024864</v>
      </c>
      <c r="BJ21" s="355">
        <v>6.9606750000000002</v>
      </c>
      <c r="BK21" s="355">
        <v>6.8620190000000001</v>
      </c>
      <c r="BL21" s="355">
        <v>6.6524989999999997</v>
      </c>
      <c r="BM21" s="355">
        <v>7.0001119999999997</v>
      </c>
      <c r="BN21" s="355">
        <v>7.3189450000000003</v>
      </c>
      <c r="BO21" s="355">
        <v>8.136908</v>
      </c>
      <c r="BP21" s="355">
        <v>8.9430160000000001</v>
      </c>
      <c r="BQ21" s="355">
        <v>9.3249860000000009</v>
      </c>
      <c r="BR21" s="355">
        <v>9.4902219999999993</v>
      </c>
      <c r="BS21" s="355">
        <v>8.8567260000000001</v>
      </c>
      <c r="BT21" s="355">
        <v>7.6419779999999999</v>
      </c>
      <c r="BU21" s="355">
        <v>7.172561</v>
      </c>
      <c r="BV21" s="355">
        <v>7.090096</v>
      </c>
    </row>
    <row r="22" spans="1:74" ht="11.1" customHeight="1" x14ac:dyDescent="0.2">
      <c r="A22" s="84" t="s">
        <v>857</v>
      </c>
      <c r="B22" s="189" t="s">
        <v>572</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7.8404527540000002</v>
      </c>
      <c r="AB22" s="214">
        <v>7.3395944010000003</v>
      </c>
      <c r="AC22" s="214">
        <v>7.7901399910000002</v>
      </c>
      <c r="AD22" s="214">
        <v>7.7129860649999999</v>
      </c>
      <c r="AE22" s="214">
        <v>7.70497326</v>
      </c>
      <c r="AF22" s="214">
        <v>8.8318221270000006</v>
      </c>
      <c r="AG22" s="214">
        <v>9.0593965250000004</v>
      </c>
      <c r="AH22" s="214">
        <v>9.2399489070000005</v>
      </c>
      <c r="AI22" s="214">
        <v>8.7680910260000005</v>
      </c>
      <c r="AJ22" s="214">
        <v>7.3989191060000001</v>
      </c>
      <c r="AK22" s="214">
        <v>6.9042120660000004</v>
      </c>
      <c r="AL22" s="214">
        <v>6.2954304949999997</v>
      </c>
      <c r="AM22" s="214">
        <v>6.1203548889999997</v>
      </c>
      <c r="AN22" s="214">
        <v>6.1920242630000004</v>
      </c>
      <c r="AO22" s="214">
        <v>6.4530098540000003</v>
      </c>
      <c r="AP22" s="214">
        <v>6.2414343670000001</v>
      </c>
      <c r="AQ22" s="214">
        <v>6.7589390529999998</v>
      </c>
      <c r="AR22" s="214">
        <v>7.7555308910000003</v>
      </c>
      <c r="AS22" s="214">
        <v>8.4735265339999994</v>
      </c>
      <c r="AT22" s="214">
        <v>8.6666706940000005</v>
      </c>
      <c r="AU22" s="214">
        <v>8.3105499169999995</v>
      </c>
      <c r="AV22" s="214">
        <v>7.3580721609999999</v>
      </c>
      <c r="AW22" s="214">
        <v>6.9740762900000002</v>
      </c>
      <c r="AX22" s="214">
        <v>6.5417530709999996</v>
      </c>
      <c r="AY22" s="214">
        <v>6.974473412</v>
      </c>
      <c r="AZ22" s="214">
        <v>7.0888379669999999</v>
      </c>
      <c r="BA22" s="214">
        <v>6.7931808900000004</v>
      </c>
      <c r="BB22" s="214">
        <v>7.1739175319999999</v>
      </c>
      <c r="BC22" s="214">
        <v>8.055561569</v>
      </c>
      <c r="BD22" s="214">
        <v>8.8691173659999993</v>
      </c>
      <c r="BE22" s="214">
        <v>9.157180168</v>
      </c>
      <c r="BF22" s="214">
        <v>9.227779</v>
      </c>
      <c r="BG22" s="214">
        <v>8.7322509999999998</v>
      </c>
      <c r="BH22" s="355">
        <v>7.6001690000000002</v>
      </c>
      <c r="BI22" s="355">
        <v>7.4284990000000004</v>
      </c>
      <c r="BJ22" s="355">
        <v>7.2067699999999997</v>
      </c>
      <c r="BK22" s="355">
        <v>7.3518280000000003</v>
      </c>
      <c r="BL22" s="355">
        <v>7.6475220000000004</v>
      </c>
      <c r="BM22" s="355">
        <v>7.9279310000000001</v>
      </c>
      <c r="BN22" s="355">
        <v>7.8532700000000002</v>
      </c>
      <c r="BO22" s="355">
        <v>8.021388</v>
      </c>
      <c r="BP22" s="355">
        <v>8.8495740000000005</v>
      </c>
      <c r="BQ22" s="355">
        <v>9.2356370000000005</v>
      </c>
      <c r="BR22" s="355">
        <v>9.4095370000000003</v>
      </c>
      <c r="BS22" s="355">
        <v>8.8441290000000006</v>
      </c>
      <c r="BT22" s="355">
        <v>7.7781700000000003</v>
      </c>
      <c r="BU22" s="355">
        <v>7.6183709999999998</v>
      </c>
      <c r="BV22" s="355">
        <v>7.3757869999999999</v>
      </c>
    </row>
    <row r="23" spans="1:74" ht="11.1" customHeight="1" x14ac:dyDescent="0.2">
      <c r="A23" s="84" t="s">
        <v>858</v>
      </c>
      <c r="B23" s="189" t="s">
        <v>573</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8.8782768829999998</v>
      </c>
      <c r="AB23" s="214">
        <v>8.2558590689999996</v>
      </c>
      <c r="AC23" s="214">
        <v>8.3404726890000003</v>
      </c>
      <c r="AD23" s="214">
        <v>8.9323417389999999</v>
      </c>
      <c r="AE23" s="214">
        <v>9.2928238390000004</v>
      </c>
      <c r="AF23" s="214">
        <v>9.6566422559999996</v>
      </c>
      <c r="AG23" s="214">
        <v>9.5264820720000003</v>
      </c>
      <c r="AH23" s="214">
        <v>9.4934046819999995</v>
      </c>
      <c r="AI23" s="214">
        <v>9.6864952360000007</v>
      </c>
      <c r="AJ23" s="214">
        <v>8.8063945120000007</v>
      </c>
      <c r="AK23" s="214">
        <v>8.9492060319999993</v>
      </c>
      <c r="AL23" s="214">
        <v>8.9827150840000005</v>
      </c>
      <c r="AM23" s="214">
        <v>7.2846549759999997</v>
      </c>
      <c r="AN23" s="214">
        <v>7.4943051670000003</v>
      </c>
      <c r="AO23" s="214">
        <v>8.1456151939999994</v>
      </c>
      <c r="AP23" s="214">
        <v>8.0823772950000006</v>
      </c>
      <c r="AQ23" s="214">
        <v>8.2990489269999994</v>
      </c>
      <c r="AR23" s="214">
        <v>8.7815680389999997</v>
      </c>
      <c r="AS23" s="214">
        <v>9.3355482520000006</v>
      </c>
      <c r="AT23" s="214">
        <v>9.2819441279999992</v>
      </c>
      <c r="AU23" s="214">
        <v>9.3320122839999993</v>
      </c>
      <c r="AV23" s="214">
        <v>8.9728141239999992</v>
      </c>
      <c r="AW23" s="214">
        <v>8.6774064410000005</v>
      </c>
      <c r="AX23" s="214">
        <v>8.287262729</v>
      </c>
      <c r="AY23" s="214">
        <v>8.7086454169999996</v>
      </c>
      <c r="AZ23" s="214">
        <v>9.4082018769999998</v>
      </c>
      <c r="BA23" s="214">
        <v>8.5675077020000003</v>
      </c>
      <c r="BB23" s="214">
        <v>9.977482491</v>
      </c>
      <c r="BC23" s="214">
        <v>10.07238083</v>
      </c>
      <c r="BD23" s="214">
        <v>10.14042693</v>
      </c>
      <c r="BE23" s="214">
        <v>9.9166973879999993</v>
      </c>
      <c r="BF23" s="214">
        <v>9.8167650000000002</v>
      </c>
      <c r="BG23" s="214">
        <v>9.6805090000000007</v>
      </c>
      <c r="BH23" s="355">
        <v>9.2651520000000005</v>
      </c>
      <c r="BI23" s="355">
        <v>8.9684000000000008</v>
      </c>
      <c r="BJ23" s="355">
        <v>8.8021270000000005</v>
      </c>
      <c r="BK23" s="355">
        <v>8.773892</v>
      </c>
      <c r="BL23" s="355">
        <v>8.7850649999999995</v>
      </c>
      <c r="BM23" s="355">
        <v>8.9760690000000007</v>
      </c>
      <c r="BN23" s="355">
        <v>9.3406230000000008</v>
      </c>
      <c r="BO23" s="355">
        <v>9.5506790000000006</v>
      </c>
      <c r="BP23" s="355">
        <v>9.8186850000000003</v>
      </c>
      <c r="BQ23" s="355">
        <v>10.09441</v>
      </c>
      <c r="BR23" s="355">
        <v>10.15456</v>
      </c>
      <c r="BS23" s="355">
        <v>9.9956200000000006</v>
      </c>
      <c r="BT23" s="355">
        <v>9.451905</v>
      </c>
      <c r="BU23" s="355">
        <v>9.1102559999999997</v>
      </c>
      <c r="BV23" s="355">
        <v>8.8691890000000004</v>
      </c>
    </row>
    <row r="24" spans="1:74" ht="11.1" customHeight="1" x14ac:dyDescent="0.2">
      <c r="A24" s="84" t="s">
        <v>859</v>
      </c>
      <c r="B24" s="189" t="s">
        <v>574</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8.8110057410000007</v>
      </c>
      <c r="AB24" s="214">
        <v>8.5939818730000006</v>
      </c>
      <c r="AC24" s="214">
        <v>8.0411946870000008</v>
      </c>
      <c r="AD24" s="214">
        <v>9.4319646959999996</v>
      </c>
      <c r="AE24" s="214">
        <v>9.7148137769999998</v>
      </c>
      <c r="AF24" s="214">
        <v>9.8251318409999993</v>
      </c>
      <c r="AG24" s="214">
        <v>10.091044309999999</v>
      </c>
      <c r="AH24" s="214">
        <v>10.12717076</v>
      </c>
      <c r="AI24" s="214">
        <v>9.7442450800000007</v>
      </c>
      <c r="AJ24" s="214">
        <v>9.2987303489999995</v>
      </c>
      <c r="AK24" s="214">
        <v>9.0939189349999996</v>
      </c>
      <c r="AL24" s="214">
        <v>8.4971031979999996</v>
      </c>
      <c r="AM24" s="214">
        <v>7.521116803</v>
      </c>
      <c r="AN24" s="214">
        <v>7.3556117590000003</v>
      </c>
      <c r="AO24" s="214">
        <v>7.6664724020000001</v>
      </c>
      <c r="AP24" s="214">
        <v>8.332934281</v>
      </c>
      <c r="AQ24" s="214">
        <v>8.4582760070000003</v>
      </c>
      <c r="AR24" s="214">
        <v>9.0462627050000002</v>
      </c>
      <c r="AS24" s="214">
        <v>9.4984686000000007</v>
      </c>
      <c r="AT24" s="214">
        <v>10.01457059</v>
      </c>
      <c r="AU24" s="214">
        <v>9.7297268290000005</v>
      </c>
      <c r="AV24" s="214">
        <v>10.142868569999999</v>
      </c>
      <c r="AW24" s="214">
        <v>9.4870538829999997</v>
      </c>
      <c r="AX24" s="214">
        <v>8.4379116090000004</v>
      </c>
      <c r="AY24" s="214">
        <v>8.8172615200000006</v>
      </c>
      <c r="AZ24" s="214">
        <v>9.2648860600000003</v>
      </c>
      <c r="BA24" s="214">
        <v>9.1704339840000006</v>
      </c>
      <c r="BB24" s="214">
        <v>9.9429983150000005</v>
      </c>
      <c r="BC24" s="214">
        <v>10.3497427</v>
      </c>
      <c r="BD24" s="214">
        <v>10.634010930000001</v>
      </c>
      <c r="BE24" s="214">
        <v>10.698735080000001</v>
      </c>
      <c r="BF24" s="214">
        <v>10.7035</v>
      </c>
      <c r="BG24" s="214">
        <v>10.32732</v>
      </c>
      <c r="BH24" s="355">
        <v>9.8895099999999996</v>
      </c>
      <c r="BI24" s="355">
        <v>9.3681319999999992</v>
      </c>
      <c r="BJ24" s="355">
        <v>8.6956600000000002</v>
      </c>
      <c r="BK24" s="355">
        <v>8.5007029999999997</v>
      </c>
      <c r="BL24" s="355">
        <v>8.7152460000000005</v>
      </c>
      <c r="BM24" s="355">
        <v>8.7955419999999993</v>
      </c>
      <c r="BN24" s="355">
        <v>9.4189000000000007</v>
      </c>
      <c r="BO24" s="355">
        <v>9.7702369999999998</v>
      </c>
      <c r="BP24" s="355">
        <v>9.9426240000000004</v>
      </c>
      <c r="BQ24" s="355">
        <v>10.141540000000001</v>
      </c>
      <c r="BR24" s="355">
        <v>10.37121</v>
      </c>
      <c r="BS24" s="355">
        <v>10.19622</v>
      </c>
      <c r="BT24" s="355">
        <v>9.8510960000000001</v>
      </c>
      <c r="BU24" s="355">
        <v>9.4038930000000001</v>
      </c>
      <c r="BV24" s="355">
        <v>8.7652640000000002</v>
      </c>
    </row>
    <row r="25" spans="1:74" ht="11.1" customHeight="1" x14ac:dyDescent="0.2">
      <c r="A25" s="84" t="s">
        <v>860</v>
      </c>
      <c r="B25" s="189" t="s">
        <v>575</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7.541937774</v>
      </c>
      <c r="AB25" s="214">
        <v>7.150929734</v>
      </c>
      <c r="AC25" s="214">
        <v>6.82411937</v>
      </c>
      <c r="AD25" s="214">
        <v>7.1323432760000003</v>
      </c>
      <c r="AE25" s="214">
        <v>7.3874904920000004</v>
      </c>
      <c r="AF25" s="214">
        <v>7.1669190739999999</v>
      </c>
      <c r="AG25" s="214">
        <v>7.9040261789999997</v>
      </c>
      <c r="AH25" s="214">
        <v>8.1308273070000006</v>
      </c>
      <c r="AI25" s="214">
        <v>8.1244502890000003</v>
      </c>
      <c r="AJ25" s="214">
        <v>8.0484033820000001</v>
      </c>
      <c r="AK25" s="214">
        <v>7.6296708850000003</v>
      </c>
      <c r="AL25" s="214">
        <v>6.7221257550000004</v>
      </c>
      <c r="AM25" s="214">
        <v>6.2655322130000002</v>
      </c>
      <c r="AN25" s="214">
        <v>6.1002953690000004</v>
      </c>
      <c r="AO25" s="214">
        <v>6.5208738650000004</v>
      </c>
      <c r="AP25" s="214">
        <v>6.4746019019999999</v>
      </c>
      <c r="AQ25" s="214">
        <v>7.1896805820000003</v>
      </c>
      <c r="AR25" s="214">
        <v>7.0990808190000001</v>
      </c>
      <c r="AS25" s="214">
        <v>7.8859426050000003</v>
      </c>
      <c r="AT25" s="214">
        <v>8.5136047660000003</v>
      </c>
      <c r="AU25" s="214">
        <v>8.4032500769999992</v>
      </c>
      <c r="AV25" s="214">
        <v>8.6980319769999994</v>
      </c>
      <c r="AW25" s="214">
        <v>8.5230435609999997</v>
      </c>
      <c r="AX25" s="214">
        <v>7.6511389909999998</v>
      </c>
      <c r="AY25" s="214">
        <v>7.4973618899999996</v>
      </c>
      <c r="AZ25" s="214">
        <v>7.7657625499999998</v>
      </c>
      <c r="BA25" s="214">
        <v>7.6985807690000003</v>
      </c>
      <c r="BB25" s="214">
        <v>8.0868121199999994</v>
      </c>
      <c r="BC25" s="214">
        <v>8.1766632520000009</v>
      </c>
      <c r="BD25" s="214">
        <v>8.3737455700000005</v>
      </c>
      <c r="BE25" s="214">
        <v>8.7681438600000003</v>
      </c>
      <c r="BF25" s="214">
        <v>8.6090459999999993</v>
      </c>
      <c r="BG25" s="214">
        <v>8.3854009999999999</v>
      </c>
      <c r="BH25" s="355">
        <v>8.3533860000000004</v>
      </c>
      <c r="BI25" s="355">
        <v>7.9150980000000004</v>
      </c>
      <c r="BJ25" s="355">
        <v>7.3137650000000001</v>
      </c>
      <c r="BK25" s="355">
        <v>7.3038400000000001</v>
      </c>
      <c r="BL25" s="355">
        <v>7.3521419999999997</v>
      </c>
      <c r="BM25" s="355">
        <v>7.1684229999999998</v>
      </c>
      <c r="BN25" s="355">
        <v>7.446834</v>
      </c>
      <c r="BO25" s="355">
        <v>7.7366279999999996</v>
      </c>
      <c r="BP25" s="355">
        <v>7.8369679999999997</v>
      </c>
      <c r="BQ25" s="355">
        <v>8.1395400000000002</v>
      </c>
      <c r="BR25" s="355">
        <v>8.3392700000000008</v>
      </c>
      <c r="BS25" s="355">
        <v>8.3690169999999995</v>
      </c>
      <c r="BT25" s="355">
        <v>8.4116070000000001</v>
      </c>
      <c r="BU25" s="355">
        <v>8.0295839999999998</v>
      </c>
      <c r="BV25" s="355">
        <v>7.4434990000000001</v>
      </c>
    </row>
    <row r="26" spans="1:74" ht="11.1" customHeight="1" x14ac:dyDescent="0.2">
      <c r="A26" s="84" t="s">
        <v>861</v>
      </c>
      <c r="B26" s="189" t="s">
        <v>576</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8.2172755340000005</v>
      </c>
      <c r="AB26" s="214">
        <v>8.3137761549999993</v>
      </c>
      <c r="AC26" s="214">
        <v>8.4481371460000005</v>
      </c>
      <c r="AD26" s="214">
        <v>8.5448124360000008</v>
      </c>
      <c r="AE26" s="214">
        <v>8.4006873560000006</v>
      </c>
      <c r="AF26" s="214">
        <v>8.8143431379999999</v>
      </c>
      <c r="AG26" s="214">
        <v>9.1660221130000004</v>
      </c>
      <c r="AH26" s="214">
        <v>9.0315818879999998</v>
      </c>
      <c r="AI26" s="214">
        <v>8.9792707909999994</v>
      </c>
      <c r="AJ26" s="214">
        <v>8.2371609629999991</v>
      </c>
      <c r="AK26" s="214">
        <v>7.1779007039999998</v>
      </c>
      <c r="AL26" s="214">
        <v>6.9595289830000002</v>
      </c>
      <c r="AM26" s="214">
        <v>6.8340652249999998</v>
      </c>
      <c r="AN26" s="214">
        <v>6.9696163069999999</v>
      </c>
      <c r="AO26" s="214">
        <v>7.1136275700000002</v>
      </c>
      <c r="AP26" s="214">
        <v>6.957125349</v>
      </c>
      <c r="AQ26" s="214">
        <v>6.9477738059999998</v>
      </c>
      <c r="AR26" s="214">
        <v>7.5889759899999998</v>
      </c>
      <c r="AS26" s="214">
        <v>7.898667873</v>
      </c>
      <c r="AT26" s="214">
        <v>8.1039913430000006</v>
      </c>
      <c r="AU26" s="214">
        <v>7.8799875119999996</v>
      </c>
      <c r="AV26" s="214">
        <v>7.4387147320000002</v>
      </c>
      <c r="AW26" s="214">
        <v>6.9537356020000001</v>
      </c>
      <c r="AX26" s="214">
        <v>6.6746681810000004</v>
      </c>
      <c r="AY26" s="214">
        <v>6.7006842459999998</v>
      </c>
      <c r="AZ26" s="214">
        <v>6.9366855259999998</v>
      </c>
      <c r="BA26" s="214">
        <v>7.1328664369999997</v>
      </c>
      <c r="BB26" s="214">
        <v>7.1814912250000003</v>
      </c>
      <c r="BC26" s="214">
        <v>7.2698457660000004</v>
      </c>
      <c r="BD26" s="214">
        <v>7.8784151659999999</v>
      </c>
      <c r="BE26" s="214">
        <v>8.3362552189999999</v>
      </c>
      <c r="BF26" s="214">
        <v>8.5470489999999995</v>
      </c>
      <c r="BG26" s="214">
        <v>8.4611040000000006</v>
      </c>
      <c r="BH26" s="355">
        <v>7.957948</v>
      </c>
      <c r="BI26" s="355">
        <v>7.3351800000000003</v>
      </c>
      <c r="BJ26" s="355">
        <v>7.1445509999999999</v>
      </c>
      <c r="BK26" s="355">
        <v>7.40951</v>
      </c>
      <c r="BL26" s="355">
        <v>7.5282730000000004</v>
      </c>
      <c r="BM26" s="355">
        <v>7.5904400000000001</v>
      </c>
      <c r="BN26" s="355">
        <v>7.6524640000000002</v>
      </c>
      <c r="BO26" s="355">
        <v>7.7575089999999998</v>
      </c>
      <c r="BP26" s="355">
        <v>8.0816890000000008</v>
      </c>
      <c r="BQ26" s="355">
        <v>8.4490040000000004</v>
      </c>
      <c r="BR26" s="355">
        <v>8.6775380000000002</v>
      </c>
      <c r="BS26" s="355">
        <v>8.6230949999999993</v>
      </c>
      <c r="BT26" s="355">
        <v>8.1240050000000004</v>
      </c>
      <c r="BU26" s="355">
        <v>7.5150920000000001</v>
      </c>
      <c r="BV26" s="355">
        <v>7.3105789999999997</v>
      </c>
    </row>
    <row r="27" spans="1:74" ht="11.1" customHeight="1" x14ac:dyDescent="0.2">
      <c r="A27" s="84" t="s">
        <v>862</v>
      </c>
      <c r="B27" s="189" t="s">
        <v>577</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9.5069703099999998</v>
      </c>
      <c r="AB27" s="214">
        <v>9.3547016349999996</v>
      </c>
      <c r="AC27" s="214">
        <v>9.4136931110000006</v>
      </c>
      <c r="AD27" s="214">
        <v>8.9049448200000008</v>
      </c>
      <c r="AE27" s="214">
        <v>8.3726286969999997</v>
      </c>
      <c r="AF27" s="214">
        <v>9.0570926600000004</v>
      </c>
      <c r="AG27" s="214">
        <v>9.0594114569999995</v>
      </c>
      <c r="AH27" s="214">
        <v>9.1100497479999998</v>
      </c>
      <c r="AI27" s="214">
        <v>8.8596831100000006</v>
      </c>
      <c r="AJ27" s="214">
        <v>8.8057937430000006</v>
      </c>
      <c r="AK27" s="214">
        <v>7.8365950949999998</v>
      </c>
      <c r="AL27" s="214">
        <v>8.4488790179999995</v>
      </c>
      <c r="AM27" s="214">
        <v>8.2278865569999997</v>
      </c>
      <c r="AN27" s="214">
        <v>8.7027574619999992</v>
      </c>
      <c r="AO27" s="214">
        <v>8.439016123</v>
      </c>
      <c r="AP27" s="214">
        <v>7.924526878</v>
      </c>
      <c r="AQ27" s="214">
        <v>8.0835619590000007</v>
      </c>
      <c r="AR27" s="214">
        <v>8.5329664439999995</v>
      </c>
      <c r="AS27" s="214">
        <v>8.8334089640000002</v>
      </c>
      <c r="AT27" s="214">
        <v>9.2971815069999995</v>
      </c>
      <c r="AU27" s="214">
        <v>9.5048597770000001</v>
      </c>
      <c r="AV27" s="214">
        <v>9.2133831019999999</v>
      </c>
      <c r="AW27" s="214">
        <v>9.2064624199999994</v>
      </c>
      <c r="AX27" s="214">
        <v>9.1760720920000001</v>
      </c>
      <c r="AY27" s="214">
        <v>9.0036756830000009</v>
      </c>
      <c r="AZ27" s="214">
        <v>8.9930680679999995</v>
      </c>
      <c r="BA27" s="214">
        <v>9.1554465080000007</v>
      </c>
      <c r="BB27" s="214">
        <v>8.907008094</v>
      </c>
      <c r="BC27" s="214">
        <v>8.8005352939999995</v>
      </c>
      <c r="BD27" s="214">
        <v>9.3404776209999998</v>
      </c>
      <c r="BE27" s="214">
        <v>9.1106271069999991</v>
      </c>
      <c r="BF27" s="214">
        <v>9.1768380000000001</v>
      </c>
      <c r="BG27" s="214">
        <v>8.9016699999999993</v>
      </c>
      <c r="BH27" s="355">
        <v>8.6583649999999999</v>
      </c>
      <c r="BI27" s="355">
        <v>8.4794339999999995</v>
      </c>
      <c r="BJ27" s="355">
        <v>8.6897920000000006</v>
      </c>
      <c r="BK27" s="355">
        <v>8.6312189999999998</v>
      </c>
      <c r="BL27" s="355">
        <v>8.6283220000000007</v>
      </c>
      <c r="BM27" s="355">
        <v>8.7867130000000007</v>
      </c>
      <c r="BN27" s="355">
        <v>8.4409150000000004</v>
      </c>
      <c r="BO27" s="355">
        <v>8.3907769999999999</v>
      </c>
      <c r="BP27" s="355">
        <v>8.6892829999999996</v>
      </c>
      <c r="BQ27" s="355">
        <v>8.8634819999999994</v>
      </c>
      <c r="BR27" s="355">
        <v>9.0309170000000005</v>
      </c>
      <c r="BS27" s="355">
        <v>8.8779310000000002</v>
      </c>
      <c r="BT27" s="355">
        <v>8.7552350000000008</v>
      </c>
      <c r="BU27" s="355">
        <v>8.6211479999999998</v>
      </c>
      <c r="BV27" s="355">
        <v>8.8263949999999998</v>
      </c>
    </row>
    <row r="28" spans="1:74" ht="11.1" customHeight="1" x14ac:dyDescent="0.2">
      <c r="A28" s="84" t="s">
        <v>863</v>
      </c>
      <c r="B28" s="189" t="s">
        <v>551</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8.15</v>
      </c>
      <c r="AB28" s="214">
        <v>7.81</v>
      </c>
      <c r="AC28" s="214">
        <v>7.85</v>
      </c>
      <c r="AD28" s="214">
        <v>8.0299999999999994</v>
      </c>
      <c r="AE28" s="214">
        <v>8.1300000000000008</v>
      </c>
      <c r="AF28" s="214">
        <v>8.52</v>
      </c>
      <c r="AG28" s="214">
        <v>8.49</v>
      </c>
      <c r="AH28" s="214">
        <v>8.4600000000000009</v>
      </c>
      <c r="AI28" s="214">
        <v>8.43</v>
      </c>
      <c r="AJ28" s="214">
        <v>7.79</v>
      </c>
      <c r="AK28" s="214">
        <v>7.39</v>
      </c>
      <c r="AL28" s="214">
        <v>7.23</v>
      </c>
      <c r="AM28" s="214">
        <v>6.75</v>
      </c>
      <c r="AN28" s="214">
        <v>6.86</v>
      </c>
      <c r="AO28" s="214">
        <v>7.08</v>
      </c>
      <c r="AP28" s="214">
        <v>6.98</v>
      </c>
      <c r="AQ28" s="214">
        <v>7.32</v>
      </c>
      <c r="AR28" s="214">
        <v>7.72</v>
      </c>
      <c r="AS28" s="214">
        <v>8.14</v>
      </c>
      <c r="AT28" s="214">
        <v>8.3000000000000007</v>
      </c>
      <c r="AU28" s="214">
        <v>8.27</v>
      </c>
      <c r="AV28" s="214">
        <v>7.96</v>
      </c>
      <c r="AW28" s="214">
        <v>7.67</v>
      </c>
      <c r="AX28" s="214">
        <v>7.27</v>
      </c>
      <c r="AY28" s="214">
        <v>7.59</v>
      </c>
      <c r="AZ28" s="214">
        <v>7.9</v>
      </c>
      <c r="BA28" s="214">
        <v>7.68</v>
      </c>
      <c r="BB28" s="214">
        <v>8.09</v>
      </c>
      <c r="BC28" s="214">
        <v>8.32</v>
      </c>
      <c r="BD28" s="214">
        <v>8.76</v>
      </c>
      <c r="BE28" s="214">
        <v>8.9</v>
      </c>
      <c r="BF28" s="214">
        <v>8.8823840000000001</v>
      </c>
      <c r="BG28" s="214">
        <v>8.6859420000000007</v>
      </c>
      <c r="BH28" s="355">
        <v>8.2231539999999992</v>
      </c>
      <c r="BI28" s="355">
        <v>7.9842810000000002</v>
      </c>
      <c r="BJ28" s="355">
        <v>7.8882050000000001</v>
      </c>
      <c r="BK28" s="355">
        <v>7.8605650000000002</v>
      </c>
      <c r="BL28" s="355">
        <v>7.882612</v>
      </c>
      <c r="BM28" s="355">
        <v>8.0892820000000007</v>
      </c>
      <c r="BN28" s="355">
        <v>8.1873880000000003</v>
      </c>
      <c r="BO28" s="355">
        <v>8.4217060000000004</v>
      </c>
      <c r="BP28" s="355">
        <v>8.6563890000000008</v>
      </c>
      <c r="BQ28" s="355">
        <v>8.7683269999999993</v>
      </c>
      <c r="BR28" s="355">
        <v>8.8723240000000008</v>
      </c>
      <c r="BS28" s="355">
        <v>8.7362330000000004</v>
      </c>
      <c r="BT28" s="355">
        <v>8.3082469999999997</v>
      </c>
      <c r="BU28" s="355">
        <v>8.0624179999999992</v>
      </c>
      <c r="BV28" s="355">
        <v>7.9352499999999999</v>
      </c>
    </row>
    <row r="29" spans="1:74" ht="11.1" customHeight="1" x14ac:dyDescent="0.2">
      <c r="A29" s="84"/>
      <c r="B29" s="88" t="s">
        <v>1259</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390"/>
      <c r="BI29" s="390"/>
      <c r="BJ29" s="390"/>
      <c r="BK29" s="390"/>
      <c r="BL29" s="390"/>
      <c r="BM29" s="390"/>
      <c r="BN29" s="390"/>
      <c r="BO29" s="390"/>
      <c r="BP29" s="390"/>
      <c r="BQ29" s="390"/>
      <c r="BR29" s="390"/>
      <c r="BS29" s="390"/>
      <c r="BT29" s="390"/>
      <c r="BU29" s="390"/>
      <c r="BV29" s="390"/>
    </row>
    <row r="30" spans="1:74" ht="11.1" customHeight="1" x14ac:dyDescent="0.2">
      <c r="A30" s="84" t="s">
        <v>864</v>
      </c>
      <c r="B30" s="189" t="s">
        <v>570</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6.9357070959999998</v>
      </c>
      <c r="AN30" s="261">
        <v>6.8860516369999996</v>
      </c>
      <c r="AO30" s="261">
        <v>6.7962171800000002</v>
      </c>
      <c r="AP30" s="261">
        <v>7.1228910360000004</v>
      </c>
      <c r="AQ30" s="261">
        <v>6.7168706389999997</v>
      </c>
      <c r="AR30" s="261">
        <v>6.0017720639999999</v>
      </c>
      <c r="AS30" s="261">
        <v>6.1916243069999997</v>
      </c>
      <c r="AT30" s="261">
        <v>6.1709193009999996</v>
      </c>
      <c r="AU30" s="261">
        <v>6.0340426709999999</v>
      </c>
      <c r="AV30" s="261">
        <v>6.3829876260000002</v>
      </c>
      <c r="AW30" s="261">
        <v>6.8392268310000004</v>
      </c>
      <c r="AX30" s="261">
        <v>7.4052504060000004</v>
      </c>
      <c r="AY30" s="261">
        <v>7.7858665709999997</v>
      </c>
      <c r="AZ30" s="261">
        <v>8.1937125529999992</v>
      </c>
      <c r="BA30" s="261">
        <v>7.5031928600000004</v>
      </c>
      <c r="BB30" s="261">
        <v>7.3611668359999998</v>
      </c>
      <c r="BC30" s="261">
        <v>7.2952158640000002</v>
      </c>
      <c r="BD30" s="261">
        <v>6.2781719840000001</v>
      </c>
      <c r="BE30" s="261">
        <v>6.3705605969999999</v>
      </c>
      <c r="BF30" s="261">
        <v>6.6525590000000001</v>
      </c>
      <c r="BG30" s="261">
        <v>6.9218400000000004</v>
      </c>
      <c r="BH30" s="384">
        <v>7.194261</v>
      </c>
      <c r="BI30" s="384">
        <v>8.3721530000000008</v>
      </c>
      <c r="BJ30" s="384">
        <v>8.8728390000000008</v>
      </c>
      <c r="BK30" s="384">
        <v>8.7365650000000006</v>
      </c>
      <c r="BL30" s="384">
        <v>8.7143549999999994</v>
      </c>
      <c r="BM30" s="384">
        <v>8.6000119999999995</v>
      </c>
      <c r="BN30" s="384">
        <v>8.4074000000000009</v>
      </c>
      <c r="BO30" s="384">
        <v>7.7723870000000002</v>
      </c>
      <c r="BP30" s="384">
        <v>7.5000229999999997</v>
      </c>
      <c r="BQ30" s="384">
        <v>7.409599</v>
      </c>
      <c r="BR30" s="384">
        <v>7.3048510000000002</v>
      </c>
      <c r="BS30" s="384">
        <v>7.3936489999999999</v>
      </c>
      <c r="BT30" s="384">
        <v>7.4345319999999999</v>
      </c>
      <c r="BU30" s="384">
        <v>8.4672190000000001</v>
      </c>
      <c r="BV30" s="384">
        <v>8.8672050000000002</v>
      </c>
    </row>
    <row r="31" spans="1:74" ht="11.1" customHeight="1" x14ac:dyDescent="0.2">
      <c r="A31" s="84" t="s">
        <v>865</v>
      </c>
      <c r="B31" s="187" t="s">
        <v>603</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8.2951834279999996</v>
      </c>
      <c r="AB31" s="261">
        <v>7.966028391</v>
      </c>
      <c r="AC31" s="261">
        <v>7.6503972579999999</v>
      </c>
      <c r="AD31" s="261">
        <v>7.6449089739999998</v>
      </c>
      <c r="AE31" s="261">
        <v>7.4617121160000002</v>
      </c>
      <c r="AF31" s="261">
        <v>6.9776198640000002</v>
      </c>
      <c r="AG31" s="261">
        <v>6.9923811389999999</v>
      </c>
      <c r="AH31" s="261">
        <v>6.6035240980000003</v>
      </c>
      <c r="AI31" s="261">
        <v>6.9250712950000004</v>
      </c>
      <c r="AJ31" s="261">
        <v>6.5023077069999999</v>
      </c>
      <c r="AK31" s="261">
        <v>6.833652925</v>
      </c>
      <c r="AL31" s="261">
        <v>6.9686868510000002</v>
      </c>
      <c r="AM31" s="261">
        <v>6.5145152380000004</v>
      </c>
      <c r="AN31" s="261">
        <v>6.3951543439999998</v>
      </c>
      <c r="AO31" s="261">
        <v>6.6481008389999996</v>
      </c>
      <c r="AP31" s="261">
        <v>5.8148474910000001</v>
      </c>
      <c r="AQ31" s="261">
        <v>6.0923823500000003</v>
      </c>
      <c r="AR31" s="261">
        <v>6.1692878359999996</v>
      </c>
      <c r="AS31" s="261">
        <v>6.4365211819999999</v>
      </c>
      <c r="AT31" s="261">
        <v>6.2090229900000002</v>
      </c>
      <c r="AU31" s="261">
        <v>6.1593651200000004</v>
      </c>
      <c r="AV31" s="261">
        <v>6.2885456030000002</v>
      </c>
      <c r="AW31" s="261">
        <v>6.7866995929999998</v>
      </c>
      <c r="AX31" s="261">
        <v>6.9457702120000002</v>
      </c>
      <c r="AY31" s="261">
        <v>7.5691922930000004</v>
      </c>
      <c r="AZ31" s="261">
        <v>8.0527115729999998</v>
      </c>
      <c r="BA31" s="261">
        <v>7.435657065</v>
      </c>
      <c r="BB31" s="261">
        <v>7.5887008720000004</v>
      </c>
      <c r="BC31" s="261">
        <v>7.2530320650000002</v>
      </c>
      <c r="BD31" s="261">
        <v>8.0551722560000005</v>
      </c>
      <c r="BE31" s="261">
        <v>8.5064605190000009</v>
      </c>
      <c r="BF31" s="261">
        <v>8.1949430000000003</v>
      </c>
      <c r="BG31" s="261">
        <v>8.0159199999999995</v>
      </c>
      <c r="BH31" s="384">
        <v>7.9253809999999998</v>
      </c>
      <c r="BI31" s="384">
        <v>8.0698439999999998</v>
      </c>
      <c r="BJ31" s="384">
        <v>7.9733689999999999</v>
      </c>
      <c r="BK31" s="384">
        <v>8.2076209999999996</v>
      </c>
      <c r="BL31" s="384">
        <v>8.1937160000000002</v>
      </c>
      <c r="BM31" s="384">
        <v>8.1914239999999996</v>
      </c>
      <c r="BN31" s="384">
        <v>7.7154689999999997</v>
      </c>
      <c r="BO31" s="384">
        <v>7.5012869999999996</v>
      </c>
      <c r="BP31" s="384">
        <v>7.5185700000000004</v>
      </c>
      <c r="BQ31" s="384">
        <v>7.6227470000000004</v>
      </c>
      <c r="BR31" s="384">
        <v>7.5835150000000002</v>
      </c>
      <c r="BS31" s="384">
        <v>7.557734</v>
      </c>
      <c r="BT31" s="384">
        <v>7.7078150000000001</v>
      </c>
      <c r="BU31" s="384">
        <v>7.9277559999999996</v>
      </c>
      <c r="BV31" s="384">
        <v>7.8862209999999999</v>
      </c>
    </row>
    <row r="32" spans="1:74" ht="11.1" customHeight="1" x14ac:dyDescent="0.2">
      <c r="A32" s="84" t="s">
        <v>866</v>
      </c>
      <c r="B32" s="189" t="s">
        <v>571</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5.0551601789999996</v>
      </c>
      <c r="AN32" s="261">
        <v>5.110689743</v>
      </c>
      <c r="AO32" s="261">
        <v>4.9258722150000001</v>
      </c>
      <c r="AP32" s="261">
        <v>4.9869498920000002</v>
      </c>
      <c r="AQ32" s="261">
        <v>4.518649656</v>
      </c>
      <c r="AR32" s="261">
        <v>4.5074720069999996</v>
      </c>
      <c r="AS32" s="261">
        <v>5.5657451250000003</v>
      </c>
      <c r="AT32" s="261">
        <v>5.3447475779999998</v>
      </c>
      <c r="AU32" s="261">
        <v>5.4407845359999998</v>
      </c>
      <c r="AV32" s="261">
        <v>5.2183259199999998</v>
      </c>
      <c r="AW32" s="261">
        <v>5.50991768</v>
      </c>
      <c r="AX32" s="261">
        <v>5.4259987059999997</v>
      </c>
      <c r="AY32" s="261">
        <v>6.08987546</v>
      </c>
      <c r="AZ32" s="261">
        <v>5.8509145010000001</v>
      </c>
      <c r="BA32" s="261">
        <v>5.5697891569999998</v>
      </c>
      <c r="BB32" s="261">
        <v>6.0926759070000003</v>
      </c>
      <c r="BC32" s="261">
        <v>5.7514789869999996</v>
      </c>
      <c r="BD32" s="261">
        <v>5.9823706860000003</v>
      </c>
      <c r="BE32" s="261">
        <v>5.4578677649999996</v>
      </c>
      <c r="BF32" s="261">
        <v>5.6575150000000001</v>
      </c>
      <c r="BG32" s="261">
        <v>5.6730970000000003</v>
      </c>
      <c r="BH32" s="384">
        <v>5.4691409999999996</v>
      </c>
      <c r="BI32" s="384">
        <v>5.8141829999999999</v>
      </c>
      <c r="BJ32" s="384">
        <v>5.9665509999999999</v>
      </c>
      <c r="BK32" s="384">
        <v>6.4573109999999998</v>
      </c>
      <c r="BL32" s="384">
        <v>6.4578519999999999</v>
      </c>
      <c r="BM32" s="384">
        <v>6.6320360000000003</v>
      </c>
      <c r="BN32" s="384">
        <v>6.4541579999999996</v>
      </c>
      <c r="BO32" s="384">
        <v>6.0549999999999997</v>
      </c>
      <c r="BP32" s="384">
        <v>6.0417560000000003</v>
      </c>
      <c r="BQ32" s="384">
        <v>6.224933</v>
      </c>
      <c r="BR32" s="384">
        <v>6.2493119999999998</v>
      </c>
      <c r="BS32" s="384">
        <v>6.1152819999999997</v>
      </c>
      <c r="BT32" s="384">
        <v>5.8443240000000003</v>
      </c>
      <c r="BU32" s="384">
        <v>6.1448879999999999</v>
      </c>
      <c r="BV32" s="384">
        <v>6.2585490000000004</v>
      </c>
    </row>
    <row r="33" spans="1:74" ht="11.1" customHeight="1" x14ac:dyDescent="0.2">
      <c r="A33" s="84" t="s">
        <v>867</v>
      </c>
      <c r="B33" s="189" t="s">
        <v>572</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5.936783771</v>
      </c>
      <c r="AB33" s="261">
        <v>5.6585802489999999</v>
      </c>
      <c r="AC33" s="261">
        <v>5.6876206700000003</v>
      </c>
      <c r="AD33" s="261">
        <v>4.7739709870000002</v>
      </c>
      <c r="AE33" s="261">
        <v>4.2008330200000001</v>
      </c>
      <c r="AF33" s="261">
        <v>4.3814286149999999</v>
      </c>
      <c r="AG33" s="261">
        <v>4.4447162179999999</v>
      </c>
      <c r="AH33" s="261">
        <v>4.3111787320000001</v>
      </c>
      <c r="AI33" s="261">
        <v>4.2471430469999998</v>
      </c>
      <c r="AJ33" s="261">
        <v>4.1825428000000002</v>
      </c>
      <c r="AK33" s="261">
        <v>4.247585559</v>
      </c>
      <c r="AL33" s="261">
        <v>4.6300040420000004</v>
      </c>
      <c r="AM33" s="261">
        <v>4.5107057749999999</v>
      </c>
      <c r="AN33" s="261">
        <v>4.6012359739999997</v>
      </c>
      <c r="AO33" s="261">
        <v>4.1154637010000004</v>
      </c>
      <c r="AP33" s="261">
        <v>3.8320150399999999</v>
      </c>
      <c r="AQ33" s="261">
        <v>3.3974699940000002</v>
      </c>
      <c r="AR33" s="261">
        <v>3.4819301679999999</v>
      </c>
      <c r="AS33" s="261">
        <v>4.104267149</v>
      </c>
      <c r="AT33" s="261">
        <v>4.0438842829999997</v>
      </c>
      <c r="AU33" s="261">
        <v>4.0317816430000004</v>
      </c>
      <c r="AV33" s="261">
        <v>4.1171642320000004</v>
      </c>
      <c r="AW33" s="261">
        <v>4.3789759320000003</v>
      </c>
      <c r="AX33" s="261">
        <v>4.9299064540000002</v>
      </c>
      <c r="AY33" s="261">
        <v>5.346410884</v>
      </c>
      <c r="AZ33" s="261">
        <v>5.2293563379999997</v>
      </c>
      <c r="BA33" s="261">
        <v>4.5384190059999998</v>
      </c>
      <c r="BB33" s="261">
        <v>4.382805265</v>
      </c>
      <c r="BC33" s="261">
        <v>4.225367855</v>
      </c>
      <c r="BD33" s="261">
        <v>4.2709803109999998</v>
      </c>
      <c r="BE33" s="261">
        <v>4.1571710560000001</v>
      </c>
      <c r="BF33" s="261">
        <v>4.3264430000000003</v>
      </c>
      <c r="BG33" s="261">
        <v>4.5038859999999996</v>
      </c>
      <c r="BH33" s="384">
        <v>4.6876860000000002</v>
      </c>
      <c r="BI33" s="384">
        <v>4.9956149999999999</v>
      </c>
      <c r="BJ33" s="384">
        <v>5.4280569999999999</v>
      </c>
      <c r="BK33" s="384">
        <v>5.6393209999999998</v>
      </c>
      <c r="BL33" s="384">
        <v>5.7117209999999998</v>
      </c>
      <c r="BM33" s="384">
        <v>5.560073</v>
      </c>
      <c r="BN33" s="384">
        <v>5.1414109999999997</v>
      </c>
      <c r="BO33" s="384">
        <v>4.793577</v>
      </c>
      <c r="BP33" s="384">
        <v>4.761145</v>
      </c>
      <c r="BQ33" s="384">
        <v>4.7374260000000001</v>
      </c>
      <c r="BR33" s="384">
        <v>4.740119</v>
      </c>
      <c r="BS33" s="384">
        <v>4.7883760000000004</v>
      </c>
      <c r="BT33" s="384">
        <v>4.958933</v>
      </c>
      <c r="BU33" s="384">
        <v>5.2537469999999997</v>
      </c>
      <c r="BV33" s="384">
        <v>5.6594119999999997</v>
      </c>
    </row>
    <row r="34" spans="1:74" ht="11.1" customHeight="1" x14ac:dyDescent="0.2">
      <c r="A34" s="84" t="s">
        <v>868</v>
      </c>
      <c r="B34" s="189" t="s">
        <v>573</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5.9345007049999996</v>
      </c>
      <c r="AB34" s="261">
        <v>5.8128796950000003</v>
      </c>
      <c r="AC34" s="261">
        <v>5.3160476660000002</v>
      </c>
      <c r="AD34" s="261">
        <v>4.6128594490000001</v>
      </c>
      <c r="AE34" s="261">
        <v>4.4516736540000004</v>
      </c>
      <c r="AF34" s="261">
        <v>4.686779746</v>
      </c>
      <c r="AG34" s="261">
        <v>4.6528182759999996</v>
      </c>
      <c r="AH34" s="261">
        <v>4.6611641529999996</v>
      </c>
      <c r="AI34" s="261">
        <v>4.6262988649999999</v>
      </c>
      <c r="AJ34" s="261">
        <v>4.5079075550000001</v>
      </c>
      <c r="AK34" s="261">
        <v>4.2287627560000001</v>
      </c>
      <c r="AL34" s="261">
        <v>4.4037500290000002</v>
      </c>
      <c r="AM34" s="261">
        <v>4.6948402229999999</v>
      </c>
      <c r="AN34" s="261">
        <v>4.4728086310000004</v>
      </c>
      <c r="AO34" s="261">
        <v>4.006529499</v>
      </c>
      <c r="AP34" s="261">
        <v>3.6901437960000001</v>
      </c>
      <c r="AQ34" s="261">
        <v>3.8132782340000002</v>
      </c>
      <c r="AR34" s="261">
        <v>3.831948637</v>
      </c>
      <c r="AS34" s="261">
        <v>4.4082040830000002</v>
      </c>
      <c r="AT34" s="261">
        <v>4.4173282699999996</v>
      </c>
      <c r="AU34" s="261">
        <v>4.4786748650000003</v>
      </c>
      <c r="AV34" s="261">
        <v>4.5318220550000001</v>
      </c>
      <c r="AW34" s="261">
        <v>4.6932423740000004</v>
      </c>
      <c r="AX34" s="261">
        <v>5.1763147429999998</v>
      </c>
      <c r="AY34" s="261">
        <v>5.8131812810000003</v>
      </c>
      <c r="AZ34" s="261">
        <v>5.4672258329999996</v>
      </c>
      <c r="BA34" s="261">
        <v>4.7755619600000001</v>
      </c>
      <c r="BB34" s="261">
        <v>5.1233281130000004</v>
      </c>
      <c r="BC34" s="261">
        <v>5.016992524</v>
      </c>
      <c r="BD34" s="261">
        <v>4.9517599429999999</v>
      </c>
      <c r="BE34" s="261">
        <v>4.8244867210000004</v>
      </c>
      <c r="BF34" s="261">
        <v>4.9493809999999998</v>
      </c>
      <c r="BG34" s="261">
        <v>5.0364240000000002</v>
      </c>
      <c r="BH34" s="384">
        <v>5.1138320000000004</v>
      </c>
      <c r="BI34" s="384">
        <v>5.2773839999999996</v>
      </c>
      <c r="BJ34" s="384">
        <v>5.5009569999999997</v>
      </c>
      <c r="BK34" s="384">
        <v>5.8100240000000003</v>
      </c>
      <c r="BL34" s="384">
        <v>5.5519030000000003</v>
      </c>
      <c r="BM34" s="384">
        <v>5.375896</v>
      </c>
      <c r="BN34" s="384">
        <v>5.1380949999999999</v>
      </c>
      <c r="BO34" s="384">
        <v>5.0548840000000004</v>
      </c>
      <c r="BP34" s="384">
        <v>5.0222579999999999</v>
      </c>
      <c r="BQ34" s="384">
        <v>5.0365989999999998</v>
      </c>
      <c r="BR34" s="384">
        <v>5.020467</v>
      </c>
      <c r="BS34" s="384">
        <v>5.1608879999999999</v>
      </c>
      <c r="BT34" s="384">
        <v>5.2289190000000003</v>
      </c>
      <c r="BU34" s="384">
        <v>5.4036809999999997</v>
      </c>
      <c r="BV34" s="384">
        <v>5.6169510000000002</v>
      </c>
    </row>
    <row r="35" spans="1:74" ht="11.1" customHeight="1" x14ac:dyDescent="0.2">
      <c r="A35" s="84" t="s">
        <v>869</v>
      </c>
      <c r="B35" s="189" t="s">
        <v>574</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5.4054237399999998</v>
      </c>
      <c r="AB35" s="261">
        <v>5.307894353</v>
      </c>
      <c r="AC35" s="261">
        <v>5.2014283780000001</v>
      </c>
      <c r="AD35" s="261">
        <v>4.5280111510000003</v>
      </c>
      <c r="AE35" s="261">
        <v>4.2014125560000002</v>
      </c>
      <c r="AF35" s="261">
        <v>4.4377986370000002</v>
      </c>
      <c r="AG35" s="261">
        <v>4.3415019069999996</v>
      </c>
      <c r="AH35" s="261">
        <v>4.2794395559999998</v>
      </c>
      <c r="AI35" s="261">
        <v>4.1641417560000002</v>
      </c>
      <c r="AJ35" s="261">
        <v>3.9861765359999999</v>
      </c>
      <c r="AK35" s="261">
        <v>3.857398962</v>
      </c>
      <c r="AL35" s="261">
        <v>3.9692163210000002</v>
      </c>
      <c r="AM35" s="261">
        <v>4.1141488549999998</v>
      </c>
      <c r="AN35" s="261">
        <v>4.1193332529999998</v>
      </c>
      <c r="AO35" s="261">
        <v>3.6958539109999999</v>
      </c>
      <c r="AP35" s="261">
        <v>3.437685085</v>
      </c>
      <c r="AQ35" s="261">
        <v>3.3432337219999999</v>
      </c>
      <c r="AR35" s="261">
        <v>3.432408863</v>
      </c>
      <c r="AS35" s="261">
        <v>4.1008668410000002</v>
      </c>
      <c r="AT35" s="261">
        <v>4.0258975130000003</v>
      </c>
      <c r="AU35" s="261">
        <v>4.2414343179999996</v>
      </c>
      <c r="AV35" s="261">
        <v>4.3900493770000004</v>
      </c>
      <c r="AW35" s="261">
        <v>4.5078722969999996</v>
      </c>
      <c r="AX35" s="261">
        <v>4.9275008079999996</v>
      </c>
      <c r="AY35" s="261">
        <v>5.4105029480000004</v>
      </c>
      <c r="AZ35" s="261">
        <v>5.191716596</v>
      </c>
      <c r="BA35" s="261">
        <v>4.5818203620000002</v>
      </c>
      <c r="BB35" s="261">
        <v>4.5948976259999998</v>
      </c>
      <c r="BC35" s="261">
        <v>4.570123486</v>
      </c>
      <c r="BD35" s="261">
        <v>4.6106118130000002</v>
      </c>
      <c r="BE35" s="261">
        <v>4.4792594809999997</v>
      </c>
      <c r="BF35" s="261">
        <v>4.4699739999999997</v>
      </c>
      <c r="BG35" s="261">
        <v>4.5090399999999997</v>
      </c>
      <c r="BH35" s="384">
        <v>4.6310589999999996</v>
      </c>
      <c r="BI35" s="384">
        <v>4.855575</v>
      </c>
      <c r="BJ35" s="384">
        <v>5.1174520000000001</v>
      </c>
      <c r="BK35" s="384">
        <v>5.1488110000000002</v>
      </c>
      <c r="BL35" s="384">
        <v>5.1565310000000002</v>
      </c>
      <c r="BM35" s="384">
        <v>5.0480029999999996</v>
      </c>
      <c r="BN35" s="384">
        <v>4.7105920000000001</v>
      </c>
      <c r="BO35" s="384">
        <v>4.6254920000000004</v>
      </c>
      <c r="BP35" s="384">
        <v>4.6201379999999999</v>
      </c>
      <c r="BQ35" s="384">
        <v>4.549722</v>
      </c>
      <c r="BR35" s="384">
        <v>4.6416760000000004</v>
      </c>
      <c r="BS35" s="384">
        <v>4.7281449999999996</v>
      </c>
      <c r="BT35" s="384">
        <v>4.8526220000000002</v>
      </c>
      <c r="BU35" s="384">
        <v>5.0088590000000002</v>
      </c>
      <c r="BV35" s="384">
        <v>5.2515020000000003</v>
      </c>
    </row>
    <row r="36" spans="1:74" ht="11.1" customHeight="1" x14ac:dyDescent="0.2">
      <c r="A36" s="84" t="s">
        <v>870</v>
      </c>
      <c r="B36" s="189" t="s">
        <v>575</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3.4379901369999999</v>
      </c>
      <c r="AB36" s="261">
        <v>3.1746691729999998</v>
      </c>
      <c r="AC36" s="261">
        <v>3.0655834039999998</v>
      </c>
      <c r="AD36" s="261">
        <v>2.9137229850000002</v>
      </c>
      <c r="AE36" s="261">
        <v>2.8367993089999999</v>
      </c>
      <c r="AF36" s="261">
        <v>3.0662687750000002</v>
      </c>
      <c r="AG36" s="261">
        <v>3.101800661</v>
      </c>
      <c r="AH36" s="261">
        <v>3.1570487599999999</v>
      </c>
      <c r="AI36" s="261">
        <v>2.9751010619999998</v>
      </c>
      <c r="AJ36" s="261">
        <v>2.8090706839999999</v>
      </c>
      <c r="AK36" s="261">
        <v>2.3248348210000001</v>
      </c>
      <c r="AL36" s="261">
        <v>2.421887328</v>
      </c>
      <c r="AM36" s="261">
        <v>2.5027148480000001</v>
      </c>
      <c r="AN36" s="261">
        <v>2.4431414020000002</v>
      </c>
      <c r="AO36" s="261">
        <v>1.9224310490000001</v>
      </c>
      <c r="AP36" s="261">
        <v>2.1179470199999999</v>
      </c>
      <c r="AQ36" s="261">
        <v>2.1701888760000001</v>
      </c>
      <c r="AR36" s="261">
        <v>2.187069927</v>
      </c>
      <c r="AS36" s="261">
        <v>3.0053267300000002</v>
      </c>
      <c r="AT36" s="261">
        <v>3.036336097</v>
      </c>
      <c r="AU36" s="261">
        <v>3.1713904039999998</v>
      </c>
      <c r="AV36" s="261">
        <v>3.2440885239999999</v>
      </c>
      <c r="AW36" s="261">
        <v>3.0000239510000002</v>
      </c>
      <c r="AX36" s="261">
        <v>3.3844782339999999</v>
      </c>
      <c r="AY36" s="261">
        <v>3.893343507</v>
      </c>
      <c r="AZ36" s="261">
        <v>3.5514419689999999</v>
      </c>
      <c r="BA36" s="261">
        <v>2.9628686449999999</v>
      </c>
      <c r="BB36" s="261">
        <v>3.337258813</v>
      </c>
      <c r="BC36" s="261">
        <v>3.3830454990000001</v>
      </c>
      <c r="BD36" s="261">
        <v>3.5368442920000001</v>
      </c>
      <c r="BE36" s="261">
        <v>3.41691996</v>
      </c>
      <c r="BF36" s="261">
        <v>3.3675769999999998</v>
      </c>
      <c r="BG36" s="261">
        <v>3.3308469999999999</v>
      </c>
      <c r="BH36" s="384">
        <v>3.3474590000000002</v>
      </c>
      <c r="BI36" s="384">
        <v>3.2886299999999999</v>
      </c>
      <c r="BJ36" s="384">
        <v>3.5780189999999998</v>
      </c>
      <c r="BK36" s="384">
        <v>3.6890329999999998</v>
      </c>
      <c r="BL36" s="384">
        <v>3.5778750000000001</v>
      </c>
      <c r="BM36" s="384">
        <v>3.6083910000000001</v>
      </c>
      <c r="BN36" s="384">
        <v>3.379213</v>
      </c>
      <c r="BO36" s="384">
        <v>3.3910450000000001</v>
      </c>
      <c r="BP36" s="384">
        <v>3.421446</v>
      </c>
      <c r="BQ36" s="384">
        <v>3.562643</v>
      </c>
      <c r="BR36" s="384">
        <v>3.577296</v>
      </c>
      <c r="BS36" s="384">
        <v>3.4259270000000002</v>
      </c>
      <c r="BT36" s="384">
        <v>3.5354570000000001</v>
      </c>
      <c r="BU36" s="384">
        <v>3.4654240000000001</v>
      </c>
      <c r="BV36" s="384">
        <v>3.7346439999999999</v>
      </c>
    </row>
    <row r="37" spans="1:74" s="85" customFormat="1" ht="11.1" customHeight="1" x14ac:dyDescent="0.2">
      <c r="A37" s="84" t="s">
        <v>871</v>
      </c>
      <c r="B37" s="189" t="s">
        <v>576</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6.6278187170000002</v>
      </c>
      <c r="AB37" s="261">
        <v>6.6530460939999996</v>
      </c>
      <c r="AC37" s="261">
        <v>6.6571068990000004</v>
      </c>
      <c r="AD37" s="261">
        <v>6.3621438650000002</v>
      </c>
      <c r="AE37" s="261">
        <v>5.9452069349999999</v>
      </c>
      <c r="AF37" s="261">
        <v>6.3811864370000002</v>
      </c>
      <c r="AG37" s="261">
        <v>6.280237788</v>
      </c>
      <c r="AH37" s="261">
        <v>6.0690865079999998</v>
      </c>
      <c r="AI37" s="261">
        <v>6.1379973210000003</v>
      </c>
      <c r="AJ37" s="261">
        <v>5.8649565780000001</v>
      </c>
      <c r="AK37" s="261">
        <v>5.5980121389999997</v>
      </c>
      <c r="AL37" s="261">
        <v>5.1736929659999999</v>
      </c>
      <c r="AM37" s="261">
        <v>5.1620597019999996</v>
      </c>
      <c r="AN37" s="261">
        <v>5.3325599959999996</v>
      </c>
      <c r="AO37" s="261">
        <v>5.3564595270000002</v>
      </c>
      <c r="AP37" s="261">
        <v>5.0023414419999996</v>
      </c>
      <c r="AQ37" s="261">
        <v>4.8253550619999999</v>
      </c>
      <c r="AR37" s="261">
        <v>5.0653007299999997</v>
      </c>
      <c r="AS37" s="261">
        <v>5.4253180560000001</v>
      </c>
      <c r="AT37" s="261">
        <v>5.4668313910000004</v>
      </c>
      <c r="AU37" s="261">
        <v>5.430078205</v>
      </c>
      <c r="AV37" s="261">
        <v>5.3579123040000001</v>
      </c>
      <c r="AW37" s="261">
        <v>5.0502792530000002</v>
      </c>
      <c r="AX37" s="261">
        <v>4.9879344740000002</v>
      </c>
      <c r="AY37" s="261">
        <v>5.2734733499999997</v>
      </c>
      <c r="AZ37" s="261">
        <v>5.3408234590000001</v>
      </c>
      <c r="BA37" s="261">
        <v>5.3372454349999998</v>
      </c>
      <c r="BB37" s="261">
        <v>5.1735775400000001</v>
      </c>
      <c r="BC37" s="261">
        <v>5.3882677909999996</v>
      </c>
      <c r="BD37" s="261">
        <v>5.5762459839999998</v>
      </c>
      <c r="BE37" s="261">
        <v>5.6336157050000004</v>
      </c>
      <c r="BF37" s="261">
        <v>5.7163149999999998</v>
      </c>
      <c r="BG37" s="261">
        <v>5.7461849999999997</v>
      </c>
      <c r="BH37" s="384">
        <v>5.8264290000000001</v>
      </c>
      <c r="BI37" s="384">
        <v>5.7617710000000004</v>
      </c>
      <c r="BJ37" s="384">
        <v>5.7943040000000003</v>
      </c>
      <c r="BK37" s="384">
        <v>5.9399550000000003</v>
      </c>
      <c r="BL37" s="384">
        <v>5.9424029999999997</v>
      </c>
      <c r="BM37" s="384">
        <v>6.0874670000000002</v>
      </c>
      <c r="BN37" s="384">
        <v>5.9019409999999999</v>
      </c>
      <c r="BO37" s="384">
        <v>5.7088599999999996</v>
      </c>
      <c r="BP37" s="384">
        <v>5.8385889999999998</v>
      </c>
      <c r="BQ37" s="384">
        <v>6.1062459999999996</v>
      </c>
      <c r="BR37" s="384">
        <v>6.1955200000000001</v>
      </c>
      <c r="BS37" s="384">
        <v>6.1583019999999999</v>
      </c>
      <c r="BT37" s="384">
        <v>6.2058689999999999</v>
      </c>
      <c r="BU37" s="384">
        <v>6.1252089999999999</v>
      </c>
      <c r="BV37" s="384">
        <v>6.1342850000000002</v>
      </c>
    </row>
    <row r="38" spans="1:74" s="85" customFormat="1" ht="11.1" customHeight="1" x14ac:dyDescent="0.2">
      <c r="A38" s="84" t="s">
        <v>872</v>
      </c>
      <c r="B38" s="189" t="s">
        <v>577</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7.9160574639999997</v>
      </c>
      <c r="AB38" s="261">
        <v>7.2576836150000004</v>
      </c>
      <c r="AC38" s="261">
        <v>7.3194808470000003</v>
      </c>
      <c r="AD38" s="261">
        <v>7.0627278709999999</v>
      </c>
      <c r="AE38" s="261">
        <v>6.2523445999999998</v>
      </c>
      <c r="AF38" s="261">
        <v>6.9650592160000002</v>
      </c>
      <c r="AG38" s="261">
        <v>6.7778359019999996</v>
      </c>
      <c r="AH38" s="261">
        <v>6.7579910280000002</v>
      </c>
      <c r="AI38" s="261">
        <v>6.8260352879999999</v>
      </c>
      <c r="AJ38" s="261">
        <v>6.6107096409999997</v>
      </c>
      <c r="AK38" s="261">
        <v>6.3098051570000004</v>
      </c>
      <c r="AL38" s="261">
        <v>6.9602903410000003</v>
      </c>
      <c r="AM38" s="261">
        <v>6.4263912190000001</v>
      </c>
      <c r="AN38" s="261">
        <v>6.8671432809999997</v>
      </c>
      <c r="AO38" s="261">
        <v>6.6861531769999996</v>
      </c>
      <c r="AP38" s="261">
        <v>6.0259293889999999</v>
      </c>
      <c r="AQ38" s="261">
        <v>5.91207934</v>
      </c>
      <c r="AR38" s="261">
        <v>6.1120155499999997</v>
      </c>
      <c r="AS38" s="261">
        <v>6.3563382419999996</v>
      </c>
      <c r="AT38" s="261">
        <v>6.8361894430000003</v>
      </c>
      <c r="AU38" s="261">
        <v>6.7961436109999998</v>
      </c>
      <c r="AV38" s="261">
        <v>6.7729599450000002</v>
      </c>
      <c r="AW38" s="261">
        <v>6.9888610299999998</v>
      </c>
      <c r="AX38" s="261">
        <v>7.5339288059999996</v>
      </c>
      <c r="AY38" s="261">
        <v>7.5767742120000001</v>
      </c>
      <c r="AZ38" s="261">
        <v>7.4528599189999998</v>
      </c>
      <c r="BA38" s="261">
        <v>7.2973318660000004</v>
      </c>
      <c r="BB38" s="261">
        <v>6.9357634929999996</v>
      </c>
      <c r="BC38" s="261">
        <v>6.8626833879999998</v>
      </c>
      <c r="BD38" s="261">
        <v>6.8609884000000001</v>
      </c>
      <c r="BE38" s="261">
        <v>6.6080902400000001</v>
      </c>
      <c r="BF38" s="261">
        <v>6.6602319999999997</v>
      </c>
      <c r="BG38" s="261">
        <v>6.5739229999999997</v>
      </c>
      <c r="BH38" s="384">
        <v>6.5039069999999999</v>
      </c>
      <c r="BI38" s="384">
        <v>6.6218779999999997</v>
      </c>
      <c r="BJ38" s="384">
        <v>6.8383269999999996</v>
      </c>
      <c r="BK38" s="384">
        <v>7.1523580000000004</v>
      </c>
      <c r="BL38" s="384">
        <v>6.9974660000000002</v>
      </c>
      <c r="BM38" s="384">
        <v>7.024629</v>
      </c>
      <c r="BN38" s="384">
        <v>6.6874989999999999</v>
      </c>
      <c r="BO38" s="384">
        <v>6.5468390000000003</v>
      </c>
      <c r="BP38" s="384">
        <v>6.6045410000000002</v>
      </c>
      <c r="BQ38" s="384">
        <v>6.6580880000000002</v>
      </c>
      <c r="BR38" s="384">
        <v>6.7527039999999996</v>
      </c>
      <c r="BS38" s="384">
        <v>6.7219179999999996</v>
      </c>
      <c r="BT38" s="384">
        <v>6.6822730000000004</v>
      </c>
      <c r="BU38" s="384">
        <v>6.8165800000000001</v>
      </c>
      <c r="BV38" s="384">
        <v>7.0297939999999999</v>
      </c>
    </row>
    <row r="39" spans="1:74" s="85" customFormat="1" ht="11.1" customHeight="1" x14ac:dyDescent="0.2">
      <c r="A39" s="84" t="s">
        <v>873</v>
      </c>
      <c r="B39" s="190" t="s">
        <v>551</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4.9000000000000004</v>
      </c>
      <c r="AB39" s="215">
        <v>4.74</v>
      </c>
      <c r="AC39" s="215">
        <v>4.46</v>
      </c>
      <c r="AD39" s="215">
        <v>3.96</v>
      </c>
      <c r="AE39" s="215">
        <v>3.58</v>
      </c>
      <c r="AF39" s="215">
        <v>3.76</v>
      </c>
      <c r="AG39" s="215">
        <v>3.74</v>
      </c>
      <c r="AH39" s="215">
        <v>3.79</v>
      </c>
      <c r="AI39" s="215">
        <v>3.65</v>
      </c>
      <c r="AJ39" s="215">
        <v>3.54</v>
      </c>
      <c r="AK39" s="215">
        <v>3.28</v>
      </c>
      <c r="AL39" s="215">
        <v>3.48</v>
      </c>
      <c r="AM39" s="215">
        <v>3.62</v>
      </c>
      <c r="AN39" s="215">
        <v>3.64</v>
      </c>
      <c r="AO39" s="215">
        <v>3.05</v>
      </c>
      <c r="AP39" s="215">
        <v>3.01</v>
      </c>
      <c r="AQ39" s="215">
        <v>2.9</v>
      </c>
      <c r="AR39" s="215">
        <v>2.89</v>
      </c>
      <c r="AS39" s="215">
        <v>3.58</v>
      </c>
      <c r="AT39" s="215">
        <v>3.59</v>
      </c>
      <c r="AU39" s="215">
        <v>3.74</v>
      </c>
      <c r="AV39" s="215">
        <v>3.88</v>
      </c>
      <c r="AW39" s="215">
        <v>3.87</v>
      </c>
      <c r="AX39" s="215">
        <v>4.32</v>
      </c>
      <c r="AY39" s="215">
        <v>4.91</v>
      </c>
      <c r="AZ39" s="215">
        <v>4.62</v>
      </c>
      <c r="BA39" s="215">
        <v>4.03</v>
      </c>
      <c r="BB39" s="215">
        <v>4.18</v>
      </c>
      <c r="BC39" s="215">
        <v>4.08</v>
      </c>
      <c r="BD39" s="215">
        <v>4.0999999999999996</v>
      </c>
      <c r="BE39" s="215">
        <v>3.96</v>
      </c>
      <c r="BF39" s="215">
        <v>3.938488</v>
      </c>
      <c r="BG39" s="215">
        <v>3.9563950000000001</v>
      </c>
      <c r="BH39" s="386">
        <v>4.0764959999999997</v>
      </c>
      <c r="BI39" s="386">
        <v>4.223579</v>
      </c>
      <c r="BJ39" s="386">
        <v>4.5639539999999998</v>
      </c>
      <c r="BK39" s="386">
        <v>4.821752</v>
      </c>
      <c r="BL39" s="386">
        <v>4.753647</v>
      </c>
      <c r="BM39" s="386">
        <v>4.6507310000000004</v>
      </c>
      <c r="BN39" s="386">
        <v>4.269482</v>
      </c>
      <c r="BO39" s="386">
        <v>4.0944140000000004</v>
      </c>
      <c r="BP39" s="386">
        <v>4.0621020000000003</v>
      </c>
      <c r="BQ39" s="386">
        <v>4.1440590000000004</v>
      </c>
      <c r="BR39" s="386">
        <v>4.1638520000000003</v>
      </c>
      <c r="BS39" s="386">
        <v>4.1016009999999996</v>
      </c>
      <c r="BT39" s="386">
        <v>4.2740590000000003</v>
      </c>
      <c r="BU39" s="386">
        <v>4.4017710000000001</v>
      </c>
      <c r="BV39" s="386">
        <v>4.7166790000000001</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6"/>
      <c r="BE40" s="676"/>
      <c r="BF40" s="676"/>
      <c r="BG40" s="676"/>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22" t="s">
        <v>1018</v>
      </c>
      <c r="C41" s="819"/>
      <c r="D41" s="819"/>
      <c r="E41" s="819"/>
      <c r="F41" s="819"/>
      <c r="G41" s="819"/>
      <c r="H41" s="819"/>
      <c r="I41" s="819"/>
      <c r="J41" s="819"/>
      <c r="K41" s="819"/>
      <c r="L41" s="819"/>
      <c r="M41" s="819"/>
      <c r="N41" s="819"/>
      <c r="O41" s="819"/>
      <c r="P41" s="819"/>
      <c r="Q41" s="819"/>
      <c r="AY41" s="524"/>
      <c r="AZ41" s="524"/>
      <c r="BA41" s="524"/>
      <c r="BB41" s="524"/>
      <c r="BC41" s="524"/>
      <c r="BD41" s="677"/>
      <c r="BE41" s="677"/>
      <c r="BF41" s="677"/>
      <c r="BG41" s="677"/>
      <c r="BH41" s="524"/>
      <c r="BI41" s="524"/>
      <c r="BJ41" s="524"/>
    </row>
    <row r="42" spans="1:74" s="286" customFormat="1" ht="12" customHeight="1" x14ac:dyDescent="0.2">
      <c r="A42" s="198"/>
      <c r="B42" s="824" t="s">
        <v>139</v>
      </c>
      <c r="C42" s="819"/>
      <c r="D42" s="819"/>
      <c r="E42" s="819"/>
      <c r="F42" s="819"/>
      <c r="G42" s="819"/>
      <c r="H42" s="819"/>
      <c r="I42" s="819"/>
      <c r="J42" s="819"/>
      <c r="K42" s="819"/>
      <c r="L42" s="819"/>
      <c r="M42" s="819"/>
      <c r="N42" s="819"/>
      <c r="O42" s="819"/>
      <c r="P42" s="819"/>
      <c r="Q42" s="819"/>
      <c r="AY42" s="524"/>
      <c r="AZ42" s="524"/>
      <c r="BA42" s="524"/>
      <c r="BB42" s="524"/>
      <c r="BC42" s="524"/>
      <c r="BD42" s="677"/>
      <c r="BE42" s="677"/>
      <c r="BF42" s="677"/>
      <c r="BG42" s="677"/>
      <c r="BH42" s="524"/>
      <c r="BI42" s="524"/>
      <c r="BJ42" s="524"/>
    </row>
    <row r="43" spans="1:74" s="452" customFormat="1" ht="12" customHeight="1" x14ac:dyDescent="0.2">
      <c r="A43" s="451"/>
      <c r="B43" s="808" t="s">
        <v>1043</v>
      </c>
      <c r="C43" s="809"/>
      <c r="D43" s="809"/>
      <c r="E43" s="809"/>
      <c r="F43" s="809"/>
      <c r="G43" s="809"/>
      <c r="H43" s="809"/>
      <c r="I43" s="809"/>
      <c r="J43" s="809"/>
      <c r="K43" s="809"/>
      <c r="L43" s="809"/>
      <c r="M43" s="809"/>
      <c r="N43" s="809"/>
      <c r="O43" s="809"/>
      <c r="P43" s="809"/>
      <c r="Q43" s="805"/>
      <c r="AY43" s="525"/>
      <c r="AZ43" s="525"/>
      <c r="BA43" s="525"/>
      <c r="BB43" s="525"/>
      <c r="BC43" s="525"/>
      <c r="BD43" s="678"/>
      <c r="BE43" s="678"/>
      <c r="BF43" s="678"/>
      <c r="BG43" s="678"/>
      <c r="BH43" s="525"/>
      <c r="BI43" s="525"/>
      <c r="BJ43" s="525"/>
    </row>
    <row r="44" spans="1:74" s="452" customFormat="1" ht="12" customHeight="1" x14ac:dyDescent="0.2">
      <c r="A44" s="451"/>
      <c r="B44" s="803" t="s">
        <v>1082</v>
      </c>
      <c r="C44" s="809"/>
      <c r="D44" s="809"/>
      <c r="E44" s="809"/>
      <c r="F44" s="809"/>
      <c r="G44" s="809"/>
      <c r="H44" s="809"/>
      <c r="I44" s="809"/>
      <c r="J44" s="809"/>
      <c r="K44" s="809"/>
      <c r="L44" s="809"/>
      <c r="M44" s="809"/>
      <c r="N44" s="809"/>
      <c r="O44" s="809"/>
      <c r="P44" s="809"/>
      <c r="Q44" s="805"/>
      <c r="AY44" s="525"/>
      <c r="AZ44" s="525"/>
      <c r="BA44" s="525"/>
      <c r="BB44" s="525"/>
      <c r="BC44" s="525"/>
      <c r="BD44" s="678"/>
      <c r="BE44" s="678"/>
      <c r="BF44" s="678"/>
      <c r="BG44" s="678"/>
      <c r="BH44" s="525"/>
      <c r="BI44" s="525"/>
      <c r="BJ44" s="525"/>
    </row>
    <row r="45" spans="1:74" s="452" customFormat="1" ht="12" customHeight="1" x14ac:dyDescent="0.2">
      <c r="A45" s="451"/>
      <c r="B45" s="847" t="s">
        <v>1083</v>
      </c>
      <c r="C45" s="805"/>
      <c r="D45" s="805"/>
      <c r="E45" s="805"/>
      <c r="F45" s="805"/>
      <c r="G45" s="805"/>
      <c r="H45" s="805"/>
      <c r="I45" s="805"/>
      <c r="J45" s="805"/>
      <c r="K45" s="805"/>
      <c r="L45" s="805"/>
      <c r="M45" s="805"/>
      <c r="N45" s="805"/>
      <c r="O45" s="805"/>
      <c r="P45" s="805"/>
      <c r="Q45" s="805"/>
      <c r="AY45" s="525"/>
      <c r="AZ45" s="525"/>
      <c r="BA45" s="525"/>
      <c r="BB45" s="525"/>
      <c r="BC45" s="525"/>
      <c r="BD45" s="678"/>
      <c r="BE45" s="678"/>
      <c r="BF45" s="678"/>
      <c r="BG45" s="678"/>
      <c r="BH45" s="525"/>
      <c r="BI45" s="525"/>
      <c r="BJ45" s="525"/>
    </row>
    <row r="46" spans="1:74" s="452" customFormat="1" ht="12" customHeight="1" x14ac:dyDescent="0.2">
      <c r="A46" s="453"/>
      <c r="B46" s="808" t="s">
        <v>1084</v>
      </c>
      <c r="C46" s="809"/>
      <c r="D46" s="809"/>
      <c r="E46" s="809"/>
      <c r="F46" s="809"/>
      <c r="G46" s="809"/>
      <c r="H46" s="809"/>
      <c r="I46" s="809"/>
      <c r="J46" s="809"/>
      <c r="K46" s="809"/>
      <c r="L46" s="809"/>
      <c r="M46" s="809"/>
      <c r="N46" s="809"/>
      <c r="O46" s="809"/>
      <c r="P46" s="809"/>
      <c r="Q46" s="805"/>
      <c r="AY46" s="525"/>
      <c r="AZ46" s="525"/>
      <c r="BA46" s="525"/>
      <c r="BB46" s="525"/>
      <c r="BC46" s="525"/>
      <c r="BD46" s="678"/>
      <c r="BE46" s="678"/>
      <c r="BF46" s="678"/>
      <c r="BG46" s="678"/>
      <c r="BH46" s="525"/>
      <c r="BI46" s="525"/>
      <c r="BJ46" s="525"/>
    </row>
    <row r="47" spans="1:74" s="452" customFormat="1" ht="12" customHeight="1" x14ac:dyDescent="0.2">
      <c r="A47" s="453"/>
      <c r="B47" s="828" t="s">
        <v>192</v>
      </c>
      <c r="C47" s="805"/>
      <c r="D47" s="805"/>
      <c r="E47" s="805"/>
      <c r="F47" s="805"/>
      <c r="G47" s="805"/>
      <c r="H47" s="805"/>
      <c r="I47" s="805"/>
      <c r="J47" s="805"/>
      <c r="K47" s="805"/>
      <c r="L47" s="805"/>
      <c r="M47" s="805"/>
      <c r="N47" s="805"/>
      <c r="O47" s="805"/>
      <c r="P47" s="805"/>
      <c r="Q47" s="805"/>
      <c r="AY47" s="525"/>
      <c r="AZ47" s="525"/>
      <c r="BA47" s="525"/>
      <c r="BB47" s="525"/>
      <c r="BC47" s="525"/>
      <c r="BD47" s="678"/>
      <c r="BE47" s="678"/>
      <c r="BF47" s="678"/>
      <c r="BG47" s="678"/>
      <c r="BH47" s="525"/>
      <c r="BI47" s="525"/>
      <c r="BJ47" s="525"/>
    </row>
    <row r="48" spans="1:74" s="452" customFormat="1" ht="12" customHeight="1" x14ac:dyDescent="0.2">
      <c r="A48" s="453"/>
      <c r="B48" s="803" t="s">
        <v>1047</v>
      </c>
      <c r="C48" s="804"/>
      <c r="D48" s="804"/>
      <c r="E48" s="804"/>
      <c r="F48" s="804"/>
      <c r="G48" s="804"/>
      <c r="H48" s="804"/>
      <c r="I48" s="804"/>
      <c r="J48" s="804"/>
      <c r="K48" s="804"/>
      <c r="L48" s="804"/>
      <c r="M48" s="804"/>
      <c r="N48" s="804"/>
      <c r="O48" s="804"/>
      <c r="P48" s="804"/>
      <c r="Q48" s="805"/>
      <c r="AY48" s="525"/>
      <c r="AZ48" s="525"/>
      <c r="BA48" s="525"/>
      <c r="BB48" s="525"/>
      <c r="BC48" s="525"/>
      <c r="BD48" s="678"/>
      <c r="BE48" s="678"/>
      <c r="BF48" s="678"/>
      <c r="BG48" s="678"/>
      <c r="BH48" s="525"/>
      <c r="BI48" s="525"/>
      <c r="BJ48" s="525"/>
    </row>
    <row r="49" spans="1:74" s="454" customFormat="1" ht="12" customHeight="1" x14ac:dyDescent="0.2">
      <c r="A49" s="436"/>
      <c r="B49" s="825" t="s">
        <v>1156</v>
      </c>
      <c r="C49" s="805"/>
      <c r="D49" s="805"/>
      <c r="E49" s="805"/>
      <c r="F49" s="805"/>
      <c r="G49" s="805"/>
      <c r="H49" s="805"/>
      <c r="I49" s="805"/>
      <c r="J49" s="805"/>
      <c r="K49" s="805"/>
      <c r="L49" s="805"/>
      <c r="M49" s="805"/>
      <c r="N49" s="805"/>
      <c r="O49" s="805"/>
      <c r="P49" s="805"/>
      <c r="Q49" s="805"/>
      <c r="AY49" s="526"/>
      <c r="AZ49" s="526"/>
      <c r="BA49" s="526"/>
      <c r="BB49" s="526"/>
      <c r="BC49" s="526"/>
      <c r="BD49" s="679"/>
      <c r="BE49" s="679"/>
      <c r="BF49" s="679"/>
      <c r="BG49" s="679"/>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29" activePane="bottomRight" state="frozen"/>
      <selection activeCell="BF63" sqref="BF63"/>
      <selection pane="topRight" activeCell="BF63" sqref="BF63"/>
      <selection pane="bottomLeft" activeCell="BF63" sqref="BF63"/>
      <selection pane="bottomRight" activeCell="BG5" sqref="BG5:BG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80" customWidth="1"/>
    <col min="59" max="62" width="6.5703125" style="388" customWidth="1"/>
    <col min="63" max="74" width="6.5703125" style="89" customWidth="1"/>
    <col min="75" max="16384" width="9.5703125" style="89"/>
  </cols>
  <sheetData>
    <row r="1" spans="1:74" ht="14.85" customHeight="1" x14ac:dyDescent="0.2">
      <c r="A1" s="811" t="s">
        <v>997</v>
      </c>
      <c r="B1" s="856" t="s">
        <v>253</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303"/>
    </row>
    <row r="2" spans="1:74" s="72" customFormat="1"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670"/>
      <c r="BE2" s="670"/>
      <c r="BF2" s="670"/>
      <c r="BG2" s="396"/>
      <c r="BH2" s="396"/>
      <c r="BI2" s="396"/>
      <c r="BJ2" s="396"/>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90"/>
      <c r="B5" s="91" t="s">
        <v>235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424"/>
      <c r="BJ5" s="424"/>
      <c r="BK5" s="424"/>
      <c r="BL5" s="424"/>
      <c r="BM5" s="424"/>
      <c r="BN5" s="424"/>
      <c r="BO5" s="424"/>
      <c r="BP5" s="424"/>
      <c r="BQ5" s="424"/>
      <c r="BR5" s="424"/>
      <c r="BS5" s="424"/>
      <c r="BT5" s="424"/>
      <c r="BU5" s="424"/>
      <c r="BV5" s="424"/>
    </row>
    <row r="6" spans="1:74" ht="11.1" customHeight="1" x14ac:dyDescent="0.2">
      <c r="A6" s="93" t="s">
        <v>215</v>
      </c>
      <c r="B6" s="199" t="s">
        <v>579</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68.850643000000005</v>
      </c>
      <c r="AW6" s="258">
        <v>67.272243000000003</v>
      </c>
      <c r="AX6" s="258">
        <v>63.426619000000002</v>
      </c>
      <c r="AY6" s="258">
        <v>68.377663999999996</v>
      </c>
      <c r="AZ6" s="258">
        <v>64.354432000000003</v>
      </c>
      <c r="BA6" s="258">
        <v>64.300555000000003</v>
      </c>
      <c r="BB6" s="258">
        <v>59.097586448999998</v>
      </c>
      <c r="BC6" s="258">
        <v>62.037641325999999</v>
      </c>
      <c r="BD6" s="258">
        <v>65.946772225000004</v>
      </c>
      <c r="BE6" s="258">
        <v>66.828884000000002</v>
      </c>
      <c r="BF6" s="258">
        <v>73.833682999999994</v>
      </c>
      <c r="BG6" s="258">
        <v>65.796062000000006</v>
      </c>
      <c r="BH6" s="346">
        <v>65.256730000000005</v>
      </c>
      <c r="BI6" s="346">
        <v>62.79213</v>
      </c>
      <c r="BJ6" s="346">
        <v>66.342939999999999</v>
      </c>
      <c r="BK6" s="346">
        <v>70.543040000000005</v>
      </c>
      <c r="BL6" s="346">
        <v>59.845329999999997</v>
      </c>
      <c r="BM6" s="346">
        <v>67.053640000000001</v>
      </c>
      <c r="BN6" s="346">
        <v>53.916620000000002</v>
      </c>
      <c r="BO6" s="346">
        <v>59.350409999999997</v>
      </c>
      <c r="BP6" s="346">
        <v>62.11721</v>
      </c>
      <c r="BQ6" s="346">
        <v>69.739279999999994</v>
      </c>
      <c r="BR6" s="346">
        <v>73.045389999999998</v>
      </c>
      <c r="BS6" s="346">
        <v>61.585920000000002</v>
      </c>
      <c r="BT6" s="346">
        <v>65.998530000000002</v>
      </c>
      <c r="BU6" s="346">
        <v>63.11468</v>
      </c>
      <c r="BV6" s="346">
        <v>81.483829999999998</v>
      </c>
    </row>
    <row r="7" spans="1:74" ht="11.1" customHeight="1" x14ac:dyDescent="0.2">
      <c r="A7" s="93" t="s">
        <v>216</v>
      </c>
      <c r="B7" s="199" t="s">
        <v>580</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16.433327999999999</v>
      </c>
      <c r="AW7" s="258">
        <v>16.05658</v>
      </c>
      <c r="AX7" s="258">
        <v>15.138688</v>
      </c>
      <c r="AY7" s="258">
        <v>17.605909</v>
      </c>
      <c r="AZ7" s="258">
        <v>16.570001999999999</v>
      </c>
      <c r="BA7" s="258">
        <v>16.556141</v>
      </c>
      <c r="BB7" s="258">
        <v>16.196737549000002</v>
      </c>
      <c r="BC7" s="258">
        <v>17.043079777999999</v>
      </c>
      <c r="BD7" s="258">
        <v>18.075182674000001</v>
      </c>
      <c r="BE7" s="258">
        <v>16.217521999999999</v>
      </c>
      <c r="BF7" s="258">
        <v>17.880161000000001</v>
      </c>
      <c r="BG7" s="258">
        <v>15.977753</v>
      </c>
      <c r="BH7" s="346">
        <v>17.088460000000001</v>
      </c>
      <c r="BI7" s="346">
        <v>15.76423</v>
      </c>
      <c r="BJ7" s="346">
        <v>15.50103</v>
      </c>
      <c r="BK7" s="346">
        <v>16.318290000000001</v>
      </c>
      <c r="BL7" s="346">
        <v>15.078290000000001</v>
      </c>
      <c r="BM7" s="346">
        <v>17.02516</v>
      </c>
      <c r="BN7" s="346">
        <v>15.44519</v>
      </c>
      <c r="BO7" s="346">
        <v>14.92797</v>
      </c>
      <c r="BP7" s="346">
        <v>14.59004</v>
      </c>
      <c r="BQ7" s="346">
        <v>13.46157</v>
      </c>
      <c r="BR7" s="346">
        <v>14.932320000000001</v>
      </c>
      <c r="BS7" s="346">
        <v>14.425700000000001</v>
      </c>
      <c r="BT7" s="346">
        <v>15.173769999999999</v>
      </c>
      <c r="BU7" s="346">
        <v>14.379289999999999</v>
      </c>
      <c r="BV7" s="346">
        <v>15.21373</v>
      </c>
    </row>
    <row r="8" spans="1:74" ht="11.1" customHeight="1" x14ac:dyDescent="0.2">
      <c r="A8" s="93" t="s">
        <v>217</v>
      </c>
      <c r="B8" s="199" t="s">
        <v>581</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12.819048</v>
      </c>
      <c r="AW8" s="258">
        <v>12.525168000000001</v>
      </c>
      <c r="AX8" s="258">
        <v>11.809141</v>
      </c>
      <c r="AY8" s="258">
        <v>13.351400999999999</v>
      </c>
      <c r="AZ8" s="258">
        <v>12.565811</v>
      </c>
      <c r="BA8" s="258">
        <v>12.555284</v>
      </c>
      <c r="BB8" s="258">
        <v>11.490282154000001</v>
      </c>
      <c r="BC8" s="258">
        <v>12.138172039000001</v>
      </c>
      <c r="BD8" s="258">
        <v>12.722545806999999</v>
      </c>
      <c r="BE8" s="258">
        <v>12.448569000000001</v>
      </c>
      <c r="BF8" s="258">
        <v>13.719068999999999</v>
      </c>
      <c r="BG8" s="258">
        <v>12.266918</v>
      </c>
      <c r="BH8" s="346">
        <v>10.65912</v>
      </c>
      <c r="BI8" s="346">
        <v>11.406599999999999</v>
      </c>
      <c r="BJ8" s="346">
        <v>11.59498</v>
      </c>
      <c r="BK8" s="346">
        <v>13.3827</v>
      </c>
      <c r="BL8" s="346">
        <v>11.766819999999999</v>
      </c>
      <c r="BM8" s="346">
        <v>13.123559999999999</v>
      </c>
      <c r="BN8" s="346">
        <v>10.47709</v>
      </c>
      <c r="BO8" s="346">
        <v>11.42633</v>
      </c>
      <c r="BP8" s="346">
        <v>11.34609</v>
      </c>
      <c r="BQ8" s="346">
        <v>12.70682</v>
      </c>
      <c r="BR8" s="346">
        <v>14.153890000000001</v>
      </c>
      <c r="BS8" s="346">
        <v>12.4993</v>
      </c>
      <c r="BT8" s="346">
        <v>13.16179</v>
      </c>
      <c r="BU8" s="346">
        <v>13.182309999999999</v>
      </c>
      <c r="BV8" s="346">
        <v>16.086459999999999</v>
      </c>
    </row>
    <row r="9" spans="1:74" ht="11.1" customHeight="1" x14ac:dyDescent="0.2">
      <c r="A9" s="93" t="s">
        <v>218</v>
      </c>
      <c r="B9" s="199" t="s">
        <v>582</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39.598267</v>
      </c>
      <c r="AW9" s="258">
        <v>38.690494999999999</v>
      </c>
      <c r="AX9" s="258">
        <v>36.478789999999996</v>
      </c>
      <c r="AY9" s="258">
        <v>37.420354000000003</v>
      </c>
      <c r="AZ9" s="258">
        <v>35.218618999999997</v>
      </c>
      <c r="BA9" s="258">
        <v>35.189129999999999</v>
      </c>
      <c r="BB9" s="258">
        <v>31.408799312999999</v>
      </c>
      <c r="BC9" s="258">
        <v>32.852577494000002</v>
      </c>
      <c r="BD9" s="258">
        <v>35.153623193000001</v>
      </c>
      <c r="BE9" s="258">
        <v>38.162793000000001</v>
      </c>
      <c r="BF9" s="258">
        <v>42.234453000000002</v>
      </c>
      <c r="BG9" s="258">
        <v>37.551391000000002</v>
      </c>
      <c r="BH9" s="346">
        <v>37.509160000000001</v>
      </c>
      <c r="BI9" s="346">
        <v>35.621299999999998</v>
      </c>
      <c r="BJ9" s="346">
        <v>39.246929999999999</v>
      </c>
      <c r="BK9" s="346">
        <v>40.84205</v>
      </c>
      <c r="BL9" s="346">
        <v>33.000219999999999</v>
      </c>
      <c r="BM9" s="346">
        <v>36.904919999999997</v>
      </c>
      <c r="BN9" s="346">
        <v>27.994340000000001</v>
      </c>
      <c r="BO9" s="346">
        <v>32.996110000000002</v>
      </c>
      <c r="BP9" s="346">
        <v>36.181069999999998</v>
      </c>
      <c r="BQ9" s="346">
        <v>43.570889999999999</v>
      </c>
      <c r="BR9" s="346">
        <v>43.959180000000003</v>
      </c>
      <c r="BS9" s="346">
        <v>34.660919999999997</v>
      </c>
      <c r="BT9" s="346">
        <v>37.662970000000001</v>
      </c>
      <c r="BU9" s="346">
        <v>35.553069999999998</v>
      </c>
      <c r="BV9" s="346">
        <v>50.183630000000001</v>
      </c>
    </row>
    <row r="10" spans="1:74" ht="11.1" customHeight="1" x14ac:dyDescent="0.2">
      <c r="A10" s="95" t="s">
        <v>219</v>
      </c>
      <c r="B10" s="199" t="s">
        <v>583</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258">
        <v>-6.3800000000000003E-3</v>
      </c>
      <c r="AZ10" s="258">
        <v>-0.58062999999999998</v>
      </c>
      <c r="BA10" s="258">
        <v>-0.43274000000000001</v>
      </c>
      <c r="BB10" s="258">
        <v>-0.39578000000000002</v>
      </c>
      <c r="BC10" s="258">
        <v>0.39456999999999998</v>
      </c>
      <c r="BD10" s="258">
        <v>0.48039999999999999</v>
      </c>
      <c r="BE10" s="258">
        <v>0.99365999999999999</v>
      </c>
      <c r="BF10" s="258">
        <v>1.2060299999999999</v>
      </c>
      <c r="BG10" s="258">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220</v>
      </c>
      <c r="B11" s="199" t="s">
        <v>584</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0.74309199999999997</v>
      </c>
      <c r="AZ11" s="258">
        <v>0.61230099999999998</v>
      </c>
      <c r="BA11" s="258">
        <v>0.55966099999999996</v>
      </c>
      <c r="BB11" s="258">
        <v>0.492863</v>
      </c>
      <c r="BC11" s="258">
        <v>1.0531200000000001</v>
      </c>
      <c r="BD11" s="258">
        <v>0.65106699999999995</v>
      </c>
      <c r="BE11" s="258">
        <v>0.95627399999999996</v>
      </c>
      <c r="BF11" s="258">
        <v>0.99439239999999995</v>
      </c>
      <c r="BG11" s="258">
        <v>0.86679499999999998</v>
      </c>
      <c r="BH11" s="346">
        <v>0.74214530000000001</v>
      </c>
      <c r="BI11" s="346">
        <v>0.66937480000000005</v>
      </c>
      <c r="BJ11" s="346">
        <v>0.79768269999999997</v>
      </c>
      <c r="BK11" s="346">
        <v>0.30288789999999999</v>
      </c>
      <c r="BL11" s="346">
        <v>0.43533939999999999</v>
      </c>
      <c r="BM11" s="346">
        <v>0.73912560000000005</v>
      </c>
      <c r="BN11" s="346">
        <v>0.69854400000000005</v>
      </c>
      <c r="BO11" s="346">
        <v>0.75681810000000005</v>
      </c>
      <c r="BP11" s="346">
        <v>0.83578129999999995</v>
      </c>
      <c r="BQ11" s="346">
        <v>1.013496</v>
      </c>
      <c r="BR11" s="346">
        <v>0.95970630000000001</v>
      </c>
      <c r="BS11" s="346">
        <v>0.97952269999999997</v>
      </c>
      <c r="BT11" s="346">
        <v>0.88026420000000005</v>
      </c>
      <c r="BU11" s="346">
        <v>0.81052089999999999</v>
      </c>
      <c r="BV11" s="346">
        <v>0.95222439999999997</v>
      </c>
    </row>
    <row r="12" spans="1:74" ht="11.1" customHeight="1" x14ac:dyDescent="0.2">
      <c r="A12" s="93" t="s">
        <v>221</v>
      </c>
      <c r="B12" s="199" t="s">
        <v>585</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7.3854649999999999</v>
      </c>
      <c r="AZ12" s="258">
        <v>6.9083259999999997</v>
      </c>
      <c r="BA12" s="258">
        <v>8.0131139999999998</v>
      </c>
      <c r="BB12" s="258">
        <v>7.2364160000000002</v>
      </c>
      <c r="BC12" s="258">
        <v>7.2428109999999997</v>
      </c>
      <c r="BD12" s="258">
        <v>7.3171759999999999</v>
      </c>
      <c r="BE12" s="258">
        <v>7.177251</v>
      </c>
      <c r="BF12" s="258">
        <v>6.5172910000000002</v>
      </c>
      <c r="BG12" s="258">
        <v>5.6808269999999998</v>
      </c>
      <c r="BH12" s="346">
        <v>3.9958870000000002</v>
      </c>
      <c r="BI12" s="346">
        <v>3.8111950000000001</v>
      </c>
      <c r="BJ12" s="346">
        <v>3.5571990000000002</v>
      </c>
      <c r="BK12" s="346">
        <v>5.5645939999999996</v>
      </c>
      <c r="BL12" s="346">
        <v>5.3096860000000001</v>
      </c>
      <c r="BM12" s="346">
        <v>6.1435409999999999</v>
      </c>
      <c r="BN12" s="346">
        <v>5.2652929999999998</v>
      </c>
      <c r="BO12" s="346">
        <v>5.5036550000000002</v>
      </c>
      <c r="BP12" s="346">
        <v>5.3202119999999997</v>
      </c>
      <c r="BQ12" s="346">
        <v>4.9810670000000004</v>
      </c>
      <c r="BR12" s="346">
        <v>5.6112289999999998</v>
      </c>
      <c r="BS12" s="346">
        <v>5.2624240000000002</v>
      </c>
      <c r="BT12" s="346">
        <v>5.0441839999999996</v>
      </c>
      <c r="BU12" s="346">
        <v>4.8936640000000002</v>
      </c>
      <c r="BV12" s="346">
        <v>5.4716820000000004</v>
      </c>
    </row>
    <row r="13" spans="1:74" ht="11.1" customHeight="1" x14ac:dyDescent="0.2">
      <c r="A13" s="93" t="s">
        <v>222</v>
      </c>
      <c r="B13" s="200" t="s">
        <v>879</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4.315226</v>
      </c>
      <c r="AZ13" s="258">
        <v>3.7764669999999998</v>
      </c>
      <c r="BA13" s="258">
        <v>4.0792520000000003</v>
      </c>
      <c r="BB13" s="258">
        <v>4.6110239999999996</v>
      </c>
      <c r="BC13" s="258">
        <v>4.5630990000000002</v>
      </c>
      <c r="BD13" s="258">
        <v>4.2766669999999998</v>
      </c>
      <c r="BE13" s="258">
        <v>4.2208490000000003</v>
      </c>
      <c r="BF13" s="258">
        <v>3.8383120000000002</v>
      </c>
      <c r="BG13" s="258">
        <v>3.6521249999999998</v>
      </c>
      <c r="BH13" s="346">
        <v>2.7082329999999999</v>
      </c>
      <c r="BI13" s="346">
        <v>2.6983959999999998</v>
      </c>
      <c r="BJ13" s="346">
        <v>2.7239840000000002</v>
      </c>
      <c r="BK13" s="346">
        <v>3.0297489999999998</v>
      </c>
      <c r="BL13" s="346">
        <v>2.8786290000000001</v>
      </c>
      <c r="BM13" s="346">
        <v>3.9875409999999998</v>
      </c>
      <c r="BN13" s="346">
        <v>3.732078</v>
      </c>
      <c r="BO13" s="346">
        <v>4.1798469999999996</v>
      </c>
      <c r="BP13" s="346">
        <v>3.9159480000000002</v>
      </c>
      <c r="BQ13" s="346">
        <v>3.6369699999999998</v>
      </c>
      <c r="BR13" s="346">
        <v>3.8475679999999999</v>
      </c>
      <c r="BS13" s="346">
        <v>3.9259059999999999</v>
      </c>
      <c r="BT13" s="346">
        <v>3.684504</v>
      </c>
      <c r="BU13" s="346">
        <v>3.4984000000000002</v>
      </c>
      <c r="BV13" s="346">
        <v>3.6397349999999999</v>
      </c>
    </row>
    <row r="14" spans="1:74" ht="11.1" customHeight="1" x14ac:dyDescent="0.2">
      <c r="A14" s="93" t="s">
        <v>223</v>
      </c>
      <c r="B14" s="200" t="s">
        <v>880</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3.0702389999999999</v>
      </c>
      <c r="AZ14" s="258">
        <v>3.1318589999999999</v>
      </c>
      <c r="BA14" s="258">
        <v>3.933862</v>
      </c>
      <c r="BB14" s="258">
        <v>2.6253920000000002</v>
      </c>
      <c r="BC14" s="258">
        <v>2.6797119999999999</v>
      </c>
      <c r="BD14" s="258">
        <v>3.0405090000000001</v>
      </c>
      <c r="BE14" s="258">
        <v>2.9564020000000002</v>
      </c>
      <c r="BF14" s="258">
        <v>2.678979</v>
      </c>
      <c r="BG14" s="258">
        <v>2.028702</v>
      </c>
      <c r="BH14" s="346">
        <v>1.2876540000000001</v>
      </c>
      <c r="BI14" s="346">
        <v>1.1127990000000001</v>
      </c>
      <c r="BJ14" s="346">
        <v>0.83321480000000003</v>
      </c>
      <c r="BK14" s="346">
        <v>2.5348449999999998</v>
      </c>
      <c r="BL14" s="346">
        <v>2.431057</v>
      </c>
      <c r="BM14" s="346">
        <v>2.1560000000000001</v>
      </c>
      <c r="BN14" s="346">
        <v>1.533215</v>
      </c>
      <c r="BO14" s="346">
        <v>1.3238080000000001</v>
      </c>
      <c r="BP14" s="346">
        <v>1.404264</v>
      </c>
      <c r="BQ14" s="346">
        <v>1.3440970000000001</v>
      </c>
      <c r="BR14" s="346">
        <v>1.7636609999999999</v>
      </c>
      <c r="BS14" s="346">
        <v>1.3365180000000001</v>
      </c>
      <c r="BT14" s="346">
        <v>1.35968</v>
      </c>
      <c r="BU14" s="346">
        <v>1.3952640000000001</v>
      </c>
      <c r="BV14" s="346">
        <v>1.831947</v>
      </c>
    </row>
    <row r="15" spans="1:74" ht="11.1" customHeight="1" x14ac:dyDescent="0.2">
      <c r="A15" s="93" t="s">
        <v>224</v>
      </c>
      <c r="B15" s="199" t="s">
        <v>562</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64.913570000000007</v>
      </c>
      <c r="AW15" s="258">
        <v>61.506577</v>
      </c>
      <c r="AX15" s="258">
        <v>55.789014000000002</v>
      </c>
      <c r="AY15" s="258">
        <v>61.728910999999997</v>
      </c>
      <c r="AZ15" s="258">
        <v>57.477777000000003</v>
      </c>
      <c r="BA15" s="258">
        <v>56.414361999999997</v>
      </c>
      <c r="BB15" s="258">
        <v>51.958253448999997</v>
      </c>
      <c r="BC15" s="258">
        <v>56.242520325999998</v>
      </c>
      <c r="BD15" s="258">
        <v>59.761063225000001</v>
      </c>
      <c r="BE15" s="258">
        <v>61.601567000000003</v>
      </c>
      <c r="BF15" s="258">
        <v>69.516814999999994</v>
      </c>
      <c r="BG15" s="258">
        <v>61.702840999999999</v>
      </c>
      <c r="BH15" s="346">
        <v>61.89622</v>
      </c>
      <c r="BI15" s="346">
        <v>59.372500000000002</v>
      </c>
      <c r="BJ15" s="346">
        <v>63.205100000000002</v>
      </c>
      <c r="BK15" s="346">
        <v>63.806849999999997</v>
      </c>
      <c r="BL15" s="346">
        <v>56.310009999999998</v>
      </c>
      <c r="BM15" s="346">
        <v>60.664610000000003</v>
      </c>
      <c r="BN15" s="346">
        <v>48.742359999999998</v>
      </c>
      <c r="BO15" s="346">
        <v>55.186790000000002</v>
      </c>
      <c r="BP15" s="346">
        <v>57.337310000000002</v>
      </c>
      <c r="BQ15" s="346">
        <v>66.674059999999997</v>
      </c>
      <c r="BR15" s="346">
        <v>69.588170000000005</v>
      </c>
      <c r="BS15" s="346">
        <v>58.419199999999996</v>
      </c>
      <c r="BT15" s="346">
        <v>61.11515</v>
      </c>
      <c r="BU15" s="346">
        <v>58.64329</v>
      </c>
      <c r="BV15" s="346">
        <v>75.052629999999994</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267"/>
      <c r="BC16" s="267"/>
      <c r="BD16" s="267"/>
      <c r="BE16" s="267"/>
      <c r="BF16" s="267"/>
      <c r="BG16" s="267"/>
      <c r="BH16" s="381"/>
      <c r="BI16" s="381"/>
      <c r="BJ16" s="381"/>
      <c r="BK16" s="381"/>
      <c r="BL16" s="381"/>
      <c r="BM16" s="381"/>
      <c r="BN16" s="381"/>
      <c r="BO16" s="381"/>
      <c r="BP16" s="381"/>
      <c r="BQ16" s="381"/>
      <c r="BR16" s="381"/>
      <c r="BS16" s="381"/>
      <c r="BT16" s="381"/>
      <c r="BU16" s="381"/>
      <c r="BV16" s="381"/>
    </row>
    <row r="17" spans="1:74" ht="11.1" customHeight="1" x14ac:dyDescent="0.2">
      <c r="A17" s="95" t="s">
        <v>225</v>
      </c>
      <c r="B17" s="199" t="s">
        <v>586</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8.3341046670000001</v>
      </c>
      <c r="AN17" s="258">
        <v>0.18173666599999999</v>
      </c>
      <c r="AO17" s="258">
        <v>-4.4224743330000003</v>
      </c>
      <c r="AP17" s="258">
        <v>-1.646639</v>
      </c>
      <c r="AQ17" s="258">
        <v>0.63361699999999999</v>
      </c>
      <c r="AR17" s="258">
        <v>10.258302</v>
      </c>
      <c r="AS17" s="258">
        <v>13.858194333</v>
      </c>
      <c r="AT17" s="258">
        <v>9.0873323339999992</v>
      </c>
      <c r="AU17" s="258">
        <v>2.2876833329999999</v>
      </c>
      <c r="AV17" s="258">
        <v>-4.4743766669999996</v>
      </c>
      <c r="AW17" s="258">
        <v>-9.4419186659999994</v>
      </c>
      <c r="AX17" s="258">
        <v>8.2887883329999994</v>
      </c>
      <c r="AY17" s="258">
        <v>6.8244259999999999</v>
      </c>
      <c r="AZ17" s="258">
        <v>-4.3879739999999998</v>
      </c>
      <c r="BA17" s="258">
        <v>-1.677907</v>
      </c>
      <c r="BB17" s="258">
        <v>-2.43187</v>
      </c>
      <c r="BC17" s="258">
        <v>1.2423794450000001</v>
      </c>
      <c r="BD17" s="258">
        <v>4.2613055549999999</v>
      </c>
      <c r="BE17" s="258">
        <v>12.778879399999999</v>
      </c>
      <c r="BF17" s="258">
        <v>2.0374902000000001</v>
      </c>
      <c r="BG17" s="258">
        <v>3.0430310999999999</v>
      </c>
      <c r="BH17" s="346">
        <v>-4.0305109999999997</v>
      </c>
      <c r="BI17" s="346">
        <v>-4.1094039999999996</v>
      </c>
      <c r="BJ17" s="346">
        <v>3.655383</v>
      </c>
      <c r="BK17" s="346">
        <v>4.1848910000000004</v>
      </c>
      <c r="BL17" s="346">
        <v>2.703649</v>
      </c>
      <c r="BM17" s="346">
        <v>-5.3663650000000001</v>
      </c>
      <c r="BN17" s="346">
        <v>-0.6537442</v>
      </c>
      <c r="BO17" s="346">
        <v>-1.427883</v>
      </c>
      <c r="BP17" s="346">
        <v>5.2581319999999998</v>
      </c>
      <c r="BQ17" s="346">
        <v>7.8100940000000003</v>
      </c>
      <c r="BR17" s="346">
        <v>4.2775869999999996</v>
      </c>
      <c r="BS17" s="346">
        <v>1.9181729999999999</v>
      </c>
      <c r="BT17" s="346">
        <v>-4.8696900000000003</v>
      </c>
      <c r="BU17" s="346">
        <v>-5.1648189999999996</v>
      </c>
      <c r="BV17" s="346">
        <v>-7.6692600000000004</v>
      </c>
    </row>
    <row r="18" spans="1:74" ht="11.1" customHeight="1" x14ac:dyDescent="0.2">
      <c r="A18" s="95" t="s">
        <v>226</v>
      </c>
      <c r="B18" s="199" t="s">
        <v>147</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1.1991910109999999</v>
      </c>
      <c r="P18" s="258">
        <v>1.0188480120000001</v>
      </c>
      <c r="Q18" s="258">
        <v>1.0588040080000001</v>
      </c>
      <c r="R18" s="258">
        <v>0.91390101000000001</v>
      </c>
      <c r="S18" s="258">
        <v>0.92745198600000001</v>
      </c>
      <c r="T18" s="258">
        <v>1.0542140099999999</v>
      </c>
      <c r="U18" s="258">
        <v>1.1214999889999999</v>
      </c>
      <c r="V18" s="258">
        <v>1.105238009</v>
      </c>
      <c r="W18" s="258">
        <v>1.02896199</v>
      </c>
      <c r="X18" s="258">
        <v>0.715007002</v>
      </c>
      <c r="Y18" s="258">
        <v>0.97292601000000001</v>
      </c>
      <c r="Z18" s="258">
        <v>0.97416300300000003</v>
      </c>
      <c r="AA18" s="258">
        <v>1.0651029910000001</v>
      </c>
      <c r="AB18" s="258">
        <v>1.0014620000000001</v>
      </c>
      <c r="AC18" s="258">
        <v>0.75455698800000004</v>
      </c>
      <c r="AD18" s="258">
        <v>0.580044</v>
      </c>
      <c r="AE18" s="258">
        <v>0.75619800400000003</v>
      </c>
      <c r="AF18" s="258">
        <v>0.87241899000000001</v>
      </c>
      <c r="AG18" s="258">
        <v>0.88343899199999998</v>
      </c>
      <c r="AH18" s="258">
        <v>0.95419298900000005</v>
      </c>
      <c r="AI18" s="258">
        <v>0.88464299999999996</v>
      </c>
      <c r="AJ18" s="258">
        <v>0.54359200600000002</v>
      </c>
      <c r="AK18" s="258">
        <v>0.84007100999999995</v>
      </c>
      <c r="AL18" s="258">
        <v>0.83358100999999996</v>
      </c>
      <c r="AM18" s="258">
        <v>0.93764698700000004</v>
      </c>
      <c r="AN18" s="258">
        <v>0.82194998699999999</v>
      </c>
      <c r="AO18" s="258">
        <v>0.71856099699999998</v>
      </c>
      <c r="AP18" s="258">
        <v>0.54254999999999998</v>
      </c>
      <c r="AQ18" s="258">
        <v>0.60893299999999995</v>
      </c>
      <c r="AR18" s="258">
        <v>0.74684300999999997</v>
      </c>
      <c r="AS18" s="258">
        <v>0.860993008</v>
      </c>
      <c r="AT18" s="258">
        <v>0.85059700299999996</v>
      </c>
      <c r="AU18" s="258">
        <v>0.68528301000000003</v>
      </c>
      <c r="AV18" s="258">
        <v>0.48320000699999999</v>
      </c>
      <c r="AW18" s="258">
        <v>0.58433601000000002</v>
      </c>
      <c r="AX18" s="258">
        <v>0.88574300500000003</v>
      </c>
      <c r="AY18" s="258">
        <v>0.87468000400000001</v>
      </c>
      <c r="AZ18" s="258">
        <v>0.75100600399999995</v>
      </c>
      <c r="BA18" s="258">
        <v>0.77665400500000004</v>
      </c>
      <c r="BB18" s="258">
        <v>0.58099999860999996</v>
      </c>
      <c r="BC18" s="258">
        <v>0.58100000277999997</v>
      </c>
      <c r="BD18" s="258">
        <v>0.58099999860999996</v>
      </c>
      <c r="BE18" s="258">
        <v>0.83463333333</v>
      </c>
      <c r="BF18" s="258">
        <v>0.83463333333</v>
      </c>
      <c r="BG18" s="258">
        <v>0.83463333333</v>
      </c>
      <c r="BH18" s="346">
        <v>0.83463330000000002</v>
      </c>
      <c r="BI18" s="346">
        <v>0.83463330000000002</v>
      </c>
      <c r="BJ18" s="346">
        <v>0.83463330000000002</v>
      </c>
      <c r="BK18" s="346">
        <v>0.79702759999999995</v>
      </c>
      <c r="BL18" s="346">
        <v>0.79702759999999995</v>
      </c>
      <c r="BM18" s="346">
        <v>0.79702759999999995</v>
      </c>
      <c r="BN18" s="346">
        <v>0.79702759999999995</v>
      </c>
      <c r="BO18" s="346">
        <v>0.79702759999999995</v>
      </c>
      <c r="BP18" s="346">
        <v>0.79702759999999995</v>
      </c>
      <c r="BQ18" s="346">
        <v>0.79702759999999995</v>
      </c>
      <c r="BR18" s="346">
        <v>0.79702759999999995</v>
      </c>
      <c r="BS18" s="346">
        <v>0.79702759999999995</v>
      </c>
      <c r="BT18" s="346">
        <v>0.79702759999999995</v>
      </c>
      <c r="BU18" s="346">
        <v>0.79702759999999995</v>
      </c>
      <c r="BV18" s="346">
        <v>0.79702759999999995</v>
      </c>
    </row>
    <row r="19" spans="1:74" ht="11.1" customHeight="1" x14ac:dyDescent="0.2">
      <c r="A19" s="93" t="s">
        <v>227</v>
      </c>
      <c r="B19" s="199" t="s">
        <v>563</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92.339892844000005</v>
      </c>
      <c r="P19" s="258">
        <v>82.250582844999997</v>
      </c>
      <c r="Q19" s="258">
        <v>80.433609841000006</v>
      </c>
      <c r="R19" s="258">
        <v>66.036126843000005</v>
      </c>
      <c r="S19" s="258">
        <v>70.678161818999996</v>
      </c>
      <c r="T19" s="258">
        <v>77.489932843000005</v>
      </c>
      <c r="U19" s="258">
        <v>87.448265821999996</v>
      </c>
      <c r="V19" s="258">
        <v>88.155629841999996</v>
      </c>
      <c r="W19" s="258">
        <v>75.396705823000005</v>
      </c>
      <c r="X19" s="258">
        <v>67.017605834999998</v>
      </c>
      <c r="Y19" s="258">
        <v>70.503353842999999</v>
      </c>
      <c r="Z19" s="258">
        <v>71.083000835999997</v>
      </c>
      <c r="AA19" s="258">
        <v>78.684590990999993</v>
      </c>
      <c r="AB19" s="258">
        <v>72.543559000000002</v>
      </c>
      <c r="AC19" s="258">
        <v>70.530515988000005</v>
      </c>
      <c r="AD19" s="258">
        <v>55.842592000000003</v>
      </c>
      <c r="AE19" s="258">
        <v>59.720070004</v>
      </c>
      <c r="AF19" s="258">
        <v>69.377948989999993</v>
      </c>
      <c r="AG19" s="258">
        <v>82.025561991999993</v>
      </c>
      <c r="AH19" s="258">
        <v>81.556091988999995</v>
      </c>
      <c r="AI19" s="258">
        <v>68.896129999999999</v>
      </c>
      <c r="AJ19" s="258">
        <v>58.038120006</v>
      </c>
      <c r="AK19" s="258">
        <v>52.525279009999998</v>
      </c>
      <c r="AL19" s="258">
        <v>53.862604009999998</v>
      </c>
      <c r="AM19" s="258">
        <v>65.967496654000001</v>
      </c>
      <c r="AN19" s="258">
        <v>53.853668653</v>
      </c>
      <c r="AO19" s="258">
        <v>46.889292664000003</v>
      </c>
      <c r="AP19" s="258">
        <v>42.664214000000001</v>
      </c>
      <c r="AQ19" s="258">
        <v>51.214748999999998</v>
      </c>
      <c r="AR19" s="258">
        <v>66.025372009999998</v>
      </c>
      <c r="AS19" s="258">
        <v>75.069402341</v>
      </c>
      <c r="AT19" s="258">
        <v>75.707151336999999</v>
      </c>
      <c r="AU19" s="258">
        <v>65.726966343000001</v>
      </c>
      <c r="AV19" s="258">
        <v>60.922393339999999</v>
      </c>
      <c r="AW19" s="258">
        <v>52.648994344000002</v>
      </c>
      <c r="AX19" s="258">
        <v>64.963545338000003</v>
      </c>
      <c r="AY19" s="258">
        <v>69.428017003999997</v>
      </c>
      <c r="AZ19" s="258">
        <v>53.840809004</v>
      </c>
      <c r="BA19" s="258">
        <v>55.513109004999997</v>
      </c>
      <c r="BB19" s="258">
        <v>50.107383448</v>
      </c>
      <c r="BC19" s="258">
        <v>58.065899774000002</v>
      </c>
      <c r="BD19" s="258">
        <v>64.603368778000004</v>
      </c>
      <c r="BE19" s="258">
        <v>75.215079732999996</v>
      </c>
      <c r="BF19" s="258">
        <v>72.388938533000001</v>
      </c>
      <c r="BG19" s="258">
        <v>65.580505432999999</v>
      </c>
      <c r="BH19" s="346">
        <v>58.700339999999997</v>
      </c>
      <c r="BI19" s="346">
        <v>56.097729999999999</v>
      </c>
      <c r="BJ19" s="346">
        <v>67.695120000000003</v>
      </c>
      <c r="BK19" s="346">
        <v>68.78877</v>
      </c>
      <c r="BL19" s="346">
        <v>59.810690000000001</v>
      </c>
      <c r="BM19" s="346">
        <v>56.095269999999999</v>
      </c>
      <c r="BN19" s="346">
        <v>48.885649999999998</v>
      </c>
      <c r="BO19" s="346">
        <v>54.55594</v>
      </c>
      <c r="BP19" s="346">
        <v>63.392470000000003</v>
      </c>
      <c r="BQ19" s="346">
        <v>75.281189999999995</v>
      </c>
      <c r="BR19" s="346">
        <v>74.662779999999998</v>
      </c>
      <c r="BS19" s="346">
        <v>61.134399999999999</v>
      </c>
      <c r="BT19" s="346">
        <v>57.042490000000001</v>
      </c>
      <c r="BU19" s="346">
        <v>54.275500000000001</v>
      </c>
      <c r="BV19" s="346">
        <v>68.180400000000006</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236</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381"/>
      <c r="BI21" s="381"/>
      <c r="BJ21" s="381"/>
      <c r="BK21" s="381"/>
      <c r="BL21" s="381"/>
      <c r="BM21" s="381"/>
      <c r="BN21" s="381"/>
      <c r="BO21" s="381"/>
      <c r="BP21" s="381"/>
      <c r="BQ21" s="381"/>
      <c r="BR21" s="381"/>
      <c r="BS21" s="381"/>
      <c r="BT21" s="381"/>
      <c r="BU21" s="381"/>
      <c r="BV21" s="381"/>
    </row>
    <row r="22" spans="1:74" ht="11.1" customHeight="1" x14ac:dyDescent="0.2">
      <c r="A22" s="93" t="s">
        <v>228</v>
      </c>
      <c r="B22" s="199" t="s">
        <v>587</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1.3284829899999999</v>
      </c>
      <c r="AN22" s="258">
        <v>1.3614449909999999</v>
      </c>
      <c r="AO22" s="258">
        <v>1.433657</v>
      </c>
      <c r="AP22" s="258">
        <v>1.3240310099999999</v>
      </c>
      <c r="AQ22" s="258">
        <v>1.3668700110000001</v>
      </c>
      <c r="AR22" s="258">
        <v>1.4048180100000001</v>
      </c>
      <c r="AS22" s="258">
        <v>1.4325400079999999</v>
      </c>
      <c r="AT22" s="258">
        <v>1.3946780030000001</v>
      </c>
      <c r="AU22" s="258">
        <v>1.33579899</v>
      </c>
      <c r="AV22" s="258">
        <v>1.3346700010000001</v>
      </c>
      <c r="AW22" s="258">
        <v>1.3259679900000001</v>
      </c>
      <c r="AX22" s="258">
        <v>1.441748992</v>
      </c>
      <c r="AY22" s="258">
        <v>1.430645009</v>
      </c>
      <c r="AZ22" s="258">
        <v>1.367727004</v>
      </c>
      <c r="BA22" s="258">
        <v>1.4376689890000001</v>
      </c>
      <c r="BB22" s="258">
        <v>1.29151164</v>
      </c>
      <c r="BC22" s="258">
        <v>1.3945292650000001</v>
      </c>
      <c r="BD22" s="258">
        <v>1.6389590999999999</v>
      </c>
      <c r="BE22" s="258">
        <v>1.4681649999999999</v>
      </c>
      <c r="BF22" s="258">
        <v>1.6631750000000001</v>
      </c>
      <c r="BG22" s="258">
        <v>1.458534</v>
      </c>
      <c r="BH22" s="346">
        <v>1.953994</v>
      </c>
      <c r="BI22" s="346">
        <v>1.5368569999999999</v>
      </c>
      <c r="BJ22" s="346">
        <v>1.7028859999999999</v>
      </c>
      <c r="BK22" s="346">
        <v>1.366549</v>
      </c>
      <c r="BL22" s="346">
        <v>1.299148</v>
      </c>
      <c r="BM22" s="346">
        <v>1.0566139999999999</v>
      </c>
      <c r="BN22" s="346">
        <v>1.083728</v>
      </c>
      <c r="BO22" s="346">
        <v>0.97645590000000004</v>
      </c>
      <c r="BP22" s="346">
        <v>1.225463</v>
      </c>
      <c r="BQ22" s="346">
        <v>1.2544690000000001</v>
      </c>
      <c r="BR22" s="346">
        <v>1.3950119999999999</v>
      </c>
      <c r="BS22" s="346">
        <v>1.380849</v>
      </c>
      <c r="BT22" s="346">
        <v>1.6849050000000001</v>
      </c>
      <c r="BU22" s="346">
        <v>1.547366</v>
      </c>
      <c r="BV22" s="346">
        <v>1.76624</v>
      </c>
    </row>
    <row r="23" spans="1:74" ht="11.1" customHeight="1" x14ac:dyDescent="0.2">
      <c r="A23" s="90" t="s">
        <v>229</v>
      </c>
      <c r="B23" s="199" t="s">
        <v>178</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61.969945438000003</v>
      </c>
      <c r="AN23" s="258">
        <v>50.48722549</v>
      </c>
      <c r="AO23" s="258">
        <v>39.787738453999999</v>
      </c>
      <c r="AP23" s="258">
        <v>38.983580250000003</v>
      </c>
      <c r="AQ23" s="258">
        <v>44.982509761999999</v>
      </c>
      <c r="AR23" s="258">
        <v>63.24340797</v>
      </c>
      <c r="AS23" s="258">
        <v>74.136211079999995</v>
      </c>
      <c r="AT23" s="258">
        <v>73.756853477999996</v>
      </c>
      <c r="AU23" s="258">
        <v>62.366481810000003</v>
      </c>
      <c r="AV23" s="258">
        <v>54.600991827000001</v>
      </c>
      <c r="AW23" s="258">
        <v>48.10197771</v>
      </c>
      <c r="AX23" s="258">
        <v>64.857805091000003</v>
      </c>
      <c r="AY23" s="258">
        <v>63.477037377000002</v>
      </c>
      <c r="AZ23" s="258">
        <v>48.094505843999997</v>
      </c>
      <c r="BA23" s="258">
        <v>48.900773393000001</v>
      </c>
      <c r="BB23" s="258">
        <v>44.44141956</v>
      </c>
      <c r="BC23" s="258">
        <v>51.038860442999997</v>
      </c>
      <c r="BD23" s="258">
        <v>59.109319280000001</v>
      </c>
      <c r="BE23" s="258">
        <v>70.066915554999994</v>
      </c>
      <c r="BF23" s="258">
        <v>66.570999999999998</v>
      </c>
      <c r="BG23" s="258">
        <v>60.2408</v>
      </c>
      <c r="BH23" s="346">
        <v>54.06024</v>
      </c>
      <c r="BI23" s="346">
        <v>51.733559999999997</v>
      </c>
      <c r="BJ23" s="346">
        <v>63.195340000000002</v>
      </c>
      <c r="BK23" s="346">
        <v>64.432869999999994</v>
      </c>
      <c r="BL23" s="346">
        <v>55.562800000000003</v>
      </c>
      <c r="BM23" s="346">
        <v>52.184980000000003</v>
      </c>
      <c r="BN23" s="346">
        <v>44.886899999999997</v>
      </c>
      <c r="BO23" s="346">
        <v>50.91048</v>
      </c>
      <c r="BP23" s="346">
        <v>59.423430000000003</v>
      </c>
      <c r="BQ23" s="346">
        <v>71.231629999999996</v>
      </c>
      <c r="BR23" s="346">
        <v>70.418019999999999</v>
      </c>
      <c r="BS23" s="346">
        <v>56.899169999999998</v>
      </c>
      <c r="BT23" s="346">
        <v>52.484819999999999</v>
      </c>
      <c r="BU23" s="346">
        <v>49.716479999999997</v>
      </c>
      <c r="BV23" s="346">
        <v>63.436430000000001</v>
      </c>
    </row>
    <row r="24" spans="1:74" ht="11.1" customHeight="1" x14ac:dyDescent="0.2">
      <c r="A24" s="93" t="s">
        <v>230</v>
      </c>
      <c r="B24" s="199" t="s">
        <v>201</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3.2091058640000001</v>
      </c>
      <c r="AN24" s="258">
        <v>3.2021681970000002</v>
      </c>
      <c r="AO24" s="258">
        <v>3.2039838889999999</v>
      </c>
      <c r="AP24" s="258">
        <v>2.9084849099999999</v>
      </c>
      <c r="AQ24" s="258">
        <v>2.9021254189999999</v>
      </c>
      <c r="AR24" s="258">
        <v>2.89765965</v>
      </c>
      <c r="AS24" s="258">
        <v>2.8997113560000001</v>
      </c>
      <c r="AT24" s="258">
        <v>2.8921479450000001</v>
      </c>
      <c r="AU24" s="258">
        <v>2.89398972</v>
      </c>
      <c r="AV24" s="258">
        <v>2.9828904629999999</v>
      </c>
      <c r="AW24" s="258">
        <v>3.01766946</v>
      </c>
      <c r="AX24" s="258">
        <v>3.0329630889999999</v>
      </c>
      <c r="AY24" s="258">
        <v>2.9764583660000001</v>
      </c>
      <c r="AZ24" s="258">
        <v>2.9605311680000002</v>
      </c>
      <c r="BA24" s="258">
        <v>2.9526724689999999</v>
      </c>
      <c r="BB24" s="258">
        <v>2.9176005900000002</v>
      </c>
      <c r="BC24" s="258">
        <v>2.6931908440000001</v>
      </c>
      <c r="BD24" s="258">
        <v>2.7092085300000002</v>
      </c>
      <c r="BE24" s="258">
        <v>2.6083191879999998</v>
      </c>
      <c r="BF24" s="258">
        <v>2.65794899</v>
      </c>
      <c r="BG24" s="258">
        <v>2.6724195000000002</v>
      </c>
      <c r="BH24" s="346">
        <v>2.6861079999999999</v>
      </c>
      <c r="BI24" s="346">
        <v>2.8273109999999999</v>
      </c>
      <c r="BJ24" s="346">
        <v>2.7968860000000002</v>
      </c>
      <c r="BK24" s="346">
        <v>2.9893519999999998</v>
      </c>
      <c r="BL24" s="346">
        <v>2.9487380000000001</v>
      </c>
      <c r="BM24" s="346">
        <v>2.8536790000000001</v>
      </c>
      <c r="BN24" s="346">
        <v>2.9150209999999999</v>
      </c>
      <c r="BO24" s="346">
        <v>2.6689959999999999</v>
      </c>
      <c r="BP24" s="346">
        <v>2.743576</v>
      </c>
      <c r="BQ24" s="346">
        <v>2.7950900000000001</v>
      </c>
      <c r="BR24" s="346">
        <v>2.8497479999999999</v>
      </c>
      <c r="BS24" s="346">
        <v>2.8543850000000002</v>
      </c>
      <c r="BT24" s="346">
        <v>2.87276</v>
      </c>
      <c r="BU24" s="346">
        <v>3.0116550000000002</v>
      </c>
      <c r="BV24" s="346">
        <v>2.9777260000000001</v>
      </c>
    </row>
    <row r="25" spans="1:74" ht="11.1" customHeight="1" x14ac:dyDescent="0.2">
      <c r="A25" s="93" t="s">
        <v>231</v>
      </c>
      <c r="B25" s="200" t="s">
        <v>881</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7.6281989999999994E-2</v>
      </c>
      <c r="AQ25" s="258">
        <v>6.1809008999999998E-2</v>
      </c>
      <c r="AR25" s="258">
        <v>7.1178989999999998E-2</v>
      </c>
      <c r="AS25" s="258">
        <v>6.3041010999999994E-2</v>
      </c>
      <c r="AT25" s="258">
        <v>6.9327004999999997E-2</v>
      </c>
      <c r="AU25" s="258">
        <v>6.7481009999999994E-2</v>
      </c>
      <c r="AV25" s="258">
        <v>8.8504007999999995E-2</v>
      </c>
      <c r="AW25" s="258">
        <v>0.10893</v>
      </c>
      <c r="AX25" s="258">
        <v>0.12708899500000001</v>
      </c>
      <c r="AY25" s="258">
        <v>0.13844999899999999</v>
      </c>
      <c r="AZ25" s="258">
        <v>0.112077</v>
      </c>
      <c r="BA25" s="258">
        <v>0.122135009</v>
      </c>
      <c r="BB25" s="258">
        <v>6.5915699999999994E-2</v>
      </c>
      <c r="BC25" s="258">
        <v>7.6460693999999996E-2</v>
      </c>
      <c r="BD25" s="258">
        <v>5.6623590000000001E-2</v>
      </c>
      <c r="BE25" s="258">
        <v>5.2499987999999997E-2</v>
      </c>
      <c r="BF25" s="258">
        <v>4.9150100000000002E-2</v>
      </c>
      <c r="BG25" s="258">
        <v>4.2097599999999999E-2</v>
      </c>
      <c r="BH25" s="346">
        <v>4.3073399999999998E-2</v>
      </c>
      <c r="BI25" s="346">
        <v>6.3680700000000007E-2</v>
      </c>
      <c r="BJ25" s="346">
        <v>8.7964899999999999E-2</v>
      </c>
      <c r="BK25" s="346">
        <v>0.1037757</v>
      </c>
      <c r="BL25" s="346">
        <v>8.89736E-2</v>
      </c>
      <c r="BM25" s="346">
        <v>6.7374199999999995E-2</v>
      </c>
      <c r="BN25" s="346">
        <v>3.5581300000000003E-2</v>
      </c>
      <c r="BO25" s="346">
        <v>3.06793E-2</v>
      </c>
      <c r="BP25" s="346">
        <v>3.9105500000000001E-2</v>
      </c>
      <c r="BQ25" s="346">
        <v>4.2368900000000001E-2</v>
      </c>
      <c r="BR25" s="346">
        <v>3.9856700000000002E-2</v>
      </c>
      <c r="BS25" s="346">
        <v>3.5409499999999997E-2</v>
      </c>
      <c r="BT25" s="346">
        <v>3.73198E-2</v>
      </c>
      <c r="BU25" s="346">
        <v>6.7346900000000001E-2</v>
      </c>
      <c r="BV25" s="346">
        <v>8.7601100000000001E-2</v>
      </c>
    </row>
    <row r="26" spans="1:74" ht="11.1" customHeight="1" x14ac:dyDescent="0.2">
      <c r="A26" s="93" t="s">
        <v>232</v>
      </c>
      <c r="B26" s="200" t="s">
        <v>882</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3.0607968730000001</v>
      </c>
      <c r="AN26" s="258">
        <v>3.0492152080000001</v>
      </c>
      <c r="AO26" s="258">
        <v>3.056987903</v>
      </c>
      <c r="AP26" s="258">
        <v>2.8322029199999998</v>
      </c>
      <c r="AQ26" s="258">
        <v>2.8403164099999998</v>
      </c>
      <c r="AR26" s="258">
        <v>2.8264806600000001</v>
      </c>
      <c r="AS26" s="258">
        <v>2.8366703449999999</v>
      </c>
      <c r="AT26" s="258">
        <v>2.8228209400000002</v>
      </c>
      <c r="AU26" s="258">
        <v>2.8265087100000001</v>
      </c>
      <c r="AV26" s="258">
        <v>2.8943864549999998</v>
      </c>
      <c r="AW26" s="258">
        <v>2.9087394600000001</v>
      </c>
      <c r="AX26" s="258">
        <v>2.9058740940000001</v>
      </c>
      <c r="AY26" s="258">
        <v>2.838008367</v>
      </c>
      <c r="AZ26" s="258">
        <v>2.848454168</v>
      </c>
      <c r="BA26" s="258">
        <v>2.8305374599999999</v>
      </c>
      <c r="BB26" s="258">
        <v>2.85168489</v>
      </c>
      <c r="BC26" s="258">
        <v>2.61673015</v>
      </c>
      <c r="BD26" s="258">
        <v>2.6525849400000001</v>
      </c>
      <c r="BE26" s="258">
        <v>2.5558192000000002</v>
      </c>
      <c r="BF26" s="258">
        <v>2.6087988000000002</v>
      </c>
      <c r="BG26" s="258">
        <v>2.630322</v>
      </c>
      <c r="BH26" s="346">
        <v>2.6430340000000001</v>
      </c>
      <c r="BI26" s="346">
        <v>2.76363</v>
      </c>
      <c r="BJ26" s="346">
        <v>2.7089210000000001</v>
      </c>
      <c r="BK26" s="346">
        <v>2.8855759999999999</v>
      </c>
      <c r="BL26" s="346">
        <v>2.8597649999999999</v>
      </c>
      <c r="BM26" s="346">
        <v>2.786305</v>
      </c>
      <c r="BN26" s="346">
        <v>2.8794400000000002</v>
      </c>
      <c r="BO26" s="346">
        <v>2.6383169999999998</v>
      </c>
      <c r="BP26" s="346">
        <v>2.7044709999999998</v>
      </c>
      <c r="BQ26" s="346">
        <v>2.7527210000000002</v>
      </c>
      <c r="BR26" s="346">
        <v>2.8098909999999999</v>
      </c>
      <c r="BS26" s="346">
        <v>2.8189760000000001</v>
      </c>
      <c r="BT26" s="346">
        <v>2.8354400000000002</v>
      </c>
      <c r="BU26" s="346">
        <v>2.9443090000000001</v>
      </c>
      <c r="BV26" s="346">
        <v>2.8901249999999998</v>
      </c>
    </row>
    <row r="27" spans="1:74" ht="11.1" customHeight="1" x14ac:dyDescent="0.2">
      <c r="A27" s="93" t="s">
        <v>233</v>
      </c>
      <c r="B27" s="199" t="s">
        <v>588</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66.507534292000003</v>
      </c>
      <c r="AN27" s="258">
        <v>55.050838677999998</v>
      </c>
      <c r="AO27" s="258">
        <v>44.425379343000003</v>
      </c>
      <c r="AP27" s="258">
        <v>43.21609617</v>
      </c>
      <c r="AQ27" s="258">
        <v>49.251505192000003</v>
      </c>
      <c r="AR27" s="258">
        <v>67.545885630000001</v>
      </c>
      <c r="AS27" s="258">
        <v>78.468462443999996</v>
      </c>
      <c r="AT27" s="258">
        <v>78.043679425999997</v>
      </c>
      <c r="AU27" s="258">
        <v>66.596270520000004</v>
      </c>
      <c r="AV27" s="258">
        <v>58.918552290999997</v>
      </c>
      <c r="AW27" s="258">
        <v>52.445615160000003</v>
      </c>
      <c r="AX27" s="258">
        <v>69.332517171999996</v>
      </c>
      <c r="AY27" s="258">
        <v>67.884140751999993</v>
      </c>
      <c r="AZ27" s="258">
        <v>52.422764016000002</v>
      </c>
      <c r="BA27" s="258">
        <v>53.291114851000003</v>
      </c>
      <c r="BB27" s="258">
        <v>48.650531790000002</v>
      </c>
      <c r="BC27" s="258">
        <v>55.126580552</v>
      </c>
      <c r="BD27" s="258">
        <v>63.45748691</v>
      </c>
      <c r="BE27" s="258">
        <v>74.143400943000003</v>
      </c>
      <c r="BF27" s="258">
        <v>70.892135789999998</v>
      </c>
      <c r="BG27" s="258">
        <v>64.3717635</v>
      </c>
      <c r="BH27" s="346">
        <v>58.700339999999997</v>
      </c>
      <c r="BI27" s="346">
        <v>56.097729999999999</v>
      </c>
      <c r="BJ27" s="346">
        <v>67.695120000000003</v>
      </c>
      <c r="BK27" s="346">
        <v>68.78877</v>
      </c>
      <c r="BL27" s="346">
        <v>59.810690000000001</v>
      </c>
      <c r="BM27" s="346">
        <v>56.095269999999999</v>
      </c>
      <c r="BN27" s="346">
        <v>48.885649999999998</v>
      </c>
      <c r="BO27" s="346">
        <v>54.55594</v>
      </c>
      <c r="BP27" s="346">
        <v>63.392470000000003</v>
      </c>
      <c r="BQ27" s="346">
        <v>75.281189999999995</v>
      </c>
      <c r="BR27" s="346">
        <v>74.662779999999998</v>
      </c>
      <c r="BS27" s="346">
        <v>61.134399999999999</v>
      </c>
      <c r="BT27" s="346">
        <v>57.042490000000001</v>
      </c>
      <c r="BU27" s="346">
        <v>54.275500000000001</v>
      </c>
      <c r="BV27" s="346">
        <v>68.180400000000006</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381"/>
      <c r="BI28" s="381"/>
      <c r="BJ28" s="381"/>
      <c r="BK28" s="381"/>
      <c r="BL28" s="381"/>
      <c r="BM28" s="381"/>
      <c r="BN28" s="381"/>
      <c r="BO28" s="381"/>
      <c r="BP28" s="381"/>
      <c r="BQ28" s="381"/>
      <c r="BR28" s="381"/>
      <c r="BS28" s="381"/>
      <c r="BT28" s="381"/>
      <c r="BU28" s="381"/>
      <c r="BV28" s="381"/>
    </row>
    <row r="29" spans="1:74" ht="11.1" customHeight="1" x14ac:dyDescent="0.2">
      <c r="A29" s="93" t="s">
        <v>234</v>
      </c>
      <c r="B29" s="97" t="s">
        <v>179</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3.2770986223</v>
      </c>
      <c r="P29" s="258">
        <v>0.66960196533000005</v>
      </c>
      <c r="Q29" s="258">
        <v>2.7481146763000002</v>
      </c>
      <c r="R29" s="258">
        <v>2.8265616633000001</v>
      </c>
      <c r="S29" s="258">
        <v>1.4934665353000001</v>
      </c>
      <c r="T29" s="258">
        <v>-1.9971492167</v>
      </c>
      <c r="U29" s="258">
        <v>0.64597052033000002</v>
      </c>
      <c r="V29" s="258">
        <v>1.7985021663</v>
      </c>
      <c r="W29" s="258">
        <v>1.1031570132999999</v>
      </c>
      <c r="X29" s="258">
        <v>0.52366526033000005</v>
      </c>
      <c r="Y29" s="258">
        <v>0.34861091332999999</v>
      </c>
      <c r="Z29" s="258">
        <v>-2.3362094767000001</v>
      </c>
      <c r="AA29" s="258">
        <v>1.789901207</v>
      </c>
      <c r="AB29" s="258">
        <v>0.22596027599999999</v>
      </c>
      <c r="AC29" s="258">
        <v>6.9705497049999998</v>
      </c>
      <c r="AD29" s="258">
        <v>2.6351729499999998</v>
      </c>
      <c r="AE29" s="258">
        <v>-2.2031195289999999</v>
      </c>
      <c r="AF29" s="258">
        <v>-4.46693125</v>
      </c>
      <c r="AG29" s="258">
        <v>0.57661310399999999</v>
      </c>
      <c r="AH29" s="258">
        <v>2.9816508370000001</v>
      </c>
      <c r="AI29" s="258">
        <v>-0.47336181999999999</v>
      </c>
      <c r="AJ29" s="258">
        <v>-0.36643157700000001</v>
      </c>
      <c r="AK29" s="258">
        <v>-1.1146744</v>
      </c>
      <c r="AL29" s="258">
        <v>-1.0669452230000001</v>
      </c>
      <c r="AM29" s="258">
        <v>-0.54003763800000004</v>
      </c>
      <c r="AN29" s="258">
        <v>-1.1971700249999999</v>
      </c>
      <c r="AO29" s="258">
        <v>2.4639133210000002</v>
      </c>
      <c r="AP29" s="258">
        <v>-0.55188216999999995</v>
      </c>
      <c r="AQ29" s="258">
        <v>1.9632438080000001</v>
      </c>
      <c r="AR29" s="258">
        <v>-1.52051362</v>
      </c>
      <c r="AS29" s="258">
        <v>-3.3990601030000001</v>
      </c>
      <c r="AT29" s="258">
        <v>-2.3365280890000002</v>
      </c>
      <c r="AU29" s="258">
        <v>-0.86930417699999996</v>
      </c>
      <c r="AV29" s="258">
        <v>2.003841049</v>
      </c>
      <c r="AW29" s="258">
        <v>0.20337918399999999</v>
      </c>
      <c r="AX29" s="258">
        <v>-4.3689718339999999</v>
      </c>
      <c r="AY29" s="258">
        <v>1.543876252</v>
      </c>
      <c r="AZ29" s="258">
        <v>1.4180449879999999</v>
      </c>
      <c r="BA29" s="258">
        <v>2.2219941539999999</v>
      </c>
      <c r="BB29" s="258">
        <v>1.4568516578999999</v>
      </c>
      <c r="BC29" s="258">
        <v>2.9393192216999999</v>
      </c>
      <c r="BD29" s="258">
        <v>1.1458818688000001</v>
      </c>
      <c r="BE29" s="258">
        <v>1.0716787904</v>
      </c>
      <c r="BF29" s="258">
        <v>1.4968027433</v>
      </c>
      <c r="BG29" s="258">
        <v>1.2087419333</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877</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382"/>
      <c r="BI31" s="382"/>
      <c r="BJ31" s="382"/>
      <c r="BK31" s="382"/>
      <c r="BL31" s="382"/>
      <c r="BM31" s="382"/>
      <c r="BN31" s="382"/>
      <c r="BO31" s="382"/>
      <c r="BP31" s="382"/>
      <c r="BQ31" s="382"/>
      <c r="BR31" s="382"/>
      <c r="BS31" s="382"/>
      <c r="BT31" s="382"/>
      <c r="BU31" s="382"/>
      <c r="BV31" s="382"/>
    </row>
    <row r="32" spans="1:74" ht="11.1" customHeight="1" x14ac:dyDescent="0.2">
      <c r="A32" s="93" t="s">
        <v>768</v>
      </c>
      <c r="B32" s="199" t="s">
        <v>200</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258">
        <v>33.705750000000002</v>
      </c>
      <c r="AZ32" s="258">
        <v>34.286380000000001</v>
      </c>
      <c r="BA32" s="258">
        <v>34.719119999999997</v>
      </c>
      <c r="BB32" s="258">
        <v>35.114899999999999</v>
      </c>
      <c r="BC32" s="258">
        <v>34.720329999999997</v>
      </c>
      <c r="BD32" s="258">
        <v>34.239930000000001</v>
      </c>
      <c r="BE32" s="258">
        <v>33.246270000000003</v>
      </c>
      <c r="BF32" s="258">
        <v>32.040239999999997</v>
      </c>
      <c r="BG32" s="258">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769</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194.22589532999999</v>
      </c>
      <c r="AN33" s="258">
        <v>194.04415867</v>
      </c>
      <c r="AO33" s="258">
        <v>198.466633</v>
      </c>
      <c r="AP33" s="258">
        <v>200.11327199999999</v>
      </c>
      <c r="AQ33" s="258">
        <v>199.47965500000001</v>
      </c>
      <c r="AR33" s="258">
        <v>189.22135299999999</v>
      </c>
      <c r="AS33" s="258">
        <v>175.36315866999999</v>
      </c>
      <c r="AT33" s="258">
        <v>166.27582633</v>
      </c>
      <c r="AU33" s="258">
        <v>163.98814300000001</v>
      </c>
      <c r="AV33" s="258">
        <v>168.46251967000001</v>
      </c>
      <c r="AW33" s="258">
        <v>177.90443833</v>
      </c>
      <c r="AX33" s="258">
        <v>169.61564999999999</v>
      </c>
      <c r="AY33" s="258">
        <v>162.791224</v>
      </c>
      <c r="AZ33" s="258">
        <v>167.17919800000001</v>
      </c>
      <c r="BA33" s="258">
        <v>168.85710499999999</v>
      </c>
      <c r="BB33" s="258">
        <v>171.28897499999999</v>
      </c>
      <c r="BC33" s="258">
        <v>170.04659555999999</v>
      </c>
      <c r="BD33" s="258">
        <v>165.78529</v>
      </c>
      <c r="BE33" s="258">
        <v>153.00641060000001</v>
      </c>
      <c r="BF33" s="258">
        <v>150.9689204</v>
      </c>
      <c r="BG33" s="258">
        <v>147.92588929999999</v>
      </c>
      <c r="BH33" s="346">
        <v>151.9564</v>
      </c>
      <c r="BI33" s="346">
        <v>156.0658</v>
      </c>
      <c r="BJ33" s="346">
        <v>152.41040000000001</v>
      </c>
      <c r="BK33" s="346">
        <v>148.22550000000001</v>
      </c>
      <c r="BL33" s="346">
        <v>145.52189999999999</v>
      </c>
      <c r="BM33" s="346">
        <v>150.88820000000001</v>
      </c>
      <c r="BN33" s="346">
        <v>151.542</v>
      </c>
      <c r="BO33" s="346">
        <v>152.9699</v>
      </c>
      <c r="BP33" s="346">
        <v>147.71170000000001</v>
      </c>
      <c r="BQ33" s="346">
        <v>139.9016</v>
      </c>
      <c r="BR33" s="346">
        <v>135.6241</v>
      </c>
      <c r="BS33" s="346">
        <v>133.70590000000001</v>
      </c>
      <c r="BT33" s="346">
        <v>138.57560000000001</v>
      </c>
      <c r="BU33" s="346">
        <v>143.74039999999999</v>
      </c>
      <c r="BV33" s="346">
        <v>151.40969999999999</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187.485511</v>
      </c>
      <c r="AN34" s="258">
        <v>187.57535100000001</v>
      </c>
      <c r="AO34" s="258">
        <v>192.26940400000001</v>
      </c>
      <c r="AP34" s="258">
        <v>193.99078800000001</v>
      </c>
      <c r="AQ34" s="258">
        <v>193.431917</v>
      </c>
      <c r="AR34" s="258">
        <v>183.24835999999999</v>
      </c>
      <c r="AS34" s="258">
        <v>169.464572</v>
      </c>
      <c r="AT34" s="258">
        <v>160.45164600000001</v>
      </c>
      <c r="AU34" s="258">
        <v>158.23836900000001</v>
      </c>
      <c r="AV34" s="258">
        <v>162.73943299999999</v>
      </c>
      <c r="AW34" s="258">
        <v>172.20803799999999</v>
      </c>
      <c r="AX34" s="258">
        <v>163.94593699999999</v>
      </c>
      <c r="AY34" s="258">
        <v>157.359163</v>
      </c>
      <c r="AZ34" s="258">
        <v>161.98478900000001</v>
      </c>
      <c r="BA34" s="258">
        <v>163.90034800000001</v>
      </c>
      <c r="BB34" s="258">
        <v>166.23613700000001</v>
      </c>
      <c r="BC34" s="258">
        <v>164.924148</v>
      </c>
      <c r="BD34" s="258">
        <v>160.54029</v>
      </c>
      <c r="BE34" s="258">
        <v>148.083967</v>
      </c>
      <c r="BF34" s="258">
        <v>145.2758</v>
      </c>
      <c r="BG34" s="258">
        <v>142.7004</v>
      </c>
      <c r="BH34" s="346">
        <v>146.87479999999999</v>
      </c>
      <c r="BI34" s="346">
        <v>151.14590000000001</v>
      </c>
      <c r="BJ34" s="346">
        <v>147.63820000000001</v>
      </c>
      <c r="BK34" s="346">
        <v>143.2698</v>
      </c>
      <c r="BL34" s="346">
        <v>140.88050000000001</v>
      </c>
      <c r="BM34" s="346">
        <v>146.43119999999999</v>
      </c>
      <c r="BN34" s="346">
        <v>146.9863</v>
      </c>
      <c r="BO34" s="346">
        <v>148.3229</v>
      </c>
      <c r="BP34" s="346">
        <v>142.95599999999999</v>
      </c>
      <c r="BQ34" s="346">
        <v>135.08459999999999</v>
      </c>
      <c r="BR34" s="346">
        <v>130.7448</v>
      </c>
      <c r="BS34" s="346">
        <v>128.76089999999999</v>
      </c>
      <c r="BT34" s="346">
        <v>133.66579999999999</v>
      </c>
      <c r="BU34" s="346">
        <v>138.85720000000001</v>
      </c>
      <c r="BV34" s="346">
        <v>146.5341</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4.2380173330000002</v>
      </c>
      <c r="AN35" s="258">
        <v>4.0945086670000004</v>
      </c>
      <c r="AO35" s="258">
        <v>3.9510000000000001</v>
      </c>
      <c r="AP35" s="258">
        <v>3.9119999999999999</v>
      </c>
      <c r="AQ35" s="258">
        <v>3.8730000000000002</v>
      </c>
      <c r="AR35" s="258">
        <v>3.8340000000000001</v>
      </c>
      <c r="AS35" s="258">
        <v>3.7956666669999999</v>
      </c>
      <c r="AT35" s="258">
        <v>3.7573333330000001</v>
      </c>
      <c r="AU35" s="258">
        <v>3.7189999999999999</v>
      </c>
      <c r="AV35" s="258">
        <v>3.6909999999999998</v>
      </c>
      <c r="AW35" s="258">
        <v>3.6629999999999998</v>
      </c>
      <c r="AX35" s="258">
        <v>3.6349999999999998</v>
      </c>
      <c r="AY35" s="258">
        <v>3.5016666669999998</v>
      </c>
      <c r="AZ35" s="258">
        <v>3.3683333329999998</v>
      </c>
      <c r="BA35" s="258">
        <v>3.2349999999999999</v>
      </c>
      <c r="BB35" s="258">
        <v>3.2536666670000001</v>
      </c>
      <c r="BC35" s="258">
        <v>3.2723333330000002</v>
      </c>
      <c r="BD35" s="258">
        <v>3.2909999999999999</v>
      </c>
      <c r="BE35" s="258">
        <v>2.9609519999999998</v>
      </c>
      <c r="BF35" s="258">
        <v>3.7214230000000001</v>
      </c>
      <c r="BG35" s="258">
        <v>3.2544339999999998</v>
      </c>
      <c r="BH35" s="346">
        <v>3.1228340000000001</v>
      </c>
      <c r="BI35" s="346">
        <v>2.988057</v>
      </c>
      <c r="BJ35" s="346">
        <v>2.8467020000000001</v>
      </c>
      <c r="BK35" s="346">
        <v>3.0944750000000001</v>
      </c>
      <c r="BL35" s="346">
        <v>2.9734799999999999</v>
      </c>
      <c r="BM35" s="346">
        <v>3.030154</v>
      </c>
      <c r="BN35" s="346">
        <v>3.0169609999999998</v>
      </c>
      <c r="BO35" s="346">
        <v>3.0016039999999999</v>
      </c>
      <c r="BP35" s="346">
        <v>2.9877379999999998</v>
      </c>
      <c r="BQ35" s="346">
        <v>3.0322930000000001</v>
      </c>
      <c r="BR35" s="346">
        <v>3.0788690000000001</v>
      </c>
      <c r="BS35" s="346">
        <v>3.1259320000000002</v>
      </c>
      <c r="BT35" s="346">
        <v>3.0973929999999998</v>
      </c>
      <c r="BU35" s="346">
        <v>3.0708669999999998</v>
      </c>
      <c r="BV35" s="346">
        <v>3.045366</v>
      </c>
    </row>
    <row r="36" spans="1:74" ht="11.1" customHeight="1" x14ac:dyDescent="0.2">
      <c r="A36" s="98" t="s">
        <v>64</v>
      </c>
      <c r="B36" s="200" t="s">
        <v>256</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2.1289310000000001</v>
      </c>
      <c r="AN36" s="258">
        <v>2.0215879999999999</v>
      </c>
      <c r="AO36" s="258">
        <v>1.9142440000000001</v>
      </c>
      <c r="AP36" s="258">
        <v>1.8767229999999999</v>
      </c>
      <c r="AQ36" s="258">
        <v>1.839202</v>
      </c>
      <c r="AR36" s="258">
        <v>1.8016810000000001</v>
      </c>
      <c r="AS36" s="258">
        <v>1.7545459999999999</v>
      </c>
      <c r="AT36" s="258">
        <v>1.707411</v>
      </c>
      <c r="AU36" s="258">
        <v>1.6602760000000001</v>
      </c>
      <c r="AV36" s="258">
        <v>1.6650879999999999</v>
      </c>
      <c r="AW36" s="258">
        <v>1.6699010000000001</v>
      </c>
      <c r="AX36" s="258">
        <v>1.6747129999999999</v>
      </c>
      <c r="AY36" s="258">
        <v>1.579061</v>
      </c>
      <c r="AZ36" s="258">
        <v>1.483409</v>
      </c>
      <c r="BA36" s="258">
        <v>1.3877569999999999</v>
      </c>
      <c r="BB36" s="258">
        <v>1.467171333</v>
      </c>
      <c r="BC36" s="258">
        <v>1.5201142219999999</v>
      </c>
      <c r="BD36" s="258">
        <v>1.6259999999999999</v>
      </c>
      <c r="BE36" s="258">
        <v>1.6558280000000001</v>
      </c>
      <c r="BF36" s="258">
        <v>1.688215</v>
      </c>
      <c r="BG36" s="258">
        <v>1.7092959999999999</v>
      </c>
      <c r="BH36" s="346">
        <v>1.722213</v>
      </c>
      <c r="BI36" s="346">
        <v>1.720955</v>
      </c>
      <c r="BJ36" s="346">
        <v>1.735835</v>
      </c>
      <c r="BK36" s="346">
        <v>1.6677470000000001</v>
      </c>
      <c r="BL36" s="346">
        <v>1.4663379999999999</v>
      </c>
      <c r="BM36" s="346">
        <v>1.2367570000000001</v>
      </c>
      <c r="BN36" s="346">
        <v>1.34755</v>
      </c>
      <c r="BO36" s="346">
        <v>1.4529479999999999</v>
      </c>
      <c r="BP36" s="346">
        <v>1.574346</v>
      </c>
      <c r="BQ36" s="346">
        <v>1.588956</v>
      </c>
      <c r="BR36" s="346">
        <v>1.6022719999999999</v>
      </c>
      <c r="BS36" s="346">
        <v>1.6184639999999999</v>
      </c>
      <c r="BT36" s="346">
        <v>1.612538</v>
      </c>
      <c r="BU36" s="346">
        <v>1.6134500000000001</v>
      </c>
      <c r="BV36" s="346">
        <v>1.634369</v>
      </c>
    </row>
    <row r="37" spans="1:74" ht="11.1" customHeight="1" x14ac:dyDescent="0.2">
      <c r="A37" s="98" t="s">
        <v>213</v>
      </c>
      <c r="B37" s="495" t="s">
        <v>214</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0.37343599999999999</v>
      </c>
      <c r="AN37" s="258">
        <v>0.352711</v>
      </c>
      <c r="AO37" s="258">
        <v>0.33198499999999997</v>
      </c>
      <c r="AP37" s="258">
        <v>0.33376099999999997</v>
      </c>
      <c r="AQ37" s="258">
        <v>0.335536</v>
      </c>
      <c r="AR37" s="258">
        <v>0.337312</v>
      </c>
      <c r="AS37" s="258">
        <v>0.34837400000000002</v>
      </c>
      <c r="AT37" s="258">
        <v>0.35943599999999998</v>
      </c>
      <c r="AU37" s="258">
        <v>0.37049799999999999</v>
      </c>
      <c r="AV37" s="258">
        <v>0.366998667</v>
      </c>
      <c r="AW37" s="258">
        <v>0.36349933299999998</v>
      </c>
      <c r="AX37" s="258">
        <v>0.36</v>
      </c>
      <c r="AY37" s="258">
        <v>0.35133333300000003</v>
      </c>
      <c r="AZ37" s="258">
        <v>0.34266666699999998</v>
      </c>
      <c r="BA37" s="258">
        <v>0.33400000000000002</v>
      </c>
      <c r="BB37" s="258">
        <v>0.33200000000000002</v>
      </c>
      <c r="BC37" s="258">
        <v>0.33</v>
      </c>
      <c r="BD37" s="258">
        <v>0.32800000000000001</v>
      </c>
      <c r="BE37" s="258">
        <v>0.30566359999999998</v>
      </c>
      <c r="BF37" s="258">
        <v>0.28348240000000002</v>
      </c>
      <c r="BG37" s="258">
        <v>0.26175929999999997</v>
      </c>
      <c r="BH37" s="346">
        <v>0.23657719999999999</v>
      </c>
      <c r="BI37" s="346">
        <v>0.21089260000000001</v>
      </c>
      <c r="BJ37" s="346">
        <v>0.18963949999999999</v>
      </c>
      <c r="BK37" s="346">
        <v>0.1935298</v>
      </c>
      <c r="BL37" s="346">
        <v>0.20152629999999999</v>
      </c>
      <c r="BM37" s="346">
        <v>0.1901851</v>
      </c>
      <c r="BN37" s="346">
        <v>0.1911929</v>
      </c>
      <c r="BO37" s="346">
        <v>0.1924159</v>
      </c>
      <c r="BP37" s="346">
        <v>0.19362280000000001</v>
      </c>
      <c r="BQ37" s="346">
        <v>0.1958406</v>
      </c>
      <c r="BR37" s="346">
        <v>0.1981001</v>
      </c>
      <c r="BS37" s="346">
        <v>0.200546</v>
      </c>
      <c r="BT37" s="346">
        <v>0.19980829999999999</v>
      </c>
      <c r="BU37" s="346">
        <v>0.198848</v>
      </c>
      <c r="BV37" s="346">
        <v>0.19586719999999999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6.2344444444000002</v>
      </c>
      <c r="AN41" s="261">
        <v>6.2344444444000002</v>
      </c>
      <c r="AO41" s="261">
        <v>6.2344444444000002</v>
      </c>
      <c r="AP41" s="261">
        <v>6.2344444444000002</v>
      </c>
      <c r="AQ41" s="261">
        <v>6.2344444444000002</v>
      </c>
      <c r="AR41" s="261">
        <v>6.2344444444000002</v>
      </c>
      <c r="AS41" s="261">
        <v>6.2344444444000002</v>
      </c>
      <c r="AT41" s="261">
        <v>6.2344444444000002</v>
      </c>
      <c r="AU41" s="261">
        <v>6.2344444444000002</v>
      </c>
      <c r="AV41" s="261">
        <v>6.2344444444000002</v>
      </c>
      <c r="AW41" s="261">
        <v>6.2344444444000002</v>
      </c>
      <c r="AX41" s="261">
        <v>6.2344444444000002</v>
      </c>
      <c r="AY41" s="261">
        <v>6.1877777778</v>
      </c>
      <c r="AZ41" s="261">
        <v>6.1877777778</v>
      </c>
      <c r="BA41" s="261">
        <v>6.1877777778</v>
      </c>
      <c r="BB41" s="261">
        <v>6.1877777778</v>
      </c>
      <c r="BC41" s="261">
        <v>6.1877777778</v>
      </c>
      <c r="BD41" s="261">
        <v>6.1877777778</v>
      </c>
      <c r="BE41" s="261">
        <v>6.1877777778</v>
      </c>
      <c r="BF41" s="261">
        <v>6.1877777778</v>
      </c>
      <c r="BG41" s="261">
        <v>6.1877777778</v>
      </c>
      <c r="BH41" s="384">
        <v>6.1877779999999998</v>
      </c>
      <c r="BI41" s="384">
        <v>6.1877779999999998</v>
      </c>
      <c r="BJ41" s="384">
        <v>6.1877779999999998</v>
      </c>
      <c r="BK41" s="384">
        <v>6.0977779999999999</v>
      </c>
      <c r="BL41" s="384">
        <v>6.0977779999999999</v>
      </c>
      <c r="BM41" s="384">
        <v>6.0977779999999999</v>
      </c>
      <c r="BN41" s="384">
        <v>6.0977779999999999</v>
      </c>
      <c r="BO41" s="384">
        <v>6.0977779999999999</v>
      </c>
      <c r="BP41" s="384">
        <v>6.0977779999999999</v>
      </c>
      <c r="BQ41" s="384">
        <v>6.0977779999999999</v>
      </c>
      <c r="BR41" s="384">
        <v>6.0977779999999999</v>
      </c>
      <c r="BS41" s="384">
        <v>6.0977779999999999</v>
      </c>
      <c r="BT41" s="384">
        <v>6.0977779999999999</v>
      </c>
      <c r="BU41" s="384">
        <v>6.0977779999999999</v>
      </c>
      <c r="BV41" s="384">
        <v>6.0977779999999999</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385"/>
      <c r="BI42" s="385"/>
      <c r="BJ42" s="385"/>
      <c r="BK42" s="385"/>
      <c r="BL42" s="385"/>
      <c r="BM42" s="385"/>
      <c r="BN42" s="385"/>
      <c r="BO42" s="385"/>
      <c r="BP42" s="385"/>
      <c r="BQ42" s="385"/>
      <c r="BR42" s="385"/>
      <c r="BS42" s="385"/>
      <c r="BT42" s="385"/>
      <c r="BU42" s="385"/>
      <c r="BV42" s="385"/>
    </row>
    <row r="43" spans="1:74" ht="11.1" customHeight="1" x14ac:dyDescent="0.2">
      <c r="A43" s="98" t="s">
        <v>735</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0.25045918366999997</v>
      </c>
      <c r="BA43" s="271">
        <v>0.249</v>
      </c>
      <c r="BB43" s="271">
        <v>0.2465952381</v>
      </c>
      <c r="BC43" s="271">
        <v>0.24871889401</v>
      </c>
      <c r="BD43" s="271">
        <v>0.24690952381</v>
      </c>
      <c r="BE43" s="271">
        <v>0.25118433179999999</v>
      </c>
      <c r="BF43" s="271">
        <v>0.2512718894</v>
      </c>
      <c r="BG43" s="271">
        <v>0.24677142857000001</v>
      </c>
      <c r="BH43" s="365">
        <v>0.22572410000000001</v>
      </c>
      <c r="BI43" s="365">
        <v>0.2146728</v>
      </c>
      <c r="BJ43" s="365">
        <v>0.21557080000000001</v>
      </c>
      <c r="BK43" s="365">
        <v>0.25628069999999997</v>
      </c>
      <c r="BL43" s="365">
        <v>0.25791019999999998</v>
      </c>
      <c r="BM43" s="365">
        <v>0.26650990000000002</v>
      </c>
      <c r="BN43" s="365">
        <v>0.25062950000000001</v>
      </c>
      <c r="BO43" s="365">
        <v>0.25574580000000002</v>
      </c>
      <c r="BP43" s="365">
        <v>0.2486855</v>
      </c>
      <c r="BQ43" s="365">
        <v>0.2399136</v>
      </c>
      <c r="BR43" s="365">
        <v>0.22891619999999999</v>
      </c>
      <c r="BS43" s="365">
        <v>0.22089719999999999</v>
      </c>
      <c r="BT43" s="365">
        <v>0.1980778</v>
      </c>
      <c r="BU43" s="365">
        <v>0.19629260000000001</v>
      </c>
      <c r="BV43" s="365">
        <v>0.203565</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385"/>
      <c r="BI44" s="385"/>
      <c r="BJ44" s="385"/>
      <c r="BK44" s="385"/>
      <c r="BL44" s="385"/>
      <c r="BM44" s="385"/>
      <c r="BN44" s="385"/>
      <c r="BO44" s="385"/>
      <c r="BP44" s="385"/>
      <c r="BQ44" s="385"/>
      <c r="BR44" s="385"/>
      <c r="BS44" s="385"/>
      <c r="BT44" s="385"/>
      <c r="BU44" s="385"/>
      <c r="BV44" s="385"/>
    </row>
    <row r="45" spans="1:74" ht="11.1" customHeight="1" x14ac:dyDescent="0.2">
      <c r="A45" s="98" t="s">
        <v>663</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2.16</v>
      </c>
      <c r="AR45" s="215">
        <v>2.1</v>
      </c>
      <c r="AS45" s="215">
        <v>2.11</v>
      </c>
      <c r="AT45" s="215">
        <v>2.11</v>
      </c>
      <c r="AU45" s="215">
        <v>2.12</v>
      </c>
      <c r="AV45" s="215">
        <v>2.08</v>
      </c>
      <c r="AW45" s="215">
        <v>2.09</v>
      </c>
      <c r="AX45" s="215">
        <v>2.08</v>
      </c>
      <c r="AY45" s="215">
        <v>2.09</v>
      </c>
      <c r="AZ45" s="215">
        <v>2.0699999999999998</v>
      </c>
      <c r="BA45" s="215">
        <v>2.08</v>
      </c>
      <c r="BB45" s="215">
        <v>2.11</v>
      </c>
      <c r="BC45" s="215">
        <v>2.13</v>
      </c>
      <c r="BD45" s="215">
        <v>2.1097520800999998</v>
      </c>
      <c r="BE45" s="215">
        <v>2.0872544975</v>
      </c>
      <c r="BF45" s="215">
        <v>2.1999740000000001</v>
      </c>
      <c r="BG45" s="215">
        <v>2.2141229999999998</v>
      </c>
      <c r="BH45" s="386">
        <v>2.1951000000000001</v>
      </c>
      <c r="BI45" s="386">
        <v>2.1654749999999998</v>
      </c>
      <c r="BJ45" s="386">
        <v>2.1599569999999999</v>
      </c>
      <c r="BK45" s="386">
        <v>2.1852849999999999</v>
      </c>
      <c r="BL45" s="386">
        <v>2.188272</v>
      </c>
      <c r="BM45" s="386">
        <v>2.1741419999999998</v>
      </c>
      <c r="BN45" s="386">
        <v>2.1855910000000001</v>
      </c>
      <c r="BO45" s="386">
        <v>2.1973549999999999</v>
      </c>
      <c r="BP45" s="386">
        <v>2.187576</v>
      </c>
      <c r="BQ45" s="386">
        <v>2.1972290000000001</v>
      </c>
      <c r="BR45" s="386">
        <v>2.2088679999999998</v>
      </c>
      <c r="BS45" s="386">
        <v>2.2145030000000001</v>
      </c>
      <c r="BT45" s="386">
        <v>2.2079249999999999</v>
      </c>
      <c r="BU45" s="386">
        <v>2.187033</v>
      </c>
      <c r="BV45" s="386">
        <v>2.2039620000000002</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22" t="s">
        <v>1018</v>
      </c>
      <c r="C47" s="819"/>
      <c r="D47" s="819"/>
      <c r="E47" s="819"/>
      <c r="F47" s="819"/>
      <c r="G47" s="819"/>
      <c r="H47" s="819"/>
      <c r="I47" s="819"/>
      <c r="J47" s="819"/>
      <c r="K47" s="819"/>
      <c r="L47" s="819"/>
      <c r="M47" s="819"/>
      <c r="N47" s="819"/>
      <c r="O47" s="819"/>
      <c r="P47" s="819"/>
      <c r="Q47" s="819"/>
      <c r="AY47" s="521"/>
      <c r="AZ47" s="521"/>
      <c r="BA47" s="521"/>
      <c r="BB47" s="521"/>
      <c r="BC47" s="521"/>
      <c r="BD47" s="681"/>
      <c r="BE47" s="681"/>
      <c r="BF47" s="681"/>
      <c r="BG47" s="521"/>
      <c r="BH47" s="521"/>
      <c r="BI47" s="521"/>
      <c r="BJ47" s="521"/>
    </row>
    <row r="48" spans="1:74" s="456" customFormat="1" ht="12" customHeight="1" x14ac:dyDescent="0.2">
      <c r="A48" s="455"/>
      <c r="B48" s="855" t="s">
        <v>1085</v>
      </c>
      <c r="C48" s="809"/>
      <c r="D48" s="809"/>
      <c r="E48" s="809"/>
      <c r="F48" s="809"/>
      <c r="G48" s="809"/>
      <c r="H48" s="809"/>
      <c r="I48" s="809"/>
      <c r="J48" s="809"/>
      <c r="K48" s="809"/>
      <c r="L48" s="809"/>
      <c r="M48" s="809"/>
      <c r="N48" s="809"/>
      <c r="O48" s="809"/>
      <c r="P48" s="809"/>
      <c r="Q48" s="805"/>
      <c r="AY48" s="522"/>
      <c r="AZ48" s="522"/>
      <c r="BA48" s="522"/>
      <c r="BB48" s="522"/>
      <c r="BC48" s="522"/>
      <c r="BD48" s="682"/>
      <c r="BE48" s="682"/>
      <c r="BF48" s="682"/>
      <c r="BG48" s="522"/>
      <c r="BH48" s="522"/>
      <c r="BI48" s="522"/>
      <c r="BJ48" s="522"/>
    </row>
    <row r="49" spans="1:74" s="456" customFormat="1" ht="12" customHeight="1" x14ac:dyDescent="0.2">
      <c r="A49" s="455"/>
      <c r="B49" s="851" t="s">
        <v>1086</v>
      </c>
      <c r="C49" s="809"/>
      <c r="D49" s="809"/>
      <c r="E49" s="809"/>
      <c r="F49" s="809"/>
      <c r="G49" s="809"/>
      <c r="H49" s="809"/>
      <c r="I49" s="809"/>
      <c r="J49" s="809"/>
      <c r="K49" s="809"/>
      <c r="L49" s="809"/>
      <c r="M49" s="809"/>
      <c r="N49" s="809"/>
      <c r="O49" s="809"/>
      <c r="P49" s="809"/>
      <c r="Q49" s="805"/>
      <c r="AY49" s="522"/>
      <c r="AZ49" s="522"/>
      <c r="BA49" s="522"/>
      <c r="BB49" s="522"/>
      <c r="BC49" s="522"/>
      <c r="BD49" s="682"/>
      <c r="BE49" s="682"/>
      <c r="BF49" s="682"/>
      <c r="BG49" s="522"/>
      <c r="BH49" s="522"/>
      <c r="BI49" s="522"/>
      <c r="BJ49" s="522"/>
    </row>
    <row r="50" spans="1:74" s="456" customFormat="1" ht="12" customHeight="1" x14ac:dyDescent="0.2">
      <c r="A50" s="455"/>
      <c r="B50" s="855" t="s">
        <v>1087</v>
      </c>
      <c r="C50" s="809"/>
      <c r="D50" s="809"/>
      <c r="E50" s="809"/>
      <c r="F50" s="809"/>
      <c r="G50" s="809"/>
      <c r="H50" s="809"/>
      <c r="I50" s="809"/>
      <c r="J50" s="809"/>
      <c r="K50" s="809"/>
      <c r="L50" s="809"/>
      <c r="M50" s="809"/>
      <c r="N50" s="809"/>
      <c r="O50" s="809"/>
      <c r="P50" s="809"/>
      <c r="Q50" s="805"/>
      <c r="AY50" s="522"/>
      <c r="AZ50" s="522"/>
      <c r="BA50" s="522"/>
      <c r="BB50" s="522"/>
      <c r="BC50" s="522"/>
      <c r="BD50" s="682"/>
      <c r="BE50" s="682"/>
      <c r="BF50" s="682"/>
      <c r="BG50" s="522"/>
      <c r="BH50" s="522"/>
      <c r="BI50" s="522"/>
      <c r="BJ50" s="522"/>
    </row>
    <row r="51" spans="1:74" s="456" customFormat="1" ht="12" customHeight="1" x14ac:dyDescent="0.2">
      <c r="A51" s="455"/>
      <c r="B51" s="855" t="s">
        <v>101</v>
      </c>
      <c r="C51" s="809"/>
      <c r="D51" s="809"/>
      <c r="E51" s="809"/>
      <c r="F51" s="809"/>
      <c r="G51" s="809"/>
      <c r="H51" s="809"/>
      <c r="I51" s="809"/>
      <c r="J51" s="809"/>
      <c r="K51" s="809"/>
      <c r="L51" s="809"/>
      <c r="M51" s="809"/>
      <c r="N51" s="809"/>
      <c r="O51" s="809"/>
      <c r="P51" s="809"/>
      <c r="Q51" s="805"/>
      <c r="AY51" s="522"/>
      <c r="AZ51" s="522"/>
      <c r="BA51" s="522"/>
      <c r="BB51" s="522"/>
      <c r="BC51" s="522"/>
      <c r="BD51" s="682"/>
      <c r="BE51" s="682"/>
      <c r="BF51" s="682"/>
      <c r="BG51" s="522"/>
      <c r="BH51" s="522"/>
      <c r="BI51" s="522"/>
      <c r="BJ51" s="522"/>
    </row>
    <row r="52" spans="1:74" s="456" customFormat="1" ht="12" customHeight="1" x14ac:dyDescent="0.2">
      <c r="A52" s="455"/>
      <c r="B52" s="808" t="s">
        <v>1043</v>
      </c>
      <c r="C52" s="809"/>
      <c r="D52" s="809"/>
      <c r="E52" s="809"/>
      <c r="F52" s="809"/>
      <c r="G52" s="809"/>
      <c r="H52" s="809"/>
      <c r="I52" s="809"/>
      <c r="J52" s="809"/>
      <c r="K52" s="809"/>
      <c r="L52" s="809"/>
      <c r="M52" s="809"/>
      <c r="N52" s="809"/>
      <c r="O52" s="809"/>
      <c r="P52" s="809"/>
      <c r="Q52" s="805"/>
      <c r="AY52" s="522"/>
      <c r="AZ52" s="522"/>
      <c r="BA52" s="522"/>
      <c r="BB52" s="522"/>
      <c r="BC52" s="522"/>
      <c r="BD52" s="682"/>
      <c r="BE52" s="682"/>
      <c r="BF52" s="682"/>
      <c r="BG52" s="522"/>
      <c r="BH52" s="522"/>
      <c r="BI52" s="522"/>
      <c r="BJ52" s="522"/>
    </row>
    <row r="53" spans="1:74" s="456" customFormat="1" ht="22.35" customHeight="1" x14ac:dyDescent="0.2">
      <c r="A53" s="455"/>
      <c r="B53" s="808" t="s">
        <v>1088</v>
      </c>
      <c r="C53" s="809"/>
      <c r="D53" s="809"/>
      <c r="E53" s="809"/>
      <c r="F53" s="809"/>
      <c r="G53" s="809"/>
      <c r="H53" s="809"/>
      <c r="I53" s="809"/>
      <c r="J53" s="809"/>
      <c r="K53" s="809"/>
      <c r="L53" s="809"/>
      <c r="M53" s="809"/>
      <c r="N53" s="809"/>
      <c r="O53" s="809"/>
      <c r="P53" s="809"/>
      <c r="Q53" s="805"/>
      <c r="AY53" s="522"/>
      <c r="AZ53" s="522"/>
      <c r="BA53" s="522"/>
      <c r="BB53" s="522"/>
      <c r="BC53" s="522"/>
      <c r="BD53" s="682"/>
      <c r="BE53" s="682"/>
      <c r="BF53" s="682"/>
      <c r="BG53" s="522"/>
      <c r="BH53" s="522"/>
      <c r="BI53" s="522"/>
      <c r="BJ53" s="522"/>
    </row>
    <row r="54" spans="1:74" s="456" customFormat="1" ht="12" customHeight="1" x14ac:dyDescent="0.2">
      <c r="A54" s="455"/>
      <c r="B54" s="803" t="s">
        <v>1047</v>
      </c>
      <c r="C54" s="804"/>
      <c r="D54" s="804"/>
      <c r="E54" s="804"/>
      <c r="F54" s="804"/>
      <c r="G54" s="804"/>
      <c r="H54" s="804"/>
      <c r="I54" s="804"/>
      <c r="J54" s="804"/>
      <c r="K54" s="804"/>
      <c r="L54" s="804"/>
      <c r="M54" s="804"/>
      <c r="N54" s="804"/>
      <c r="O54" s="804"/>
      <c r="P54" s="804"/>
      <c r="Q54" s="805"/>
      <c r="AY54" s="522"/>
      <c r="AZ54" s="522"/>
      <c r="BA54" s="522"/>
      <c r="BB54" s="522"/>
      <c r="BC54" s="522"/>
      <c r="BD54" s="682"/>
      <c r="BE54" s="682"/>
      <c r="BF54" s="682"/>
      <c r="BG54" s="522"/>
      <c r="BH54" s="522"/>
      <c r="BI54" s="522"/>
      <c r="BJ54" s="522"/>
    </row>
    <row r="55" spans="1:74" s="457" customFormat="1" ht="12" customHeight="1" x14ac:dyDescent="0.2">
      <c r="A55" s="436"/>
      <c r="B55" s="825" t="s">
        <v>1156</v>
      </c>
      <c r="C55" s="805"/>
      <c r="D55" s="805"/>
      <c r="E55" s="805"/>
      <c r="F55" s="805"/>
      <c r="G55" s="805"/>
      <c r="H55" s="805"/>
      <c r="I55" s="805"/>
      <c r="J55" s="805"/>
      <c r="K55" s="805"/>
      <c r="L55" s="805"/>
      <c r="M55" s="805"/>
      <c r="N55" s="805"/>
      <c r="O55" s="805"/>
      <c r="P55" s="805"/>
      <c r="Q55" s="805"/>
      <c r="AY55" s="523"/>
      <c r="AZ55" s="523"/>
      <c r="BA55" s="523"/>
      <c r="BB55" s="523"/>
      <c r="BC55" s="523"/>
      <c r="BD55" s="683"/>
      <c r="BE55" s="683"/>
      <c r="BF55" s="683"/>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G5" sqref="BG5:BG38"/>
    </sheetView>
  </sheetViews>
  <sheetFormatPr defaultColWidth="11" defaultRowHeight="11.25" x14ac:dyDescent="0.2"/>
  <cols>
    <col min="1" max="1" width="11.5703125" style="100" customWidth="1"/>
    <col min="2" max="2" width="25.5703125" style="100" customWidth="1"/>
    <col min="3" max="50" width="6.5703125" style="100" customWidth="1"/>
    <col min="51" max="55" width="6.5703125" style="380" customWidth="1"/>
    <col min="56" max="58" width="6.5703125" style="684" customWidth="1"/>
    <col min="59" max="62" width="6.5703125" style="380" customWidth="1"/>
    <col min="63" max="74" width="6.5703125" style="100" customWidth="1"/>
    <col min="75" max="16384" width="11" style="100"/>
  </cols>
  <sheetData>
    <row r="1" spans="1:74" ht="15.6" customHeight="1" x14ac:dyDescent="0.2">
      <c r="A1" s="811" t="s">
        <v>997</v>
      </c>
      <c r="B1" s="858" t="s">
        <v>1012</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2"/>
    </row>
    <row r="2" spans="1:74" ht="14.1" customHeight="1"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416"/>
      <c r="BI5" s="416"/>
      <c r="BJ5" s="416"/>
      <c r="BK5" s="416"/>
      <c r="BL5" s="416"/>
      <c r="BM5" s="416"/>
      <c r="BN5" s="416"/>
      <c r="BO5" s="416"/>
      <c r="BP5" s="416"/>
      <c r="BQ5" s="416"/>
      <c r="BR5" s="416"/>
      <c r="BS5" s="416"/>
      <c r="BT5" s="416"/>
      <c r="BU5" s="416"/>
      <c r="BV5" s="416"/>
    </row>
    <row r="6" spans="1:74" ht="11.1" customHeight="1" x14ac:dyDescent="0.2">
      <c r="A6" s="101" t="s">
        <v>751</v>
      </c>
      <c r="B6" s="202" t="s">
        <v>589</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11.378876742999999</v>
      </c>
      <c r="AN6" s="214">
        <v>10.818934952999999</v>
      </c>
      <c r="AO6" s="214">
        <v>9.8118724089999994</v>
      </c>
      <c r="AP6" s="214">
        <v>9.7611891530000001</v>
      </c>
      <c r="AQ6" s="214">
        <v>10.236683602999999</v>
      </c>
      <c r="AR6" s="214">
        <v>12.280595759000001</v>
      </c>
      <c r="AS6" s="214">
        <v>13.304822599</v>
      </c>
      <c r="AT6" s="214">
        <v>13.229460722000001</v>
      </c>
      <c r="AU6" s="214">
        <v>11.725627724000001</v>
      </c>
      <c r="AV6" s="214">
        <v>10.091239152</v>
      </c>
      <c r="AW6" s="214">
        <v>9.9142449490000004</v>
      </c>
      <c r="AX6" s="214">
        <v>11.136719564</v>
      </c>
      <c r="AY6" s="214">
        <v>11.002322059000001</v>
      </c>
      <c r="AZ6" s="214">
        <v>10.300496194000001</v>
      </c>
      <c r="BA6" s="214">
        <v>10.255922009000001</v>
      </c>
      <c r="BB6" s="214">
        <v>9.7892985530000001</v>
      </c>
      <c r="BC6" s="214">
        <v>10.361340209</v>
      </c>
      <c r="BD6" s="214">
        <v>11.859135298</v>
      </c>
      <c r="BE6" s="214">
        <v>12.903948461000001</v>
      </c>
      <c r="BF6" s="214">
        <v>12.335739999999999</v>
      </c>
      <c r="BG6" s="214">
        <v>11.548410000000001</v>
      </c>
      <c r="BH6" s="355">
        <v>10.089</v>
      </c>
      <c r="BI6" s="355">
        <v>10.16741</v>
      </c>
      <c r="BJ6" s="355">
        <v>11.12506</v>
      </c>
      <c r="BK6" s="355">
        <v>11.43763</v>
      </c>
      <c r="BL6" s="355">
        <v>11.18825</v>
      </c>
      <c r="BM6" s="355">
        <v>10.407590000000001</v>
      </c>
      <c r="BN6" s="355">
        <v>9.959282</v>
      </c>
      <c r="BO6" s="355">
        <v>10.64781</v>
      </c>
      <c r="BP6" s="355">
        <v>12.13247</v>
      </c>
      <c r="BQ6" s="355">
        <v>13.095499999999999</v>
      </c>
      <c r="BR6" s="355">
        <v>12.875640000000001</v>
      </c>
      <c r="BS6" s="355">
        <v>11.32818</v>
      </c>
      <c r="BT6" s="355">
        <v>10.179119999999999</v>
      </c>
      <c r="BU6" s="355">
        <v>10.244059999999999</v>
      </c>
      <c r="BV6" s="355">
        <v>11.36337</v>
      </c>
    </row>
    <row r="7" spans="1:74" ht="11.1" customHeight="1" x14ac:dyDescent="0.2">
      <c r="A7" s="101" t="s">
        <v>750</v>
      </c>
      <c r="B7" s="130" t="s">
        <v>202</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10.935615629999999</v>
      </c>
      <c r="AN7" s="214">
        <v>10.380932189999999</v>
      </c>
      <c r="AO7" s="214">
        <v>9.3819409680000003</v>
      </c>
      <c r="AP7" s="214">
        <v>9.3400930379999991</v>
      </c>
      <c r="AQ7" s="214">
        <v>9.8149502450000004</v>
      </c>
      <c r="AR7" s="214">
        <v>11.834535410000001</v>
      </c>
      <c r="AS7" s="214">
        <v>12.850424889999999</v>
      </c>
      <c r="AT7" s="214">
        <v>12.774285969999999</v>
      </c>
      <c r="AU7" s="214">
        <v>11.28900748</v>
      </c>
      <c r="AV7" s="214">
        <v>9.6819774489999997</v>
      </c>
      <c r="AW7" s="214">
        <v>9.4828112890000007</v>
      </c>
      <c r="AX7" s="214">
        <v>10.70300709</v>
      </c>
      <c r="AY7" s="214">
        <v>10.56558001</v>
      </c>
      <c r="AZ7" s="214">
        <v>9.8604812069999994</v>
      </c>
      <c r="BA7" s="214">
        <v>9.8397673900000004</v>
      </c>
      <c r="BB7" s="214">
        <v>9.3813378220000008</v>
      </c>
      <c r="BC7" s="214">
        <v>9.9579037079999999</v>
      </c>
      <c r="BD7" s="214">
        <v>11.427056169</v>
      </c>
      <c r="BE7" s="214">
        <v>12.461691814</v>
      </c>
      <c r="BF7" s="214">
        <v>11.8994096</v>
      </c>
      <c r="BG7" s="214">
        <v>11.1309179</v>
      </c>
      <c r="BH7" s="355">
        <v>9.6925679999999996</v>
      </c>
      <c r="BI7" s="355">
        <v>9.7527779999999993</v>
      </c>
      <c r="BJ7" s="355">
        <v>10.6951</v>
      </c>
      <c r="BK7" s="355">
        <v>11.008699999999999</v>
      </c>
      <c r="BL7" s="355">
        <v>10.75116</v>
      </c>
      <c r="BM7" s="355">
        <v>9.9867080000000001</v>
      </c>
      <c r="BN7" s="355">
        <v>9.5432129999999997</v>
      </c>
      <c r="BO7" s="355">
        <v>10.2303</v>
      </c>
      <c r="BP7" s="355">
        <v>11.69035</v>
      </c>
      <c r="BQ7" s="355">
        <v>12.63602</v>
      </c>
      <c r="BR7" s="355">
        <v>12.42395</v>
      </c>
      <c r="BS7" s="355">
        <v>10.89696</v>
      </c>
      <c r="BT7" s="355">
        <v>9.7749419999999994</v>
      </c>
      <c r="BU7" s="355">
        <v>9.8222240000000003</v>
      </c>
      <c r="BV7" s="355">
        <v>10.92741</v>
      </c>
    </row>
    <row r="8" spans="1:74" ht="11.1" customHeight="1" x14ac:dyDescent="0.2">
      <c r="A8" s="101" t="s">
        <v>367</v>
      </c>
      <c r="B8" s="130" t="s">
        <v>368</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0.44326111299999998</v>
      </c>
      <c r="AN8" s="214">
        <v>0.43800276300000002</v>
      </c>
      <c r="AO8" s="214">
        <v>0.42993144100000003</v>
      </c>
      <c r="AP8" s="214">
        <v>0.42109611499999999</v>
      </c>
      <c r="AQ8" s="214">
        <v>0.421733358</v>
      </c>
      <c r="AR8" s="214">
        <v>0.44606034900000002</v>
      </c>
      <c r="AS8" s="214">
        <v>0.45439770899999998</v>
      </c>
      <c r="AT8" s="214">
        <v>0.45517475200000002</v>
      </c>
      <c r="AU8" s="214">
        <v>0.43662024399999999</v>
      </c>
      <c r="AV8" s="214">
        <v>0.40926170299999998</v>
      </c>
      <c r="AW8" s="214">
        <v>0.43143366</v>
      </c>
      <c r="AX8" s="214">
        <v>0.43371247400000001</v>
      </c>
      <c r="AY8" s="214">
        <v>0.43674204900000002</v>
      </c>
      <c r="AZ8" s="214">
        <v>0.44001498700000002</v>
      </c>
      <c r="BA8" s="214">
        <v>0.416154619</v>
      </c>
      <c r="BB8" s="214">
        <v>0.40796073100000002</v>
      </c>
      <c r="BC8" s="214">
        <v>0.403436501</v>
      </c>
      <c r="BD8" s="214">
        <v>0.43207912843000001</v>
      </c>
      <c r="BE8" s="214">
        <v>0.44225664710000001</v>
      </c>
      <c r="BF8" s="214">
        <v>0.43633040000000001</v>
      </c>
      <c r="BG8" s="214">
        <v>0.41749209999999998</v>
      </c>
      <c r="BH8" s="355">
        <v>0.39643669999999998</v>
      </c>
      <c r="BI8" s="355">
        <v>0.41462850000000001</v>
      </c>
      <c r="BJ8" s="355">
        <v>0.4299559</v>
      </c>
      <c r="BK8" s="355">
        <v>0.42893369999999997</v>
      </c>
      <c r="BL8" s="355">
        <v>0.43708269999999999</v>
      </c>
      <c r="BM8" s="355">
        <v>0.42088530000000002</v>
      </c>
      <c r="BN8" s="355">
        <v>0.41606959999999998</v>
      </c>
      <c r="BO8" s="355">
        <v>0.41750880000000001</v>
      </c>
      <c r="BP8" s="355">
        <v>0.44212050000000003</v>
      </c>
      <c r="BQ8" s="355">
        <v>0.45947500000000002</v>
      </c>
      <c r="BR8" s="355">
        <v>0.45168520000000001</v>
      </c>
      <c r="BS8" s="355">
        <v>0.43122189999999999</v>
      </c>
      <c r="BT8" s="355">
        <v>0.4041788</v>
      </c>
      <c r="BU8" s="355">
        <v>0.42183739999999997</v>
      </c>
      <c r="BV8" s="355">
        <v>0.43595279999999997</v>
      </c>
    </row>
    <row r="9" spans="1:74" ht="11.1" customHeight="1" x14ac:dyDescent="0.2">
      <c r="A9" s="104" t="s">
        <v>752</v>
      </c>
      <c r="B9" s="130" t="s">
        <v>590</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0.207204678</v>
      </c>
      <c r="AY9" s="214">
        <v>0.21683919400000001</v>
      </c>
      <c r="AZ9" s="214">
        <v>0.18588364299999999</v>
      </c>
      <c r="BA9" s="214">
        <v>0.174766806</v>
      </c>
      <c r="BB9" s="214">
        <v>0.17681213300000001</v>
      </c>
      <c r="BC9" s="214">
        <v>0.16752287099999999</v>
      </c>
      <c r="BD9" s="214">
        <v>0.24117313843999999</v>
      </c>
      <c r="BE9" s="214">
        <v>0.18574584075</v>
      </c>
      <c r="BF9" s="214">
        <v>0.18775120000000001</v>
      </c>
      <c r="BG9" s="214">
        <v>0.13460179999999999</v>
      </c>
      <c r="BH9" s="355">
        <v>0.13498399999999999</v>
      </c>
      <c r="BI9" s="355">
        <v>0.1396559</v>
      </c>
      <c r="BJ9" s="355">
        <v>0.1470824</v>
      </c>
      <c r="BK9" s="355">
        <v>0.1549468</v>
      </c>
      <c r="BL9" s="355">
        <v>0.14765020000000001</v>
      </c>
      <c r="BM9" s="355">
        <v>0.135546</v>
      </c>
      <c r="BN9" s="355">
        <v>0.13875670000000001</v>
      </c>
      <c r="BO9" s="355">
        <v>0.14598720000000001</v>
      </c>
      <c r="BP9" s="355">
        <v>0.15605289999999999</v>
      </c>
      <c r="BQ9" s="355">
        <v>0.186417</v>
      </c>
      <c r="BR9" s="355">
        <v>0.18448829999999999</v>
      </c>
      <c r="BS9" s="355">
        <v>0.12987750000000001</v>
      </c>
      <c r="BT9" s="355">
        <v>0.1156707</v>
      </c>
      <c r="BU9" s="355">
        <v>0.1214969</v>
      </c>
      <c r="BV9" s="355">
        <v>0.13138469999999999</v>
      </c>
    </row>
    <row r="10" spans="1:74" ht="11.1" customHeight="1" x14ac:dyDescent="0.2">
      <c r="A10" s="104" t="s">
        <v>753</v>
      </c>
      <c r="B10" s="130" t="s">
        <v>531</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11.581441871999999</v>
      </c>
      <c r="AN10" s="214">
        <v>10.994265022</v>
      </c>
      <c r="AO10" s="214">
        <v>9.983828054</v>
      </c>
      <c r="AP10" s="214">
        <v>9.9038199870000003</v>
      </c>
      <c r="AQ10" s="214">
        <v>10.412765732</v>
      </c>
      <c r="AR10" s="214">
        <v>12.501669692</v>
      </c>
      <c r="AS10" s="214">
        <v>13.543458953</v>
      </c>
      <c r="AT10" s="214">
        <v>13.454677269999999</v>
      </c>
      <c r="AU10" s="214">
        <v>11.919226289999999</v>
      </c>
      <c r="AV10" s="214">
        <v>10.258234377000001</v>
      </c>
      <c r="AW10" s="214">
        <v>10.117991548999999</v>
      </c>
      <c r="AX10" s="214">
        <v>11.343924242</v>
      </c>
      <c r="AY10" s="214">
        <v>11.219161252999999</v>
      </c>
      <c r="AZ10" s="214">
        <v>10.486379836999999</v>
      </c>
      <c r="BA10" s="214">
        <v>10.430688815</v>
      </c>
      <c r="BB10" s="214">
        <v>9.9661106860000004</v>
      </c>
      <c r="BC10" s="214">
        <v>10.528863080000001</v>
      </c>
      <c r="BD10" s="214">
        <v>12.100308436000001</v>
      </c>
      <c r="BE10" s="214">
        <v>13.089694302</v>
      </c>
      <c r="BF10" s="214">
        <v>12.5234912</v>
      </c>
      <c r="BG10" s="214">
        <v>11.683011799999999</v>
      </c>
      <c r="BH10" s="355">
        <v>10.223990000000001</v>
      </c>
      <c r="BI10" s="355">
        <v>10.30706</v>
      </c>
      <c r="BJ10" s="355">
        <v>11.27214</v>
      </c>
      <c r="BK10" s="355">
        <v>11.59258</v>
      </c>
      <c r="BL10" s="355">
        <v>11.335900000000001</v>
      </c>
      <c r="BM10" s="355">
        <v>10.543139999999999</v>
      </c>
      <c r="BN10" s="355">
        <v>10.098039999999999</v>
      </c>
      <c r="BO10" s="355">
        <v>10.79379</v>
      </c>
      <c r="BP10" s="355">
        <v>12.28852</v>
      </c>
      <c r="BQ10" s="355">
        <v>13.28192</v>
      </c>
      <c r="BR10" s="355">
        <v>13.060129999999999</v>
      </c>
      <c r="BS10" s="355">
        <v>11.45806</v>
      </c>
      <c r="BT10" s="355">
        <v>10.294790000000001</v>
      </c>
      <c r="BU10" s="355">
        <v>10.36556</v>
      </c>
      <c r="BV10" s="355">
        <v>11.49475</v>
      </c>
    </row>
    <row r="11" spans="1:74" ht="11.1" customHeight="1" x14ac:dyDescent="0.2">
      <c r="A11" s="104" t="s">
        <v>10</v>
      </c>
      <c r="B11" s="130" t="s">
        <v>369</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0.95740899779999999</v>
      </c>
      <c r="AN11" s="214">
        <v>0.49450811681000001</v>
      </c>
      <c r="AO11" s="214">
        <v>0.51246383693999997</v>
      </c>
      <c r="AP11" s="214">
        <v>0.66562620273999995</v>
      </c>
      <c r="AQ11" s="214">
        <v>0.98447696699999998</v>
      </c>
      <c r="AR11" s="214">
        <v>1.2593924536000001</v>
      </c>
      <c r="AS11" s="214">
        <v>1.294351676</v>
      </c>
      <c r="AT11" s="214">
        <v>0.93507210680999997</v>
      </c>
      <c r="AU11" s="214">
        <v>0.45192908874999999</v>
      </c>
      <c r="AV11" s="214">
        <v>0.47491537632000003</v>
      </c>
      <c r="AW11" s="214">
        <v>0.63986958958999995</v>
      </c>
      <c r="AX11" s="214">
        <v>1.0839101846999999</v>
      </c>
      <c r="AY11" s="214">
        <v>0.68807619727000002</v>
      </c>
      <c r="AZ11" s="214">
        <v>0.34717843155</v>
      </c>
      <c r="BA11" s="214">
        <v>0.77655128477000002</v>
      </c>
      <c r="BB11" s="214">
        <v>0.65312049504000003</v>
      </c>
      <c r="BC11" s="214">
        <v>0.85142811101000004</v>
      </c>
      <c r="BD11" s="214">
        <v>0.93436979680999999</v>
      </c>
      <c r="BE11" s="214">
        <v>1.0348076416</v>
      </c>
      <c r="BF11" s="214">
        <v>0.70110505713000004</v>
      </c>
      <c r="BG11" s="214">
        <v>0.50598500330999996</v>
      </c>
      <c r="BH11" s="355">
        <v>0.35045189999999998</v>
      </c>
      <c r="BI11" s="355">
        <v>0.68183059999999995</v>
      </c>
      <c r="BJ11" s="355">
        <v>0.92502300000000004</v>
      </c>
      <c r="BK11" s="355">
        <v>0.66339979999999998</v>
      </c>
      <c r="BL11" s="355">
        <v>0.39004319999999998</v>
      </c>
      <c r="BM11" s="355">
        <v>0.62380679999999999</v>
      </c>
      <c r="BN11" s="355">
        <v>0.52762989999999999</v>
      </c>
      <c r="BO11" s="355">
        <v>0.9851896</v>
      </c>
      <c r="BP11" s="355">
        <v>0.98924540000000005</v>
      </c>
      <c r="BQ11" s="355">
        <v>1.070076</v>
      </c>
      <c r="BR11" s="355">
        <v>0.86158710000000005</v>
      </c>
      <c r="BS11" s="355">
        <v>0.2309939</v>
      </c>
      <c r="BT11" s="355">
        <v>0.39765810000000001</v>
      </c>
      <c r="BU11" s="355">
        <v>0.67572860000000001</v>
      </c>
      <c r="BV11" s="355">
        <v>0.95996360000000003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377"/>
      <c r="BI13" s="377"/>
      <c r="BJ13" s="377"/>
      <c r="BK13" s="377"/>
      <c r="BL13" s="377"/>
      <c r="BM13" s="377"/>
      <c r="BN13" s="377"/>
      <c r="BO13" s="377"/>
      <c r="BP13" s="377"/>
      <c r="BQ13" s="377"/>
      <c r="BR13" s="377"/>
      <c r="BS13" s="377"/>
      <c r="BT13" s="377"/>
      <c r="BU13" s="377"/>
      <c r="BV13" s="377"/>
    </row>
    <row r="14" spans="1:74" ht="11.1" customHeight="1" x14ac:dyDescent="0.2">
      <c r="A14" s="104" t="s">
        <v>758</v>
      </c>
      <c r="B14" s="130" t="s">
        <v>591</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10.23180208</v>
      </c>
      <c r="AN14" s="214">
        <v>10.11217909</v>
      </c>
      <c r="AO14" s="214">
        <v>9.0909285250000007</v>
      </c>
      <c r="AP14" s="214">
        <v>8.8655762510000002</v>
      </c>
      <c r="AQ14" s="214">
        <v>9.0551073520000003</v>
      </c>
      <c r="AR14" s="214">
        <v>10.847569480000001</v>
      </c>
      <c r="AS14" s="214">
        <v>11.847021979999999</v>
      </c>
      <c r="AT14" s="214">
        <v>12.11683229</v>
      </c>
      <c r="AU14" s="214">
        <v>11.08094275</v>
      </c>
      <c r="AV14" s="214">
        <v>9.4211734469999993</v>
      </c>
      <c r="AW14" s="214">
        <v>9.0963569890000002</v>
      </c>
      <c r="AX14" s="214">
        <v>9.8762326169999994</v>
      </c>
      <c r="AY14" s="214">
        <v>10.14462282</v>
      </c>
      <c r="AZ14" s="214">
        <v>9.7498430230000004</v>
      </c>
      <c r="BA14" s="214">
        <v>9.2858926069999992</v>
      </c>
      <c r="BB14" s="214">
        <v>8.9519958339999999</v>
      </c>
      <c r="BC14" s="214">
        <v>9.3204439919999995</v>
      </c>
      <c r="BD14" s="214">
        <v>10.783602517</v>
      </c>
      <c r="BE14" s="214">
        <v>11.663544688</v>
      </c>
      <c r="BF14" s="214">
        <v>11.436288169999999</v>
      </c>
      <c r="BG14" s="214">
        <v>10.807598367000001</v>
      </c>
      <c r="BH14" s="355">
        <v>9.5227400000000006</v>
      </c>
      <c r="BI14" s="355">
        <v>9.2583380000000002</v>
      </c>
      <c r="BJ14" s="355">
        <v>9.9666630000000005</v>
      </c>
      <c r="BK14" s="355">
        <v>10.549630000000001</v>
      </c>
      <c r="BL14" s="355">
        <v>10.559089999999999</v>
      </c>
      <c r="BM14" s="355">
        <v>9.5469019999999993</v>
      </c>
      <c r="BN14" s="355">
        <v>9.2022390000000005</v>
      </c>
      <c r="BO14" s="355">
        <v>9.4391599999999993</v>
      </c>
      <c r="BP14" s="355">
        <v>10.908060000000001</v>
      </c>
      <c r="BQ14" s="355">
        <v>11.805260000000001</v>
      </c>
      <c r="BR14" s="355">
        <v>11.79885</v>
      </c>
      <c r="BS14" s="355">
        <v>10.84549</v>
      </c>
      <c r="BT14" s="355">
        <v>9.5394850000000009</v>
      </c>
      <c r="BU14" s="355">
        <v>9.3165560000000003</v>
      </c>
      <c r="BV14" s="355">
        <v>10.14902</v>
      </c>
    </row>
    <row r="15" spans="1:74" ht="11.1" customHeight="1" x14ac:dyDescent="0.2">
      <c r="A15" s="104" t="s">
        <v>754</v>
      </c>
      <c r="B15" s="130" t="s">
        <v>525</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4.218188305</v>
      </c>
      <c r="AN15" s="214">
        <v>3.9938058380000001</v>
      </c>
      <c r="AO15" s="214">
        <v>3.2297707739999999</v>
      </c>
      <c r="AP15" s="214">
        <v>2.9368840669999998</v>
      </c>
      <c r="AQ15" s="214">
        <v>3.031639239</v>
      </c>
      <c r="AR15" s="214">
        <v>4.1629369040000004</v>
      </c>
      <c r="AS15" s="214">
        <v>4.9669599990000002</v>
      </c>
      <c r="AT15" s="214">
        <v>5.0274575639999997</v>
      </c>
      <c r="AU15" s="214">
        <v>4.303695899</v>
      </c>
      <c r="AV15" s="214">
        <v>3.262483171</v>
      </c>
      <c r="AW15" s="214">
        <v>3.0932422370000001</v>
      </c>
      <c r="AX15" s="214">
        <v>3.8980587949999999</v>
      </c>
      <c r="AY15" s="214">
        <v>4.1611877740000001</v>
      </c>
      <c r="AZ15" s="214">
        <v>3.612177645</v>
      </c>
      <c r="BA15" s="214">
        <v>3.3293452960000001</v>
      </c>
      <c r="BB15" s="214">
        <v>3.02600538</v>
      </c>
      <c r="BC15" s="214">
        <v>3.185696928</v>
      </c>
      <c r="BD15" s="214">
        <v>4.0592631223</v>
      </c>
      <c r="BE15" s="214">
        <v>4.8020822057999997</v>
      </c>
      <c r="BF15" s="214">
        <v>4.5349931100000003</v>
      </c>
      <c r="BG15" s="214">
        <v>4.0591274500000001</v>
      </c>
      <c r="BH15" s="355">
        <v>3.2218830000000001</v>
      </c>
      <c r="BI15" s="355">
        <v>3.168847</v>
      </c>
      <c r="BJ15" s="355">
        <v>3.9649800000000002</v>
      </c>
      <c r="BK15" s="355">
        <v>4.4203510000000001</v>
      </c>
      <c r="BL15" s="355">
        <v>4.2153400000000003</v>
      </c>
      <c r="BM15" s="355">
        <v>3.5495190000000001</v>
      </c>
      <c r="BN15" s="355">
        <v>3.1143679999999998</v>
      </c>
      <c r="BO15" s="355">
        <v>3.1964109999999999</v>
      </c>
      <c r="BP15" s="355">
        <v>4.179964</v>
      </c>
      <c r="BQ15" s="355">
        <v>4.8672029999999999</v>
      </c>
      <c r="BR15" s="355">
        <v>4.7691790000000003</v>
      </c>
      <c r="BS15" s="355">
        <v>4.0980549999999996</v>
      </c>
      <c r="BT15" s="355">
        <v>3.2075529999999999</v>
      </c>
      <c r="BU15" s="355">
        <v>3.1936689999999999</v>
      </c>
      <c r="BV15" s="355">
        <v>4.1167290000000003</v>
      </c>
    </row>
    <row r="16" spans="1:74" ht="11.1" customHeight="1" x14ac:dyDescent="0.2">
      <c r="A16" s="104" t="s">
        <v>755</v>
      </c>
      <c r="B16" s="130" t="s">
        <v>524</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3.5441807359999999</v>
      </c>
      <c r="AN16" s="214">
        <v>3.5474806829999999</v>
      </c>
      <c r="AO16" s="214">
        <v>3.3928951000000001</v>
      </c>
      <c r="AP16" s="214">
        <v>3.382141507</v>
      </c>
      <c r="AQ16" s="214">
        <v>3.4806558980000002</v>
      </c>
      <c r="AR16" s="214">
        <v>3.9891123999999998</v>
      </c>
      <c r="AS16" s="214">
        <v>4.1698375810000003</v>
      </c>
      <c r="AT16" s="214">
        <v>4.3250928550000003</v>
      </c>
      <c r="AU16" s="214">
        <v>4.0987098729999998</v>
      </c>
      <c r="AV16" s="214">
        <v>3.6240792119999998</v>
      </c>
      <c r="AW16" s="214">
        <v>3.481804318</v>
      </c>
      <c r="AX16" s="214">
        <v>3.5337953049999999</v>
      </c>
      <c r="AY16" s="214">
        <v>3.5233716469999998</v>
      </c>
      <c r="AZ16" s="214">
        <v>3.5527742949999999</v>
      </c>
      <c r="BA16" s="214">
        <v>3.451335056</v>
      </c>
      <c r="BB16" s="214">
        <v>3.3855196460000001</v>
      </c>
      <c r="BC16" s="214">
        <v>3.5405492039999999</v>
      </c>
      <c r="BD16" s="214">
        <v>3.9676082359999998</v>
      </c>
      <c r="BE16" s="214">
        <v>4.1306194654999997</v>
      </c>
      <c r="BF16" s="214">
        <v>4.08695378</v>
      </c>
      <c r="BG16" s="214">
        <v>4.0426744299999999</v>
      </c>
      <c r="BH16" s="355">
        <v>3.6797409999999999</v>
      </c>
      <c r="BI16" s="355">
        <v>3.5080360000000002</v>
      </c>
      <c r="BJ16" s="355">
        <v>3.523542</v>
      </c>
      <c r="BK16" s="355">
        <v>3.6033240000000002</v>
      </c>
      <c r="BL16" s="355">
        <v>3.6871610000000001</v>
      </c>
      <c r="BM16" s="355">
        <v>3.4593069999999999</v>
      </c>
      <c r="BN16" s="355">
        <v>3.4678490000000002</v>
      </c>
      <c r="BO16" s="355">
        <v>3.5938460000000001</v>
      </c>
      <c r="BP16" s="355">
        <v>4.0050619999999997</v>
      </c>
      <c r="BQ16" s="355">
        <v>4.1602050000000004</v>
      </c>
      <c r="BR16" s="355">
        <v>4.1911160000000001</v>
      </c>
      <c r="BS16" s="355">
        <v>4.0119389999999999</v>
      </c>
      <c r="BT16" s="355">
        <v>3.6892839999999998</v>
      </c>
      <c r="BU16" s="355">
        <v>3.5217860000000001</v>
      </c>
      <c r="BV16" s="355">
        <v>3.5357270000000001</v>
      </c>
    </row>
    <row r="17" spans="1:74" ht="11.1" customHeight="1" x14ac:dyDescent="0.2">
      <c r="A17" s="104" t="s">
        <v>756</v>
      </c>
      <c r="B17" s="130" t="s">
        <v>523</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2.4481319959999999</v>
      </c>
      <c r="AN17" s="214">
        <v>2.5485985680000001</v>
      </c>
      <c r="AO17" s="214">
        <v>2.4485998379999998</v>
      </c>
      <c r="AP17" s="214">
        <v>2.526706479</v>
      </c>
      <c r="AQ17" s="214">
        <v>2.524052126</v>
      </c>
      <c r="AR17" s="214">
        <v>2.6744663449999999</v>
      </c>
      <c r="AS17" s="214">
        <v>2.6893100510000001</v>
      </c>
      <c r="AT17" s="214">
        <v>2.7439006930000001</v>
      </c>
      <c r="AU17" s="214">
        <v>2.6572889310000001</v>
      </c>
      <c r="AV17" s="214">
        <v>2.5148418349999999</v>
      </c>
      <c r="AW17" s="214">
        <v>2.5015848250000001</v>
      </c>
      <c r="AX17" s="214">
        <v>2.423352102</v>
      </c>
      <c r="AY17" s="214">
        <v>2.4385647050000001</v>
      </c>
      <c r="AZ17" s="214">
        <v>2.5621651430000001</v>
      </c>
      <c r="BA17" s="214">
        <v>2.4844458519999999</v>
      </c>
      <c r="BB17" s="214">
        <v>2.5208136200000002</v>
      </c>
      <c r="BC17" s="214">
        <v>2.5754061240000001</v>
      </c>
      <c r="BD17" s="214">
        <v>2.7360860266999998</v>
      </c>
      <c r="BE17" s="214">
        <v>2.7105354016000001</v>
      </c>
      <c r="BF17" s="214">
        <v>2.7921485399999999</v>
      </c>
      <c r="BG17" s="214">
        <v>2.68395647</v>
      </c>
      <c r="BH17" s="355">
        <v>2.6001479999999999</v>
      </c>
      <c r="BI17" s="355">
        <v>2.5603280000000002</v>
      </c>
      <c r="BJ17" s="355">
        <v>2.4558740000000001</v>
      </c>
      <c r="BK17" s="355">
        <v>2.502532</v>
      </c>
      <c r="BL17" s="355">
        <v>2.6322130000000001</v>
      </c>
      <c r="BM17" s="355">
        <v>2.5160990000000001</v>
      </c>
      <c r="BN17" s="355">
        <v>2.598306</v>
      </c>
      <c r="BO17" s="355">
        <v>2.627996</v>
      </c>
      <c r="BP17" s="355">
        <v>2.7008269999999999</v>
      </c>
      <c r="BQ17" s="355">
        <v>2.7554940000000001</v>
      </c>
      <c r="BR17" s="355">
        <v>2.816376</v>
      </c>
      <c r="BS17" s="355">
        <v>2.7128749999999999</v>
      </c>
      <c r="BT17" s="355">
        <v>2.6212909999999998</v>
      </c>
      <c r="BU17" s="355">
        <v>2.579637</v>
      </c>
      <c r="BV17" s="355">
        <v>2.4740250000000001</v>
      </c>
    </row>
    <row r="18" spans="1:74" ht="11.1" customHeight="1" x14ac:dyDescent="0.2">
      <c r="A18" s="104" t="s">
        <v>757</v>
      </c>
      <c r="B18" s="130" t="s">
        <v>1011</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2.0914354E-2</v>
      </c>
      <c r="AT18" s="214">
        <v>2.0381179999999999E-2</v>
      </c>
      <c r="AU18" s="214">
        <v>2.1248045E-2</v>
      </c>
      <c r="AV18" s="214">
        <v>1.9769228E-2</v>
      </c>
      <c r="AW18" s="214">
        <v>1.9725609000000002E-2</v>
      </c>
      <c r="AX18" s="214">
        <v>2.1026414E-2</v>
      </c>
      <c r="AY18" s="214">
        <v>2.1498695000000002E-2</v>
      </c>
      <c r="AZ18" s="214">
        <v>2.272594E-2</v>
      </c>
      <c r="BA18" s="214">
        <v>2.0766402999999999E-2</v>
      </c>
      <c r="BB18" s="214">
        <v>1.9657187999999999E-2</v>
      </c>
      <c r="BC18" s="214">
        <v>1.8791736E-2</v>
      </c>
      <c r="BD18" s="214">
        <v>2.0645132332999999E-2</v>
      </c>
      <c r="BE18" s="214">
        <v>2.0307615484000001E-2</v>
      </c>
      <c r="BF18" s="214">
        <v>2.2192740400000001E-2</v>
      </c>
      <c r="BG18" s="214">
        <v>2.1840016800000001E-2</v>
      </c>
      <c r="BH18" s="355">
        <v>2.0967800000000002E-2</v>
      </c>
      <c r="BI18" s="355">
        <v>2.11264E-2</v>
      </c>
      <c r="BJ18" s="355">
        <v>2.2266399999999999E-2</v>
      </c>
      <c r="BK18" s="355">
        <v>2.3419599999999999E-2</v>
      </c>
      <c r="BL18" s="355">
        <v>2.4374699999999999E-2</v>
      </c>
      <c r="BM18" s="355">
        <v>2.1976300000000001E-2</v>
      </c>
      <c r="BN18" s="355">
        <v>2.1716599999999999E-2</v>
      </c>
      <c r="BO18" s="355">
        <v>2.09068E-2</v>
      </c>
      <c r="BP18" s="355">
        <v>2.2204499999999999E-2</v>
      </c>
      <c r="BQ18" s="355">
        <v>2.2360399999999999E-2</v>
      </c>
      <c r="BR18" s="355">
        <v>2.21833E-2</v>
      </c>
      <c r="BS18" s="355">
        <v>2.26219E-2</v>
      </c>
      <c r="BT18" s="355">
        <v>2.1357399999999999E-2</v>
      </c>
      <c r="BU18" s="355">
        <v>2.1463599999999999E-2</v>
      </c>
      <c r="BV18" s="355">
        <v>2.2543400000000002E-2</v>
      </c>
    </row>
    <row r="19" spans="1:74" ht="11.1" customHeight="1" x14ac:dyDescent="0.2">
      <c r="A19" s="104" t="s">
        <v>934</v>
      </c>
      <c r="B19" s="130" t="s">
        <v>370</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0.39223079420000001</v>
      </c>
      <c r="AN19" s="214">
        <v>0.38757781519000001</v>
      </c>
      <c r="AO19" s="214">
        <v>0.38043569206</v>
      </c>
      <c r="AP19" s="214">
        <v>0.37261753326000002</v>
      </c>
      <c r="AQ19" s="214">
        <v>0.37318141300000002</v>
      </c>
      <c r="AR19" s="214">
        <v>0.39470775844</v>
      </c>
      <c r="AS19" s="214">
        <v>0.40208529705000001</v>
      </c>
      <c r="AT19" s="214">
        <v>0.40277287318999999</v>
      </c>
      <c r="AU19" s="214">
        <v>0.38635445125000001</v>
      </c>
      <c r="AV19" s="214">
        <v>0.36214555368000001</v>
      </c>
      <c r="AW19" s="214">
        <v>0.38176497041000002</v>
      </c>
      <c r="AX19" s="214">
        <v>0.38378144034</v>
      </c>
      <c r="AY19" s="214">
        <v>0.38646223572999999</v>
      </c>
      <c r="AZ19" s="214">
        <v>0.38935838244999998</v>
      </c>
      <c r="BA19" s="214">
        <v>0.36824492323000002</v>
      </c>
      <c r="BB19" s="214">
        <v>0.36099435695999998</v>
      </c>
      <c r="BC19" s="214">
        <v>0.35699097698999999</v>
      </c>
      <c r="BD19" s="214">
        <v>0.38233612252999999</v>
      </c>
      <c r="BE19" s="214">
        <v>0.39134197157</v>
      </c>
      <c r="BF19" s="214">
        <v>0.38609797246999999</v>
      </c>
      <c r="BG19" s="214">
        <v>0.36942842989000002</v>
      </c>
      <c r="BH19" s="355">
        <v>0.35079709999999997</v>
      </c>
      <c r="BI19" s="355">
        <v>0.36689460000000002</v>
      </c>
      <c r="BJ19" s="355">
        <v>0.3804574</v>
      </c>
      <c r="BK19" s="355">
        <v>0.37955280000000002</v>
      </c>
      <c r="BL19" s="355">
        <v>0.38676369999999999</v>
      </c>
      <c r="BM19" s="355">
        <v>0.37243100000000001</v>
      </c>
      <c r="BN19" s="355">
        <v>0.36816969999999999</v>
      </c>
      <c r="BO19" s="355">
        <v>0.36944329999999997</v>
      </c>
      <c r="BP19" s="355">
        <v>0.3912215</v>
      </c>
      <c r="BQ19" s="355">
        <v>0.4065781</v>
      </c>
      <c r="BR19" s="355">
        <v>0.39968510000000002</v>
      </c>
      <c r="BS19" s="355">
        <v>0.38157760000000002</v>
      </c>
      <c r="BT19" s="355">
        <v>0.35764790000000002</v>
      </c>
      <c r="BU19" s="355">
        <v>0.37327349999999998</v>
      </c>
      <c r="BV19" s="355">
        <v>0.38576389999999999</v>
      </c>
    </row>
    <row r="20" spans="1:74" ht="11.1" customHeight="1" x14ac:dyDescent="0.2">
      <c r="A20" s="107" t="s">
        <v>759</v>
      </c>
      <c r="B20" s="203" t="s">
        <v>592</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10.624032873999999</v>
      </c>
      <c r="AN20" s="214">
        <v>10.499756905</v>
      </c>
      <c r="AO20" s="214">
        <v>9.4713642170999996</v>
      </c>
      <c r="AP20" s="214">
        <v>9.2381937842999999</v>
      </c>
      <c r="AQ20" s="214">
        <v>9.4282887649999996</v>
      </c>
      <c r="AR20" s="214">
        <v>11.242277238</v>
      </c>
      <c r="AS20" s="214">
        <v>12.249107277</v>
      </c>
      <c r="AT20" s="214">
        <v>12.519605163</v>
      </c>
      <c r="AU20" s="214">
        <v>11.467297200999999</v>
      </c>
      <c r="AV20" s="214">
        <v>9.7833190007000006</v>
      </c>
      <c r="AW20" s="214">
        <v>9.4781219593999992</v>
      </c>
      <c r="AX20" s="214">
        <v>10.260014056999999</v>
      </c>
      <c r="AY20" s="214">
        <v>10.531085056</v>
      </c>
      <c r="AZ20" s="214">
        <v>10.139201405</v>
      </c>
      <c r="BA20" s="214">
        <v>9.6541375301999999</v>
      </c>
      <c r="BB20" s="214">
        <v>9.3129901910000008</v>
      </c>
      <c r="BC20" s="214">
        <v>9.6774349690000001</v>
      </c>
      <c r="BD20" s="214">
        <v>11.16593864</v>
      </c>
      <c r="BE20" s="214">
        <v>12.054886659999999</v>
      </c>
      <c r="BF20" s="214">
        <v>11.822386142999999</v>
      </c>
      <c r="BG20" s="214">
        <v>11.177026797</v>
      </c>
      <c r="BH20" s="355">
        <v>9.8735370000000007</v>
      </c>
      <c r="BI20" s="355">
        <v>9.6252320000000005</v>
      </c>
      <c r="BJ20" s="355">
        <v>10.34712</v>
      </c>
      <c r="BK20" s="355">
        <v>10.929180000000001</v>
      </c>
      <c r="BL20" s="355">
        <v>10.94585</v>
      </c>
      <c r="BM20" s="355">
        <v>9.919333</v>
      </c>
      <c r="BN20" s="355">
        <v>9.5704089999999997</v>
      </c>
      <c r="BO20" s="355">
        <v>9.8086029999999997</v>
      </c>
      <c r="BP20" s="355">
        <v>11.29928</v>
      </c>
      <c r="BQ20" s="355">
        <v>12.21184</v>
      </c>
      <c r="BR20" s="355">
        <v>12.198539999999999</v>
      </c>
      <c r="BS20" s="355">
        <v>11.227069999999999</v>
      </c>
      <c r="BT20" s="355">
        <v>9.8971330000000002</v>
      </c>
      <c r="BU20" s="355">
        <v>9.6898289999999996</v>
      </c>
      <c r="BV20" s="355">
        <v>10.534789999999999</v>
      </c>
    </row>
    <row r="21" spans="1:74" ht="11.1" customHeight="1" x14ac:dyDescent="0.2">
      <c r="A21" s="107"/>
      <c r="B21" s="108" t="s">
        <v>196</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355"/>
      <c r="BI21" s="355"/>
      <c r="BJ21" s="355"/>
      <c r="BK21" s="355"/>
      <c r="BL21" s="355"/>
      <c r="BM21" s="355"/>
      <c r="BN21" s="355"/>
      <c r="BO21" s="355"/>
      <c r="BP21" s="355"/>
      <c r="BQ21" s="355"/>
      <c r="BR21" s="355"/>
      <c r="BS21" s="355"/>
      <c r="BT21" s="355"/>
      <c r="BU21" s="355"/>
      <c r="BV21" s="355"/>
    </row>
    <row r="22" spans="1:74" ht="11.1" customHeight="1" x14ac:dyDescent="0.2">
      <c r="A22" s="107" t="s">
        <v>197</v>
      </c>
      <c r="B22" s="203" t="s">
        <v>198</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997.54369107000002</v>
      </c>
      <c r="AN22" s="275">
        <v>883.54610060000005</v>
      </c>
      <c r="AO22" s="275">
        <v>763.79649902000006</v>
      </c>
      <c r="AP22" s="275">
        <v>672.12852500999998</v>
      </c>
      <c r="AQ22" s="275">
        <v>716.94110791000003</v>
      </c>
      <c r="AR22" s="275">
        <v>952.72015374</v>
      </c>
      <c r="AS22" s="275">
        <v>1174.617929</v>
      </c>
      <c r="AT22" s="275">
        <v>1188.9247734</v>
      </c>
      <c r="AU22" s="275">
        <v>984.93393328000002</v>
      </c>
      <c r="AV22" s="275">
        <v>771.53253236</v>
      </c>
      <c r="AW22" s="275">
        <v>707.91229542999997</v>
      </c>
      <c r="AX22" s="275">
        <v>921.83745192000003</v>
      </c>
      <c r="AY22" s="275">
        <v>977.85017374999995</v>
      </c>
      <c r="AZ22" s="275">
        <v>766.69113536999998</v>
      </c>
      <c r="BA22" s="275">
        <v>782.37297970999998</v>
      </c>
      <c r="BB22" s="275">
        <v>688.15181609000001</v>
      </c>
      <c r="BC22" s="275">
        <v>748.61661271000003</v>
      </c>
      <c r="BD22" s="275">
        <v>923.12766764000003</v>
      </c>
      <c r="BE22" s="275">
        <v>1128.4559061</v>
      </c>
      <c r="BF22" s="275">
        <v>1071.1489999999999</v>
      </c>
      <c r="BG22" s="275">
        <v>931.07820000000004</v>
      </c>
      <c r="BH22" s="338">
        <v>757.12</v>
      </c>
      <c r="BI22" s="338">
        <v>720.63580000000002</v>
      </c>
      <c r="BJ22" s="338">
        <v>931.74279999999999</v>
      </c>
      <c r="BK22" s="338">
        <v>1028.412</v>
      </c>
      <c r="BL22" s="338">
        <v>885.80780000000004</v>
      </c>
      <c r="BM22" s="338">
        <v>825.80989999999997</v>
      </c>
      <c r="BN22" s="338">
        <v>701.19709999999998</v>
      </c>
      <c r="BO22" s="338">
        <v>743.65800000000002</v>
      </c>
      <c r="BP22" s="338">
        <v>941.11509999999998</v>
      </c>
      <c r="BQ22" s="338">
        <v>1132.374</v>
      </c>
      <c r="BR22" s="338">
        <v>1109.569</v>
      </c>
      <c r="BS22" s="338">
        <v>922.67330000000004</v>
      </c>
      <c r="BT22" s="338">
        <v>746.25009999999997</v>
      </c>
      <c r="BU22" s="338">
        <v>719.05169999999998</v>
      </c>
      <c r="BV22" s="338">
        <v>957.77369999999996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187.485511</v>
      </c>
      <c r="AN25" s="258">
        <v>187.57535100000001</v>
      </c>
      <c r="AO25" s="258">
        <v>192.26940400000001</v>
      </c>
      <c r="AP25" s="258">
        <v>193.99078800000001</v>
      </c>
      <c r="AQ25" s="258">
        <v>193.431917</v>
      </c>
      <c r="AR25" s="258">
        <v>183.24835999999999</v>
      </c>
      <c r="AS25" s="258">
        <v>169.464572</v>
      </c>
      <c r="AT25" s="258">
        <v>160.45164600000001</v>
      </c>
      <c r="AU25" s="258">
        <v>158.23836900000001</v>
      </c>
      <c r="AV25" s="258">
        <v>162.73943299999999</v>
      </c>
      <c r="AW25" s="258">
        <v>172.20803799999999</v>
      </c>
      <c r="AX25" s="258">
        <v>163.94593699999999</v>
      </c>
      <c r="AY25" s="258">
        <v>157.359163</v>
      </c>
      <c r="AZ25" s="258">
        <v>161.98478900000001</v>
      </c>
      <c r="BA25" s="258">
        <v>163.90034800000001</v>
      </c>
      <c r="BB25" s="258">
        <v>166.23613700000001</v>
      </c>
      <c r="BC25" s="258">
        <v>164.924148</v>
      </c>
      <c r="BD25" s="258">
        <v>160.54029</v>
      </c>
      <c r="BE25" s="258">
        <v>148.083967</v>
      </c>
      <c r="BF25" s="258">
        <v>145.2758</v>
      </c>
      <c r="BG25" s="258">
        <v>142.7004</v>
      </c>
      <c r="BH25" s="346">
        <v>146.87479999999999</v>
      </c>
      <c r="BI25" s="346">
        <v>151.14590000000001</v>
      </c>
      <c r="BJ25" s="346">
        <v>147.63820000000001</v>
      </c>
      <c r="BK25" s="346">
        <v>143.2698</v>
      </c>
      <c r="BL25" s="346">
        <v>140.88050000000001</v>
      </c>
      <c r="BM25" s="346">
        <v>146.43119999999999</v>
      </c>
      <c r="BN25" s="346">
        <v>146.9863</v>
      </c>
      <c r="BO25" s="346">
        <v>148.3229</v>
      </c>
      <c r="BP25" s="346">
        <v>142.95599999999999</v>
      </c>
      <c r="BQ25" s="346">
        <v>135.08459999999999</v>
      </c>
      <c r="BR25" s="346">
        <v>130.7448</v>
      </c>
      <c r="BS25" s="346">
        <v>128.76089999999999</v>
      </c>
      <c r="BT25" s="346">
        <v>133.66579999999999</v>
      </c>
      <c r="BU25" s="346">
        <v>138.85720000000001</v>
      </c>
      <c r="BV25" s="346">
        <v>146.5341</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12.274997000000001</v>
      </c>
      <c r="AN26" s="258">
        <v>11.879956</v>
      </c>
      <c r="AO26" s="258">
        <v>11.948432</v>
      </c>
      <c r="AP26" s="258">
        <v>12.187118999999999</v>
      </c>
      <c r="AQ26" s="258">
        <v>12.309115</v>
      </c>
      <c r="AR26" s="258">
        <v>12.151448</v>
      </c>
      <c r="AS26" s="258">
        <v>11.885522999999999</v>
      </c>
      <c r="AT26" s="258">
        <v>11.643515000000001</v>
      </c>
      <c r="AU26" s="258">
        <v>11.661880999999999</v>
      </c>
      <c r="AV26" s="258">
        <v>11.519076</v>
      </c>
      <c r="AW26" s="258">
        <v>11.825726</v>
      </c>
      <c r="AX26" s="258">
        <v>11.66994</v>
      </c>
      <c r="AY26" s="258">
        <v>11.839416999999999</v>
      </c>
      <c r="AZ26" s="258">
        <v>11.700836000000001</v>
      </c>
      <c r="BA26" s="258">
        <v>12.036457</v>
      </c>
      <c r="BB26" s="258">
        <v>11.824933</v>
      </c>
      <c r="BC26" s="258">
        <v>11.57522</v>
      </c>
      <c r="BD26" s="258">
        <v>11.461549</v>
      </c>
      <c r="BE26" s="258">
        <v>11.25813</v>
      </c>
      <c r="BF26" s="258">
        <v>11.257490000000001</v>
      </c>
      <c r="BG26" s="258">
        <v>11.538220000000001</v>
      </c>
      <c r="BH26" s="346">
        <v>11.743819999999999</v>
      </c>
      <c r="BI26" s="346">
        <v>12.021750000000001</v>
      </c>
      <c r="BJ26" s="346">
        <v>12.026350000000001</v>
      </c>
      <c r="BK26" s="346">
        <v>11.55673</v>
      </c>
      <c r="BL26" s="346">
        <v>11.65734</v>
      </c>
      <c r="BM26" s="346">
        <v>12.020440000000001</v>
      </c>
      <c r="BN26" s="346">
        <v>11.94135</v>
      </c>
      <c r="BO26" s="346">
        <v>11.91282</v>
      </c>
      <c r="BP26" s="346">
        <v>11.96504</v>
      </c>
      <c r="BQ26" s="346">
        <v>11.59615</v>
      </c>
      <c r="BR26" s="346">
        <v>11.617660000000001</v>
      </c>
      <c r="BS26" s="346">
        <v>11.86908</v>
      </c>
      <c r="BT26" s="346">
        <v>12.13283</v>
      </c>
      <c r="BU26" s="346">
        <v>12.470280000000001</v>
      </c>
      <c r="BV26" s="346">
        <v>12.433109999999999</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17.783377000000002</v>
      </c>
      <c r="AN27" s="258">
        <v>17.456793000000001</v>
      </c>
      <c r="AO27" s="258">
        <v>17.340512</v>
      </c>
      <c r="AP27" s="258">
        <v>17.393848999999999</v>
      </c>
      <c r="AQ27" s="258">
        <v>17.497140999999999</v>
      </c>
      <c r="AR27" s="258">
        <v>17.418648000000001</v>
      </c>
      <c r="AS27" s="258">
        <v>17.189302999999999</v>
      </c>
      <c r="AT27" s="258">
        <v>21.081973000000001</v>
      </c>
      <c r="AU27" s="258">
        <v>21.019144000000001</v>
      </c>
      <c r="AV27" s="258">
        <v>21.107021</v>
      </c>
      <c r="AW27" s="258">
        <v>17.031860000000002</v>
      </c>
      <c r="AX27" s="258">
        <v>17.056908</v>
      </c>
      <c r="AY27" s="258">
        <v>17.065367999999999</v>
      </c>
      <c r="AZ27" s="258">
        <v>16.766745</v>
      </c>
      <c r="BA27" s="258">
        <v>15.561005</v>
      </c>
      <c r="BB27" s="258">
        <v>15.492487000000001</v>
      </c>
      <c r="BC27" s="258">
        <v>15.390948</v>
      </c>
      <c r="BD27" s="258">
        <v>15.18092</v>
      </c>
      <c r="BE27" s="258">
        <v>15.350027000000001</v>
      </c>
      <c r="BF27" s="258">
        <v>15.40541</v>
      </c>
      <c r="BG27" s="258">
        <v>15.54551</v>
      </c>
      <c r="BH27" s="346">
        <v>15.7418</v>
      </c>
      <c r="BI27" s="346">
        <v>16.04739</v>
      </c>
      <c r="BJ27" s="346">
        <v>16.15802</v>
      </c>
      <c r="BK27" s="346">
        <v>16.269960000000001</v>
      </c>
      <c r="BL27" s="346">
        <v>16.467230000000001</v>
      </c>
      <c r="BM27" s="346">
        <v>16.44154</v>
      </c>
      <c r="BN27" s="346">
        <v>16.37595</v>
      </c>
      <c r="BO27" s="346">
        <v>16.329499999999999</v>
      </c>
      <c r="BP27" s="346">
        <v>16.42914</v>
      </c>
      <c r="BQ27" s="346">
        <v>16.39734</v>
      </c>
      <c r="BR27" s="346">
        <v>16.41131</v>
      </c>
      <c r="BS27" s="346">
        <v>16.51033</v>
      </c>
      <c r="BT27" s="346">
        <v>16.670639999999999</v>
      </c>
      <c r="BU27" s="346">
        <v>16.938120000000001</v>
      </c>
      <c r="BV27" s="346">
        <v>17.000499999999999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141</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378"/>
      <c r="BI30" s="378"/>
      <c r="BJ30" s="378"/>
      <c r="BK30" s="378"/>
      <c r="BL30" s="378"/>
      <c r="BM30" s="378"/>
      <c r="BN30" s="378"/>
      <c r="BO30" s="378"/>
      <c r="BP30" s="378"/>
      <c r="BQ30" s="378"/>
      <c r="BR30" s="378"/>
      <c r="BS30" s="378"/>
      <c r="BT30" s="378"/>
      <c r="BU30" s="378"/>
      <c r="BV30" s="378"/>
    </row>
    <row r="31" spans="1:74" ht="11.1" customHeight="1" x14ac:dyDescent="0.2">
      <c r="A31" s="52" t="s">
        <v>663</v>
      </c>
      <c r="B31" s="203" t="s">
        <v>526</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2.16</v>
      </c>
      <c r="AR31" s="214">
        <v>2.1</v>
      </c>
      <c r="AS31" s="214">
        <v>2.11</v>
      </c>
      <c r="AT31" s="214">
        <v>2.11</v>
      </c>
      <c r="AU31" s="214">
        <v>2.12</v>
      </c>
      <c r="AV31" s="214">
        <v>2.08</v>
      </c>
      <c r="AW31" s="214">
        <v>2.09</v>
      </c>
      <c r="AX31" s="214">
        <v>2.08</v>
      </c>
      <c r="AY31" s="214">
        <v>2.09</v>
      </c>
      <c r="AZ31" s="214">
        <v>2.0699999999999998</v>
      </c>
      <c r="BA31" s="214">
        <v>2.08</v>
      </c>
      <c r="BB31" s="214">
        <v>2.11</v>
      </c>
      <c r="BC31" s="214">
        <v>2.13</v>
      </c>
      <c r="BD31" s="214">
        <v>2.1097520800999998</v>
      </c>
      <c r="BE31" s="214">
        <v>2.0872544975</v>
      </c>
      <c r="BF31" s="214">
        <v>2.1999740000000001</v>
      </c>
      <c r="BG31" s="214">
        <v>2.2141229999999998</v>
      </c>
      <c r="BH31" s="355">
        <v>2.1951000000000001</v>
      </c>
      <c r="BI31" s="355">
        <v>2.1654749999999998</v>
      </c>
      <c r="BJ31" s="355">
        <v>2.1599569999999999</v>
      </c>
      <c r="BK31" s="355">
        <v>2.1852849999999999</v>
      </c>
      <c r="BL31" s="355">
        <v>2.188272</v>
      </c>
      <c r="BM31" s="355">
        <v>2.1741419999999998</v>
      </c>
      <c r="BN31" s="355">
        <v>2.1855910000000001</v>
      </c>
      <c r="BO31" s="355">
        <v>2.1973549999999999</v>
      </c>
      <c r="BP31" s="355">
        <v>2.187576</v>
      </c>
      <c r="BQ31" s="355">
        <v>2.1972290000000001</v>
      </c>
      <c r="BR31" s="355">
        <v>2.2088679999999998</v>
      </c>
      <c r="BS31" s="355">
        <v>2.2145030000000001</v>
      </c>
      <c r="BT31" s="355">
        <v>2.2079249999999999</v>
      </c>
      <c r="BU31" s="355">
        <v>2.187033</v>
      </c>
      <c r="BV31" s="355">
        <v>2.2039620000000002</v>
      </c>
    </row>
    <row r="32" spans="1:74" ht="11.1" customHeight="1" x14ac:dyDescent="0.2">
      <c r="A32" s="107" t="s">
        <v>665</v>
      </c>
      <c r="B32" s="203" t="s">
        <v>593</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3.96</v>
      </c>
      <c r="AY32" s="214">
        <v>4.12</v>
      </c>
      <c r="AZ32" s="214">
        <v>3.58</v>
      </c>
      <c r="BA32" s="214">
        <v>3.36</v>
      </c>
      <c r="BB32" s="214">
        <v>3.37</v>
      </c>
      <c r="BC32" s="214">
        <v>3.49</v>
      </c>
      <c r="BD32" s="214">
        <v>3.3061640016</v>
      </c>
      <c r="BE32" s="214">
        <v>3.2154739665999998</v>
      </c>
      <c r="BF32" s="214">
        <v>3.1585709999999998</v>
      </c>
      <c r="BG32" s="214">
        <v>3.3840219999999999</v>
      </c>
      <c r="BH32" s="355">
        <v>3.4267970000000001</v>
      </c>
      <c r="BI32" s="355">
        <v>3.6184660000000002</v>
      </c>
      <c r="BJ32" s="355">
        <v>3.9594369999999999</v>
      </c>
      <c r="BK32" s="355">
        <v>4.2252349999999996</v>
      </c>
      <c r="BL32" s="355">
        <v>4.266114</v>
      </c>
      <c r="BM32" s="355">
        <v>3.9860380000000002</v>
      </c>
      <c r="BN32" s="355">
        <v>3.7108240000000001</v>
      </c>
      <c r="BO32" s="355">
        <v>3.5595729999999999</v>
      </c>
      <c r="BP32" s="355">
        <v>3.4952290000000001</v>
      </c>
      <c r="BQ32" s="355">
        <v>3.4346939999999999</v>
      </c>
      <c r="BR32" s="355">
        <v>3.4331019999999999</v>
      </c>
      <c r="BS32" s="355">
        <v>3.478046</v>
      </c>
      <c r="BT32" s="355">
        <v>3.6260669999999999</v>
      </c>
      <c r="BU32" s="355">
        <v>3.786219</v>
      </c>
      <c r="BV32" s="355">
        <v>4.1227970000000003</v>
      </c>
    </row>
    <row r="33" spans="1:74" ht="11.1" customHeight="1" x14ac:dyDescent="0.2">
      <c r="A33" s="52" t="s">
        <v>664</v>
      </c>
      <c r="B33" s="203" t="s">
        <v>535</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11.25</v>
      </c>
      <c r="AZ33" s="214">
        <v>10.77</v>
      </c>
      <c r="BA33" s="214">
        <v>11.43</v>
      </c>
      <c r="BB33" s="214">
        <v>10.63</v>
      </c>
      <c r="BC33" s="214">
        <v>10.7</v>
      </c>
      <c r="BD33" s="214">
        <v>10.47</v>
      </c>
      <c r="BE33" s="214">
        <v>9.7666109999999993</v>
      </c>
      <c r="BF33" s="214">
        <v>9.7146369999999997</v>
      </c>
      <c r="BG33" s="214">
        <v>10.251799999999999</v>
      </c>
      <c r="BH33" s="355">
        <v>10.40527</v>
      </c>
      <c r="BI33" s="355">
        <v>10.493880000000001</v>
      </c>
      <c r="BJ33" s="355">
        <v>10.488519999999999</v>
      </c>
      <c r="BK33" s="355">
        <v>10.2242</v>
      </c>
      <c r="BL33" s="355">
        <v>10.132669999999999</v>
      </c>
      <c r="BM33" s="355">
        <v>10.541790000000001</v>
      </c>
      <c r="BN33" s="355">
        <v>11.063890000000001</v>
      </c>
      <c r="BO33" s="355">
        <v>10.51699</v>
      </c>
      <c r="BP33" s="355">
        <v>10.977460000000001</v>
      </c>
      <c r="BQ33" s="355">
        <v>10.54772</v>
      </c>
      <c r="BR33" s="355">
        <v>10.43022</v>
      </c>
      <c r="BS33" s="355">
        <v>10.612740000000001</v>
      </c>
      <c r="BT33" s="355">
        <v>10.506740000000001</v>
      </c>
      <c r="BU33" s="355">
        <v>10.59192</v>
      </c>
      <c r="BV33" s="355">
        <v>10.72987</v>
      </c>
    </row>
    <row r="34" spans="1:74" ht="11.1" customHeight="1" x14ac:dyDescent="0.2">
      <c r="A34" s="56" t="s">
        <v>20</v>
      </c>
      <c r="B34" s="203" t="s">
        <v>534</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12.95</v>
      </c>
      <c r="AZ34" s="214">
        <v>12.92</v>
      </c>
      <c r="BA34" s="214">
        <v>12.34</v>
      </c>
      <c r="BB34" s="214">
        <v>12.99</v>
      </c>
      <c r="BC34" s="214">
        <v>12.21</v>
      </c>
      <c r="BD34" s="214">
        <v>11.48</v>
      </c>
      <c r="BE34" s="214">
        <v>11.26384</v>
      </c>
      <c r="BF34" s="214">
        <v>10.648540000000001</v>
      </c>
      <c r="BG34" s="214">
        <v>10.83173</v>
      </c>
      <c r="BH34" s="355">
        <v>11.38579</v>
      </c>
      <c r="BI34" s="355">
        <v>11.886570000000001</v>
      </c>
      <c r="BJ34" s="355">
        <v>11.312279999999999</v>
      </c>
      <c r="BK34" s="355">
        <v>12.27018</v>
      </c>
      <c r="BL34" s="355">
        <v>12.868550000000001</v>
      </c>
      <c r="BM34" s="355">
        <v>12.110279999999999</v>
      </c>
      <c r="BN34" s="355">
        <v>12.68268</v>
      </c>
      <c r="BO34" s="355">
        <v>11.5306</v>
      </c>
      <c r="BP34" s="355">
        <v>11.190009999999999</v>
      </c>
      <c r="BQ34" s="355">
        <v>10.81124</v>
      </c>
      <c r="BR34" s="355">
        <v>10.113960000000001</v>
      </c>
      <c r="BS34" s="355">
        <v>9.5531670000000002</v>
      </c>
      <c r="BT34" s="355">
        <v>10.289300000000001</v>
      </c>
      <c r="BU34" s="355">
        <v>10.85064</v>
      </c>
      <c r="BV34" s="355">
        <v>10.408709999999999</v>
      </c>
    </row>
    <row r="35" spans="1:74" ht="11.1" customHeight="1" x14ac:dyDescent="0.2">
      <c r="A35" s="107"/>
      <c r="B35" s="55" t="s">
        <v>1260</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378"/>
      <c r="BI35" s="378"/>
      <c r="BJ35" s="378"/>
      <c r="BK35" s="378"/>
      <c r="BL35" s="378"/>
      <c r="BM35" s="378"/>
      <c r="BN35" s="378"/>
      <c r="BO35" s="378"/>
      <c r="BP35" s="378"/>
      <c r="BQ35" s="378"/>
      <c r="BR35" s="378"/>
      <c r="BS35" s="378"/>
      <c r="BT35" s="378"/>
      <c r="BU35" s="378"/>
      <c r="BV35" s="378"/>
    </row>
    <row r="36" spans="1:74" ht="11.1" customHeight="1" x14ac:dyDescent="0.2">
      <c r="A36" s="52" t="s">
        <v>667</v>
      </c>
      <c r="B36" s="203" t="s">
        <v>525</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12.46</v>
      </c>
      <c r="AW36" s="261">
        <v>12.75</v>
      </c>
      <c r="AX36" s="261">
        <v>12.21</v>
      </c>
      <c r="AY36" s="261">
        <v>12.22</v>
      </c>
      <c r="AZ36" s="261">
        <v>12.82</v>
      </c>
      <c r="BA36" s="261">
        <v>12.9</v>
      </c>
      <c r="BB36" s="261">
        <v>12.7</v>
      </c>
      <c r="BC36" s="261">
        <v>13.02</v>
      </c>
      <c r="BD36" s="261">
        <v>13.22</v>
      </c>
      <c r="BE36" s="261">
        <v>13.12</v>
      </c>
      <c r="BF36" s="261">
        <v>13.44018</v>
      </c>
      <c r="BG36" s="261">
        <v>13.416169999999999</v>
      </c>
      <c r="BH36" s="384">
        <v>12.805720000000001</v>
      </c>
      <c r="BI36" s="384">
        <v>13.105779999999999</v>
      </c>
      <c r="BJ36" s="384">
        <v>12.558730000000001</v>
      </c>
      <c r="BK36" s="384">
        <v>12.466659999999999</v>
      </c>
      <c r="BL36" s="384">
        <v>12.892810000000001</v>
      </c>
      <c r="BM36" s="384">
        <v>13.16225</v>
      </c>
      <c r="BN36" s="384">
        <v>13.16896</v>
      </c>
      <c r="BO36" s="384">
        <v>13.49502</v>
      </c>
      <c r="BP36" s="384">
        <v>13.6393</v>
      </c>
      <c r="BQ36" s="384">
        <v>13.592980000000001</v>
      </c>
      <c r="BR36" s="384">
        <v>13.8148</v>
      </c>
      <c r="BS36" s="384">
        <v>13.802820000000001</v>
      </c>
      <c r="BT36" s="384">
        <v>13.17224</v>
      </c>
      <c r="BU36" s="384">
        <v>13.547420000000001</v>
      </c>
      <c r="BV36" s="384">
        <v>12.89991</v>
      </c>
    </row>
    <row r="37" spans="1:74" ht="11.1" customHeight="1" x14ac:dyDescent="0.2">
      <c r="A37" s="107" t="s">
        <v>8</v>
      </c>
      <c r="B37" s="203" t="s">
        <v>524</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10.71</v>
      </c>
      <c r="AU37" s="261">
        <v>10.7</v>
      </c>
      <c r="AV37" s="261">
        <v>10.47</v>
      </c>
      <c r="AW37" s="261">
        <v>10.24</v>
      </c>
      <c r="AX37" s="261">
        <v>10.08</v>
      </c>
      <c r="AY37" s="261">
        <v>10.19</v>
      </c>
      <c r="AZ37" s="261">
        <v>10.48</v>
      </c>
      <c r="BA37" s="261">
        <v>10.48</v>
      </c>
      <c r="BB37" s="261">
        <v>10.4</v>
      </c>
      <c r="BC37" s="261">
        <v>10.58</v>
      </c>
      <c r="BD37" s="261">
        <v>10.99</v>
      </c>
      <c r="BE37" s="261">
        <v>11</v>
      </c>
      <c r="BF37" s="261">
        <v>10.95398</v>
      </c>
      <c r="BG37" s="261">
        <v>10.729509999999999</v>
      </c>
      <c r="BH37" s="384">
        <v>10.405329999999999</v>
      </c>
      <c r="BI37" s="384">
        <v>10.282920000000001</v>
      </c>
      <c r="BJ37" s="384">
        <v>10.18876</v>
      </c>
      <c r="BK37" s="384">
        <v>10.321300000000001</v>
      </c>
      <c r="BL37" s="384">
        <v>10.57789</v>
      </c>
      <c r="BM37" s="384">
        <v>10.620480000000001</v>
      </c>
      <c r="BN37" s="384">
        <v>10.45116</v>
      </c>
      <c r="BO37" s="384">
        <v>10.6843</v>
      </c>
      <c r="BP37" s="384">
        <v>11.068289999999999</v>
      </c>
      <c r="BQ37" s="384">
        <v>11.104939999999999</v>
      </c>
      <c r="BR37" s="384">
        <v>10.98978</v>
      </c>
      <c r="BS37" s="384">
        <v>10.80982</v>
      </c>
      <c r="BT37" s="384">
        <v>10.52192</v>
      </c>
      <c r="BU37" s="384">
        <v>10.41023</v>
      </c>
      <c r="BV37" s="384">
        <v>10.330260000000001</v>
      </c>
    </row>
    <row r="38" spans="1:74" ht="11.1" customHeight="1" x14ac:dyDescent="0.2">
      <c r="A38" s="110" t="s">
        <v>7</v>
      </c>
      <c r="B38" s="204" t="s">
        <v>523</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v>
      </c>
      <c r="AN38" s="215">
        <v>6.39</v>
      </c>
      <c r="AO38" s="215">
        <v>6.47</v>
      </c>
      <c r="AP38" s="215">
        <v>6.4</v>
      </c>
      <c r="AQ38" s="215">
        <v>6.56</v>
      </c>
      <c r="AR38" s="215">
        <v>7.03</v>
      </c>
      <c r="AS38" s="215">
        <v>7.23</v>
      </c>
      <c r="AT38" s="215">
        <v>7.23</v>
      </c>
      <c r="AU38" s="215">
        <v>7.15</v>
      </c>
      <c r="AV38" s="215">
        <v>6.72</v>
      </c>
      <c r="AW38" s="215">
        <v>6.66</v>
      </c>
      <c r="AX38" s="215">
        <v>6.63</v>
      </c>
      <c r="AY38" s="215">
        <v>6.57</v>
      </c>
      <c r="AZ38" s="215">
        <v>6.63</v>
      </c>
      <c r="BA38" s="215">
        <v>6.74</v>
      </c>
      <c r="BB38" s="215">
        <v>6.6</v>
      </c>
      <c r="BC38" s="215">
        <v>6.81</v>
      </c>
      <c r="BD38" s="215">
        <v>7.22</v>
      </c>
      <c r="BE38" s="215">
        <v>7.33</v>
      </c>
      <c r="BF38" s="215">
        <v>7.4757879999999997</v>
      </c>
      <c r="BG38" s="215">
        <v>7.451066</v>
      </c>
      <c r="BH38" s="386">
        <v>7.0206689999999998</v>
      </c>
      <c r="BI38" s="386">
        <v>6.9402939999999997</v>
      </c>
      <c r="BJ38" s="386">
        <v>6.8763940000000003</v>
      </c>
      <c r="BK38" s="386">
        <v>6.7173160000000003</v>
      </c>
      <c r="BL38" s="386">
        <v>6.8794750000000002</v>
      </c>
      <c r="BM38" s="386">
        <v>6.9807370000000004</v>
      </c>
      <c r="BN38" s="386">
        <v>6.8061129999999999</v>
      </c>
      <c r="BO38" s="386">
        <v>6.9913629999999998</v>
      </c>
      <c r="BP38" s="386">
        <v>7.4707030000000003</v>
      </c>
      <c r="BQ38" s="386">
        <v>7.5757329999999996</v>
      </c>
      <c r="BR38" s="386">
        <v>7.6848150000000004</v>
      </c>
      <c r="BS38" s="386">
        <v>7.6156449999999998</v>
      </c>
      <c r="BT38" s="386">
        <v>7.180841</v>
      </c>
      <c r="BU38" s="386">
        <v>7.091011</v>
      </c>
      <c r="BV38" s="386">
        <v>7.0507730000000004</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22" t="s">
        <v>1018</v>
      </c>
      <c r="C40" s="819"/>
      <c r="D40" s="819"/>
      <c r="E40" s="819"/>
      <c r="F40" s="819"/>
      <c r="G40" s="819"/>
      <c r="H40" s="819"/>
      <c r="I40" s="819"/>
      <c r="J40" s="819"/>
      <c r="K40" s="819"/>
      <c r="L40" s="819"/>
      <c r="M40" s="819"/>
      <c r="N40" s="819"/>
      <c r="O40" s="819"/>
      <c r="P40" s="819"/>
      <c r="Q40" s="819"/>
      <c r="AY40" s="519"/>
      <c r="AZ40" s="519"/>
      <c r="BA40" s="519"/>
      <c r="BB40" s="519"/>
      <c r="BC40" s="519"/>
      <c r="BD40" s="685"/>
      <c r="BE40" s="685"/>
      <c r="BF40" s="685"/>
      <c r="BG40" s="519"/>
      <c r="BH40" s="519"/>
      <c r="BI40" s="519"/>
      <c r="BJ40" s="519"/>
    </row>
    <row r="41" spans="1:74" s="274" customFormat="1" ht="12" customHeight="1" x14ac:dyDescent="0.2">
      <c r="A41" s="101"/>
      <c r="B41" s="824" t="s">
        <v>139</v>
      </c>
      <c r="C41" s="819"/>
      <c r="D41" s="819"/>
      <c r="E41" s="819"/>
      <c r="F41" s="819"/>
      <c r="G41" s="819"/>
      <c r="H41" s="819"/>
      <c r="I41" s="819"/>
      <c r="J41" s="819"/>
      <c r="K41" s="819"/>
      <c r="L41" s="819"/>
      <c r="M41" s="819"/>
      <c r="N41" s="819"/>
      <c r="O41" s="819"/>
      <c r="P41" s="819"/>
      <c r="Q41" s="819"/>
      <c r="AY41" s="519"/>
      <c r="AZ41" s="519"/>
      <c r="BA41" s="519"/>
      <c r="BB41" s="519"/>
      <c r="BC41" s="519"/>
      <c r="BD41" s="685"/>
      <c r="BE41" s="685"/>
      <c r="BF41" s="685"/>
      <c r="BG41" s="519"/>
      <c r="BH41" s="519"/>
      <c r="BI41" s="519"/>
      <c r="BJ41" s="519"/>
    </row>
    <row r="42" spans="1:74" s="459" customFormat="1" ht="12" customHeight="1" x14ac:dyDescent="0.2">
      <c r="A42" s="458"/>
      <c r="B42" s="855" t="s">
        <v>373</v>
      </c>
      <c r="C42" s="809"/>
      <c r="D42" s="809"/>
      <c r="E42" s="809"/>
      <c r="F42" s="809"/>
      <c r="G42" s="809"/>
      <c r="H42" s="809"/>
      <c r="I42" s="809"/>
      <c r="J42" s="809"/>
      <c r="K42" s="809"/>
      <c r="L42" s="809"/>
      <c r="M42" s="809"/>
      <c r="N42" s="809"/>
      <c r="O42" s="809"/>
      <c r="P42" s="809"/>
      <c r="Q42" s="805"/>
      <c r="AY42" s="520"/>
      <c r="AZ42" s="520"/>
      <c r="BA42" s="520"/>
      <c r="BB42" s="520"/>
      <c r="BC42" s="520"/>
      <c r="BD42" s="686"/>
      <c r="BE42" s="686"/>
      <c r="BF42" s="686"/>
      <c r="BG42" s="520"/>
      <c r="BH42" s="520"/>
      <c r="BI42" s="520"/>
      <c r="BJ42" s="520"/>
    </row>
    <row r="43" spans="1:74" s="459" customFormat="1" ht="12" customHeight="1" x14ac:dyDescent="0.2">
      <c r="A43" s="458"/>
      <c r="B43" s="548" t="s">
        <v>374</v>
      </c>
      <c r="C43" s="541"/>
      <c r="D43" s="541"/>
      <c r="E43" s="541"/>
      <c r="F43" s="541"/>
      <c r="G43" s="541"/>
      <c r="H43" s="541"/>
      <c r="I43" s="541"/>
      <c r="J43" s="541"/>
      <c r="K43" s="541"/>
      <c r="L43" s="541"/>
      <c r="M43" s="541"/>
      <c r="N43" s="541"/>
      <c r="O43" s="541"/>
      <c r="P43" s="541"/>
      <c r="Q43" s="540"/>
      <c r="AY43" s="520"/>
      <c r="AZ43" s="520"/>
      <c r="BA43" s="520"/>
      <c r="BB43" s="520"/>
      <c r="BC43" s="520"/>
      <c r="BD43" s="686"/>
      <c r="BE43" s="686"/>
      <c r="BF43" s="686"/>
      <c r="BG43" s="520"/>
      <c r="BH43" s="520"/>
      <c r="BI43" s="520"/>
      <c r="BJ43" s="520"/>
    </row>
    <row r="44" spans="1:74" s="459" customFormat="1" ht="12" customHeight="1" x14ac:dyDescent="0.2">
      <c r="A44" s="460"/>
      <c r="B44" s="851" t="s">
        <v>371</v>
      </c>
      <c r="C44" s="809"/>
      <c r="D44" s="809"/>
      <c r="E44" s="809"/>
      <c r="F44" s="809"/>
      <c r="G44" s="809"/>
      <c r="H44" s="809"/>
      <c r="I44" s="809"/>
      <c r="J44" s="809"/>
      <c r="K44" s="809"/>
      <c r="L44" s="809"/>
      <c r="M44" s="809"/>
      <c r="N44" s="809"/>
      <c r="O44" s="809"/>
      <c r="P44" s="809"/>
      <c r="Q44" s="805"/>
      <c r="AY44" s="520"/>
      <c r="AZ44" s="520"/>
      <c r="BA44" s="520"/>
      <c r="BB44" s="520"/>
      <c r="BC44" s="520"/>
      <c r="BD44" s="686"/>
      <c r="BE44" s="686"/>
      <c r="BF44" s="686"/>
      <c r="BG44" s="520"/>
      <c r="BH44" s="520"/>
      <c r="BI44" s="520"/>
      <c r="BJ44" s="520"/>
    </row>
    <row r="45" spans="1:74" s="459" customFormat="1" ht="12" customHeight="1" x14ac:dyDescent="0.2">
      <c r="A45" s="460"/>
      <c r="B45" s="851" t="s">
        <v>372</v>
      </c>
      <c r="C45" s="809"/>
      <c r="D45" s="809"/>
      <c r="E45" s="809"/>
      <c r="F45" s="809"/>
      <c r="G45" s="809"/>
      <c r="H45" s="809"/>
      <c r="I45" s="809"/>
      <c r="J45" s="809"/>
      <c r="K45" s="809"/>
      <c r="L45" s="809"/>
      <c r="M45" s="809"/>
      <c r="N45" s="809"/>
      <c r="O45" s="809"/>
      <c r="P45" s="809"/>
      <c r="Q45" s="805"/>
      <c r="AY45" s="520"/>
      <c r="AZ45" s="520"/>
      <c r="BA45" s="520"/>
      <c r="BB45" s="520"/>
      <c r="BC45" s="520"/>
      <c r="BD45" s="686"/>
      <c r="BE45" s="686"/>
      <c r="BF45" s="686"/>
      <c r="BG45" s="520"/>
      <c r="BH45" s="520"/>
      <c r="BI45" s="520"/>
      <c r="BJ45" s="520"/>
    </row>
    <row r="46" spans="1:74" s="459" customFormat="1" ht="12" customHeight="1" x14ac:dyDescent="0.2">
      <c r="A46" s="460"/>
      <c r="B46" s="851" t="s">
        <v>1089</v>
      </c>
      <c r="C46" s="805"/>
      <c r="D46" s="805"/>
      <c r="E46" s="805"/>
      <c r="F46" s="805"/>
      <c r="G46" s="805"/>
      <c r="H46" s="805"/>
      <c r="I46" s="805"/>
      <c r="J46" s="805"/>
      <c r="K46" s="805"/>
      <c r="L46" s="805"/>
      <c r="M46" s="805"/>
      <c r="N46" s="805"/>
      <c r="O46" s="805"/>
      <c r="P46" s="805"/>
      <c r="Q46" s="805"/>
      <c r="AY46" s="520"/>
      <c r="AZ46" s="520"/>
      <c r="BA46" s="520"/>
      <c r="BB46" s="520"/>
      <c r="BC46" s="520"/>
      <c r="BD46" s="686"/>
      <c r="BE46" s="686"/>
      <c r="BF46" s="686"/>
      <c r="BG46" s="520"/>
      <c r="BH46" s="520"/>
      <c r="BI46" s="520"/>
      <c r="BJ46" s="520"/>
    </row>
    <row r="47" spans="1:74" s="459" customFormat="1" ht="12" customHeight="1" x14ac:dyDescent="0.2">
      <c r="A47" s="458"/>
      <c r="B47" s="808" t="s">
        <v>1043</v>
      </c>
      <c r="C47" s="809"/>
      <c r="D47" s="809"/>
      <c r="E47" s="809"/>
      <c r="F47" s="809"/>
      <c r="G47" s="809"/>
      <c r="H47" s="809"/>
      <c r="I47" s="809"/>
      <c r="J47" s="809"/>
      <c r="K47" s="809"/>
      <c r="L47" s="809"/>
      <c r="M47" s="809"/>
      <c r="N47" s="809"/>
      <c r="O47" s="809"/>
      <c r="P47" s="809"/>
      <c r="Q47" s="805"/>
      <c r="AY47" s="520"/>
      <c r="AZ47" s="520"/>
      <c r="BA47" s="520"/>
      <c r="BB47" s="520"/>
      <c r="BC47" s="520"/>
      <c r="BD47" s="686"/>
      <c r="BE47" s="686"/>
      <c r="BF47" s="686"/>
      <c r="BG47" s="520"/>
      <c r="BH47" s="520"/>
      <c r="BI47" s="520"/>
      <c r="BJ47" s="520"/>
    </row>
    <row r="48" spans="1:74" s="459" customFormat="1" ht="22.35" customHeight="1" x14ac:dyDescent="0.2">
      <c r="A48" s="458"/>
      <c r="B48" s="808" t="s">
        <v>1090</v>
      </c>
      <c r="C48" s="809"/>
      <c r="D48" s="809"/>
      <c r="E48" s="809"/>
      <c r="F48" s="809"/>
      <c r="G48" s="809"/>
      <c r="H48" s="809"/>
      <c r="I48" s="809"/>
      <c r="J48" s="809"/>
      <c r="K48" s="809"/>
      <c r="L48" s="809"/>
      <c r="M48" s="809"/>
      <c r="N48" s="809"/>
      <c r="O48" s="809"/>
      <c r="P48" s="809"/>
      <c r="Q48" s="805"/>
      <c r="AY48" s="520"/>
      <c r="AZ48" s="520"/>
      <c r="BA48" s="520"/>
      <c r="BB48" s="520"/>
      <c r="BC48" s="520"/>
      <c r="BD48" s="686"/>
      <c r="BE48" s="686"/>
      <c r="BF48" s="686"/>
      <c r="BG48" s="520"/>
      <c r="BH48" s="520"/>
      <c r="BI48" s="520"/>
      <c r="BJ48" s="520"/>
    </row>
    <row r="49" spans="1:74" s="459" customFormat="1" ht="12" customHeight="1" x14ac:dyDescent="0.2">
      <c r="A49" s="458"/>
      <c r="B49" s="803" t="s">
        <v>1047</v>
      </c>
      <c r="C49" s="804"/>
      <c r="D49" s="804"/>
      <c r="E49" s="804"/>
      <c r="F49" s="804"/>
      <c r="G49" s="804"/>
      <c r="H49" s="804"/>
      <c r="I49" s="804"/>
      <c r="J49" s="804"/>
      <c r="K49" s="804"/>
      <c r="L49" s="804"/>
      <c r="M49" s="804"/>
      <c r="N49" s="804"/>
      <c r="O49" s="804"/>
      <c r="P49" s="804"/>
      <c r="Q49" s="805"/>
      <c r="AY49" s="520"/>
      <c r="AZ49" s="520"/>
      <c r="BA49" s="520"/>
      <c r="BB49" s="520"/>
      <c r="BC49" s="520"/>
      <c r="BD49" s="686"/>
      <c r="BE49" s="686"/>
      <c r="BF49" s="686"/>
      <c r="BG49" s="520"/>
      <c r="BH49" s="520"/>
      <c r="BI49" s="520"/>
      <c r="BJ49" s="520"/>
    </row>
    <row r="50" spans="1:74" s="461" customFormat="1" ht="12" customHeight="1" x14ac:dyDescent="0.2">
      <c r="A50" s="436"/>
      <c r="B50" s="825" t="s">
        <v>1156</v>
      </c>
      <c r="C50" s="805"/>
      <c r="D50" s="805"/>
      <c r="E50" s="805"/>
      <c r="F50" s="805"/>
      <c r="G50" s="805"/>
      <c r="H50" s="805"/>
      <c r="I50" s="805"/>
      <c r="J50" s="805"/>
      <c r="K50" s="805"/>
      <c r="L50" s="805"/>
      <c r="M50" s="805"/>
      <c r="N50" s="805"/>
      <c r="O50" s="805"/>
      <c r="P50" s="805"/>
      <c r="Q50" s="805"/>
      <c r="AY50" s="514"/>
      <c r="AZ50" s="514"/>
      <c r="BA50" s="514"/>
      <c r="BB50" s="514"/>
      <c r="BC50" s="514"/>
      <c r="BD50" s="687"/>
      <c r="BE50" s="687"/>
      <c r="BF50" s="687"/>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17" activePane="bottomRight" state="frozen"/>
      <selection activeCell="BF63" sqref="BF63"/>
      <selection pane="topRight" activeCell="BF63" sqref="BF63"/>
      <selection pane="bottomLeft" activeCell="BF63" sqref="BF63"/>
      <selection pane="bottomRight" activeCell="BG5" sqref="BG5:BG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8" customWidth="1"/>
    <col min="59" max="62" width="6.5703125" style="376" customWidth="1"/>
    <col min="63" max="74" width="6.5703125" style="112" customWidth="1"/>
    <col min="75" max="16384" width="9.5703125" style="112"/>
  </cols>
  <sheetData>
    <row r="1" spans="1:74" ht="15.6" customHeight="1" x14ac:dyDescent="0.2">
      <c r="A1" s="811" t="s">
        <v>997</v>
      </c>
      <c r="B1" s="860" t="s">
        <v>1013</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116"/>
    </row>
    <row r="2" spans="1:74" ht="13.35" customHeight="1"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800</v>
      </c>
      <c r="B6" s="205" t="s">
        <v>570</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139.41782194000001</v>
      </c>
      <c r="AN6" s="240">
        <v>137.76579414</v>
      </c>
      <c r="AO6" s="240">
        <v>120.87838128999999</v>
      </c>
      <c r="AP6" s="240">
        <v>110.78329832999999</v>
      </c>
      <c r="AQ6" s="240">
        <v>98.598795805999998</v>
      </c>
      <c r="AR6" s="240">
        <v>118.600134</v>
      </c>
      <c r="AS6" s="240">
        <v>146.48398419</v>
      </c>
      <c r="AT6" s="240">
        <v>164.52662290000001</v>
      </c>
      <c r="AU6" s="240">
        <v>143.81032400000001</v>
      </c>
      <c r="AV6" s="240">
        <v>103.51463645</v>
      </c>
      <c r="AW6" s="240">
        <v>107.83304099999999</v>
      </c>
      <c r="AX6" s="240">
        <v>130.99625161</v>
      </c>
      <c r="AY6" s="240">
        <v>143.43781483999999</v>
      </c>
      <c r="AZ6" s="240">
        <v>135.99318607000001</v>
      </c>
      <c r="BA6" s="240">
        <v>124.42868903</v>
      </c>
      <c r="BB6" s="240">
        <v>115.06797666999999</v>
      </c>
      <c r="BC6" s="240">
        <v>100.34947065</v>
      </c>
      <c r="BD6" s="240">
        <v>121.57657</v>
      </c>
      <c r="BE6" s="240">
        <v>146.03092903000001</v>
      </c>
      <c r="BF6" s="240">
        <v>134.99940000000001</v>
      </c>
      <c r="BG6" s="240">
        <v>132.96420000000001</v>
      </c>
      <c r="BH6" s="333">
        <v>105.2589</v>
      </c>
      <c r="BI6" s="333">
        <v>111.7251</v>
      </c>
      <c r="BJ6" s="333">
        <v>135.5692</v>
      </c>
      <c r="BK6" s="333">
        <v>146.60050000000001</v>
      </c>
      <c r="BL6" s="333">
        <v>145.38650000000001</v>
      </c>
      <c r="BM6" s="333">
        <v>125.1065</v>
      </c>
      <c r="BN6" s="333">
        <v>111.0689</v>
      </c>
      <c r="BO6" s="333">
        <v>100.1973</v>
      </c>
      <c r="BP6" s="333">
        <v>124.3976</v>
      </c>
      <c r="BQ6" s="333">
        <v>164.11330000000001</v>
      </c>
      <c r="BR6" s="333">
        <v>153.00129999999999</v>
      </c>
      <c r="BS6" s="333">
        <v>121.5847</v>
      </c>
      <c r="BT6" s="333">
        <v>102.2641</v>
      </c>
      <c r="BU6" s="333">
        <v>109.89660000000001</v>
      </c>
      <c r="BV6" s="333">
        <v>139.1396</v>
      </c>
    </row>
    <row r="7" spans="1:74" ht="11.1" customHeight="1" x14ac:dyDescent="0.2">
      <c r="A7" s="111" t="s">
        <v>801</v>
      </c>
      <c r="B7" s="187" t="s">
        <v>603</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387.68784161000002</v>
      </c>
      <c r="AN7" s="240">
        <v>391.12757828000002</v>
      </c>
      <c r="AO7" s="240">
        <v>324.81163484000001</v>
      </c>
      <c r="AP7" s="240">
        <v>289.65619733</v>
      </c>
      <c r="AQ7" s="240">
        <v>278.65152483999998</v>
      </c>
      <c r="AR7" s="240">
        <v>359.50072733000002</v>
      </c>
      <c r="AS7" s="240">
        <v>462.89483903000001</v>
      </c>
      <c r="AT7" s="240">
        <v>498.02070064999998</v>
      </c>
      <c r="AU7" s="240">
        <v>420.82974667000002</v>
      </c>
      <c r="AV7" s="240">
        <v>293.89156451999997</v>
      </c>
      <c r="AW7" s="240">
        <v>299.63253233</v>
      </c>
      <c r="AX7" s="240">
        <v>366.12560387000002</v>
      </c>
      <c r="AY7" s="240">
        <v>394.55912354999998</v>
      </c>
      <c r="AZ7" s="240">
        <v>367.07882642999999</v>
      </c>
      <c r="BA7" s="240">
        <v>343.28402323</v>
      </c>
      <c r="BB7" s="240">
        <v>291.43128667000002</v>
      </c>
      <c r="BC7" s="240">
        <v>274.94971097000001</v>
      </c>
      <c r="BD7" s="240">
        <v>356.15822600000001</v>
      </c>
      <c r="BE7" s="240">
        <v>442.44042225999999</v>
      </c>
      <c r="BF7" s="240">
        <v>393.8485</v>
      </c>
      <c r="BG7" s="240">
        <v>359.97399999999999</v>
      </c>
      <c r="BH7" s="333">
        <v>294.79320000000001</v>
      </c>
      <c r="BI7" s="333">
        <v>303.52510000000001</v>
      </c>
      <c r="BJ7" s="333">
        <v>371.3159</v>
      </c>
      <c r="BK7" s="333">
        <v>410.79050000000001</v>
      </c>
      <c r="BL7" s="333">
        <v>408.02789999999999</v>
      </c>
      <c r="BM7" s="333">
        <v>343.31439999999998</v>
      </c>
      <c r="BN7" s="333">
        <v>296.23270000000002</v>
      </c>
      <c r="BO7" s="333">
        <v>279.8766</v>
      </c>
      <c r="BP7" s="333">
        <v>381.04230000000001</v>
      </c>
      <c r="BQ7" s="333">
        <v>460.04520000000002</v>
      </c>
      <c r="BR7" s="333">
        <v>435.72930000000002</v>
      </c>
      <c r="BS7" s="333">
        <v>351.24329999999998</v>
      </c>
      <c r="BT7" s="333">
        <v>285.55599999999998</v>
      </c>
      <c r="BU7" s="333">
        <v>301.41070000000002</v>
      </c>
      <c r="BV7" s="333">
        <v>384.39789999999999</v>
      </c>
    </row>
    <row r="8" spans="1:74" ht="11.1" customHeight="1" x14ac:dyDescent="0.2">
      <c r="A8" s="111" t="s">
        <v>802</v>
      </c>
      <c r="B8" s="205" t="s">
        <v>571</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541.77556102999995</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566.31635805999997</v>
      </c>
      <c r="AY8" s="240">
        <v>572.19876710000005</v>
      </c>
      <c r="AZ8" s="240">
        <v>488.26393429000001</v>
      </c>
      <c r="BA8" s="240">
        <v>459.70436999999998</v>
      </c>
      <c r="BB8" s="240">
        <v>385.31582566999998</v>
      </c>
      <c r="BC8" s="240">
        <v>394.95795064999999</v>
      </c>
      <c r="BD8" s="240">
        <v>526.81684099999995</v>
      </c>
      <c r="BE8" s="240">
        <v>617.84721838999997</v>
      </c>
      <c r="BF8" s="240">
        <v>541.79319999999996</v>
      </c>
      <c r="BG8" s="240">
        <v>472.77229999999997</v>
      </c>
      <c r="BH8" s="333">
        <v>393.56819999999999</v>
      </c>
      <c r="BI8" s="333">
        <v>438.97680000000003</v>
      </c>
      <c r="BJ8" s="333">
        <v>559.93010000000004</v>
      </c>
      <c r="BK8" s="333">
        <v>601.84490000000005</v>
      </c>
      <c r="BL8" s="333">
        <v>567.56089999999995</v>
      </c>
      <c r="BM8" s="333">
        <v>480.23739999999998</v>
      </c>
      <c r="BN8" s="333">
        <v>397.42160000000001</v>
      </c>
      <c r="BO8" s="333">
        <v>398.82319999999999</v>
      </c>
      <c r="BP8" s="333">
        <v>531.2174</v>
      </c>
      <c r="BQ8" s="333">
        <v>624.17939999999999</v>
      </c>
      <c r="BR8" s="333">
        <v>586.30190000000005</v>
      </c>
      <c r="BS8" s="333">
        <v>444.31659999999999</v>
      </c>
      <c r="BT8" s="333">
        <v>383.96690000000001</v>
      </c>
      <c r="BU8" s="333">
        <v>435.78829999999999</v>
      </c>
      <c r="BV8" s="333">
        <v>577.33960000000002</v>
      </c>
    </row>
    <row r="9" spans="1:74" ht="11.1" customHeight="1" x14ac:dyDescent="0.2">
      <c r="A9" s="111" t="s">
        <v>803</v>
      </c>
      <c r="B9" s="205" t="s">
        <v>572</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341.41714645000002</v>
      </c>
      <c r="AN9" s="240">
        <v>307.5356031</v>
      </c>
      <c r="AO9" s="240">
        <v>244.27933547999999</v>
      </c>
      <c r="AP9" s="240">
        <v>212.37067999999999</v>
      </c>
      <c r="AQ9" s="240">
        <v>205.65853902999999</v>
      </c>
      <c r="AR9" s="240">
        <v>311.64479333000003</v>
      </c>
      <c r="AS9" s="240">
        <v>348.34191742000002</v>
      </c>
      <c r="AT9" s="240">
        <v>340.39957871000001</v>
      </c>
      <c r="AU9" s="240">
        <v>277.14167666999998</v>
      </c>
      <c r="AV9" s="240">
        <v>216.83185032</v>
      </c>
      <c r="AW9" s="240">
        <v>220.61288933</v>
      </c>
      <c r="AX9" s="240">
        <v>325.13173289999997</v>
      </c>
      <c r="AY9" s="240">
        <v>347.85429902999999</v>
      </c>
      <c r="AZ9" s="240">
        <v>288.88798964</v>
      </c>
      <c r="BA9" s="240">
        <v>255.45812806000001</v>
      </c>
      <c r="BB9" s="240">
        <v>218.65519399999999</v>
      </c>
      <c r="BC9" s="240">
        <v>228.99647128999999</v>
      </c>
      <c r="BD9" s="240">
        <v>290.50008600000001</v>
      </c>
      <c r="BE9" s="240">
        <v>350.62387031999998</v>
      </c>
      <c r="BF9" s="240">
        <v>305.79360000000003</v>
      </c>
      <c r="BG9" s="240">
        <v>272.04289999999997</v>
      </c>
      <c r="BH9" s="333">
        <v>218.50059999999999</v>
      </c>
      <c r="BI9" s="333">
        <v>242.5617</v>
      </c>
      <c r="BJ9" s="333">
        <v>332.36410000000001</v>
      </c>
      <c r="BK9" s="333">
        <v>361.9683</v>
      </c>
      <c r="BL9" s="333">
        <v>341.84129999999999</v>
      </c>
      <c r="BM9" s="333">
        <v>277.71080000000001</v>
      </c>
      <c r="BN9" s="333">
        <v>230.90620000000001</v>
      </c>
      <c r="BO9" s="333">
        <v>226.80539999999999</v>
      </c>
      <c r="BP9" s="333">
        <v>293.41969999999998</v>
      </c>
      <c r="BQ9" s="333">
        <v>340.43360000000001</v>
      </c>
      <c r="BR9" s="333">
        <v>335.5582</v>
      </c>
      <c r="BS9" s="333">
        <v>266.00189999999998</v>
      </c>
      <c r="BT9" s="333">
        <v>216.6764</v>
      </c>
      <c r="BU9" s="333">
        <v>243.50059999999999</v>
      </c>
      <c r="BV9" s="333">
        <v>343.75839999999999</v>
      </c>
    </row>
    <row r="10" spans="1:74" ht="11.1" customHeight="1" x14ac:dyDescent="0.2">
      <c r="A10" s="111" t="s">
        <v>804</v>
      </c>
      <c r="B10" s="205" t="s">
        <v>573</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1061.5516152</v>
      </c>
      <c r="AN10" s="240">
        <v>1039.1125879000001</v>
      </c>
      <c r="AO10" s="240">
        <v>809.36437516000001</v>
      </c>
      <c r="AP10" s="240">
        <v>732.86032166999996</v>
      </c>
      <c r="AQ10" s="240">
        <v>804.02365323000004</v>
      </c>
      <c r="AR10" s="240">
        <v>1088.9236033</v>
      </c>
      <c r="AS10" s="240">
        <v>1292.9753490000001</v>
      </c>
      <c r="AT10" s="240">
        <v>1260.7863173999999</v>
      </c>
      <c r="AU10" s="240">
        <v>1112.054406</v>
      </c>
      <c r="AV10" s="240">
        <v>821.19948839000006</v>
      </c>
      <c r="AW10" s="240">
        <v>780.66289032999998</v>
      </c>
      <c r="AX10" s="240">
        <v>950.98098742000002</v>
      </c>
      <c r="AY10" s="240">
        <v>992.38202516000001</v>
      </c>
      <c r="AZ10" s="240">
        <v>858.55493786</v>
      </c>
      <c r="BA10" s="240">
        <v>820.19855194000002</v>
      </c>
      <c r="BB10" s="240">
        <v>773.97991833000003</v>
      </c>
      <c r="BC10" s="240">
        <v>854.49582323000004</v>
      </c>
      <c r="BD10" s="240">
        <v>1046.1908857000001</v>
      </c>
      <c r="BE10" s="240">
        <v>1224.0584061</v>
      </c>
      <c r="BF10" s="240">
        <v>1192.683</v>
      </c>
      <c r="BG10" s="240">
        <v>1060.5999999999999</v>
      </c>
      <c r="BH10" s="333">
        <v>811.53539999999998</v>
      </c>
      <c r="BI10" s="333">
        <v>793.42769999999996</v>
      </c>
      <c r="BJ10" s="333">
        <v>969.7011</v>
      </c>
      <c r="BK10" s="333">
        <v>1105.6600000000001</v>
      </c>
      <c r="BL10" s="333">
        <v>1060.0419999999999</v>
      </c>
      <c r="BM10" s="333">
        <v>896.49800000000005</v>
      </c>
      <c r="BN10" s="333">
        <v>789.47720000000004</v>
      </c>
      <c r="BO10" s="333">
        <v>843.84159999999997</v>
      </c>
      <c r="BP10" s="333">
        <v>1084.6890000000001</v>
      </c>
      <c r="BQ10" s="333">
        <v>1210.1759999999999</v>
      </c>
      <c r="BR10" s="333">
        <v>1218.0999999999999</v>
      </c>
      <c r="BS10" s="333">
        <v>1096.769</v>
      </c>
      <c r="BT10" s="333">
        <v>805.92370000000005</v>
      </c>
      <c r="BU10" s="333">
        <v>799.01390000000004</v>
      </c>
      <c r="BV10" s="333">
        <v>1011.542</v>
      </c>
    </row>
    <row r="11" spans="1:74" ht="11.1" customHeight="1" x14ac:dyDescent="0.2">
      <c r="A11" s="111" t="s">
        <v>805</v>
      </c>
      <c r="B11" s="205" t="s">
        <v>574</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316.46043064999998</v>
      </c>
      <c r="AY11" s="240">
        <v>349.41190452000001</v>
      </c>
      <c r="AZ11" s="240">
        <v>303.59816892999999</v>
      </c>
      <c r="BA11" s="240">
        <v>262.87060418999999</v>
      </c>
      <c r="BB11" s="240">
        <v>247.58804366999999</v>
      </c>
      <c r="BC11" s="240">
        <v>259.04195161000001</v>
      </c>
      <c r="BD11" s="240">
        <v>324.98528833</v>
      </c>
      <c r="BE11" s="240">
        <v>392.93941903000001</v>
      </c>
      <c r="BF11" s="240">
        <v>385.05410000000001</v>
      </c>
      <c r="BG11" s="240">
        <v>337.25689999999997</v>
      </c>
      <c r="BH11" s="333">
        <v>258.8981</v>
      </c>
      <c r="BI11" s="333">
        <v>253.80709999999999</v>
      </c>
      <c r="BJ11" s="333">
        <v>331.66430000000003</v>
      </c>
      <c r="BK11" s="333">
        <v>389.49869999999999</v>
      </c>
      <c r="BL11" s="333">
        <v>388.11079999999998</v>
      </c>
      <c r="BM11" s="333">
        <v>301.15980000000002</v>
      </c>
      <c r="BN11" s="333">
        <v>254.3082</v>
      </c>
      <c r="BO11" s="333">
        <v>258.11099999999999</v>
      </c>
      <c r="BP11" s="333">
        <v>347.10219999999998</v>
      </c>
      <c r="BQ11" s="333">
        <v>401.851</v>
      </c>
      <c r="BR11" s="333">
        <v>395.36799999999999</v>
      </c>
      <c r="BS11" s="333">
        <v>347.24180000000001</v>
      </c>
      <c r="BT11" s="333">
        <v>255.4511</v>
      </c>
      <c r="BU11" s="333">
        <v>254.43369999999999</v>
      </c>
      <c r="BV11" s="333">
        <v>351.70150000000001</v>
      </c>
    </row>
    <row r="12" spans="1:74" ht="11.1" customHeight="1" x14ac:dyDescent="0.2">
      <c r="A12" s="111" t="s">
        <v>806</v>
      </c>
      <c r="B12" s="205" t="s">
        <v>575</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595.88846258000001</v>
      </c>
      <c r="AN12" s="240">
        <v>551.75356896999995</v>
      </c>
      <c r="AO12" s="240">
        <v>431.51848000000001</v>
      </c>
      <c r="AP12" s="240">
        <v>417.40662166999999</v>
      </c>
      <c r="AQ12" s="240">
        <v>465.51328289999998</v>
      </c>
      <c r="AR12" s="240">
        <v>672.94171867</v>
      </c>
      <c r="AS12" s="240">
        <v>843.33113774000003</v>
      </c>
      <c r="AT12" s="240">
        <v>833.33123580999995</v>
      </c>
      <c r="AU12" s="240">
        <v>750.39440133000005</v>
      </c>
      <c r="AV12" s="240">
        <v>576.12254676999999</v>
      </c>
      <c r="AW12" s="240">
        <v>453.80706700000002</v>
      </c>
      <c r="AX12" s="240">
        <v>518.18376064999995</v>
      </c>
      <c r="AY12" s="240">
        <v>584.86813257999995</v>
      </c>
      <c r="AZ12" s="240">
        <v>482.20275607000002</v>
      </c>
      <c r="BA12" s="240">
        <v>435.03505483999999</v>
      </c>
      <c r="BB12" s="240">
        <v>438.95926700000001</v>
      </c>
      <c r="BC12" s="240">
        <v>494.29072805999999</v>
      </c>
      <c r="BD12" s="240">
        <v>675.18947666999998</v>
      </c>
      <c r="BE12" s="240">
        <v>791.20143676999999</v>
      </c>
      <c r="BF12" s="240">
        <v>759.68280000000004</v>
      </c>
      <c r="BG12" s="240">
        <v>689.42650000000003</v>
      </c>
      <c r="BH12" s="333">
        <v>542.02110000000005</v>
      </c>
      <c r="BI12" s="333">
        <v>448.66550000000001</v>
      </c>
      <c r="BJ12" s="333">
        <v>542.93539999999996</v>
      </c>
      <c r="BK12" s="333">
        <v>640.60969999999998</v>
      </c>
      <c r="BL12" s="333">
        <v>602.35389999999995</v>
      </c>
      <c r="BM12" s="333">
        <v>489.38600000000002</v>
      </c>
      <c r="BN12" s="333">
        <v>452.89909999999998</v>
      </c>
      <c r="BO12" s="333">
        <v>507.80849999999998</v>
      </c>
      <c r="BP12" s="333">
        <v>713.01980000000003</v>
      </c>
      <c r="BQ12" s="333">
        <v>836.34010000000001</v>
      </c>
      <c r="BR12" s="333">
        <v>830.36580000000004</v>
      </c>
      <c r="BS12" s="333">
        <v>728.93409999999994</v>
      </c>
      <c r="BT12" s="333">
        <v>556.50990000000002</v>
      </c>
      <c r="BU12" s="333">
        <v>463.04169999999999</v>
      </c>
      <c r="BV12" s="333">
        <v>585.3605</v>
      </c>
    </row>
    <row r="13" spans="1:74" ht="11.1" customHeight="1" x14ac:dyDescent="0.2">
      <c r="A13" s="111" t="s">
        <v>807</v>
      </c>
      <c r="B13" s="205" t="s">
        <v>576</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276.76330323000002</v>
      </c>
      <c r="AN13" s="240">
        <v>236.03615930999999</v>
      </c>
      <c r="AO13" s="240">
        <v>206.45379355</v>
      </c>
      <c r="AP13" s="240">
        <v>200.78610767000001</v>
      </c>
      <c r="AQ13" s="240">
        <v>218.21014676999999</v>
      </c>
      <c r="AR13" s="240">
        <v>335.50027132999998</v>
      </c>
      <c r="AS13" s="240">
        <v>376.64761097000002</v>
      </c>
      <c r="AT13" s="240">
        <v>355.87780128999998</v>
      </c>
      <c r="AU13" s="240">
        <v>277.38771133</v>
      </c>
      <c r="AV13" s="240">
        <v>220.07735516</v>
      </c>
      <c r="AW13" s="240">
        <v>210.37194667</v>
      </c>
      <c r="AX13" s="240">
        <v>264.25223226000003</v>
      </c>
      <c r="AY13" s="240">
        <v>278.10604194000001</v>
      </c>
      <c r="AZ13" s="240">
        <v>238.57561286000001</v>
      </c>
      <c r="BA13" s="240">
        <v>216.79907581000001</v>
      </c>
      <c r="BB13" s="240">
        <v>210.190031</v>
      </c>
      <c r="BC13" s="240">
        <v>234.28069128999999</v>
      </c>
      <c r="BD13" s="240">
        <v>331.94020067000002</v>
      </c>
      <c r="BE13" s="240">
        <v>390.16030968000001</v>
      </c>
      <c r="BF13" s="240">
        <v>348.24849999999998</v>
      </c>
      <c r="BG13" s="240">
        <v>293.76089999999999</v>
      </c>
      <c r="BH13" s="333">
        <v>221.46350000000001</v>
      </c>
      <c r="BI13" s="333">
        <v>213.4752</v>
      </c>
      <c r="BJ13" s="333">
        <v>264.2441</v>
      </c>
      <c r="BK13" s="333">
        <v>280.12329999999997</v>
      </c>
      <c r="BL13" s="333">
        <v>251.6602</v>
      </c>
      <c r="BM13" s="333">
        <v>228.55760000000001</v>
      </c>
      <c r="BN13" s="333">
        <v>216.05510000000001</v>
      </c>
      <c r="BO13" s="333">
        <v>236.61179999999999</v>
      </c>
      <c r="BP13" s="333">
        <v>317.4667</v>
      </c>
      <c r="BQ13" s="333">
        <v>390.0779</v>
      </c>
      <c r="BR13" s="333">
        <v>364.46690000000001</v>
      </c>
      <c r="BS13" s="333">
        <v>301.48950000000002</v>
      </c>
      <c r="BT13" s="333">
        <v>225.67420000000001</v>
      </c>
      <c r="BU13" s="333">
        <v>217.3092</v>
      </c>
      <c r="BV13" s="333">
        <v>267.13330000000002</v>
      </c>
    </row>
    <row r="14" spans="1:74" ht="11.1" customHeight="1" x14ac:dyDescent="0.2">
      <c r="A14" s="111" t="s">
        <v>808</v>
      </c>
      <c r="B14" s="205" t="s">
        <v>258</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449.47401968000003</v>
      </c>
      <c r="AN14" s="240">
        <v>399.31144</v>
      </c>
      <c r="AO14" s="240">
        <v>369.01581742000002</v>
      </c>
      <c r="AP14" s="240">
        <v>327.18409432999999</v>
      </c>
      <c r="AQ14" s="240">
        <v>308.89058354999997</v>
      </c>
      <c r="AR14" s="240">
        <v>373.60930300000001</v>
      </c>
      <c r="AS14" s="240">
        <v>409.31232548000003</v>
      </c>
      <c r="AT14" s="240">
        <v>458.87472580999997</v>
      </c>
      <c r="AU14" s="240">
        <v>397.85370433000003</v>
      </c>
      <c r="AV14" s="240">
        <v>351.98197548000002</v>
      </c>
      <c r="AW14" s="240">
        <v>344.88042300000001</v>
      </c>
      <c r="AX14" s="240">
        <v>444.86575644999999</v>
      </c>
      <c r="AY14" s="240">
        <v>483.61715935000001</v>
      </c>
      <c r="AZ14" s="240">
        <v>435.41768786</v>
      </c>
      <c r="BA14" s="240">
        <v>398.25169194</v>
      </c>
      <c r="BB14" s="240">
        <v>332.67412567000002</v>
      </c>
      <c r="BC14" s="240">
        <v>332.67918742000001</v>
      </c>
      <c r="BD14" s="240">
        <v>374.16017367000001</v>
      </c>
      <c r="BE14" s="240">
        <v>434.48233451999999</v>
      </c>
      <c r="BF14" s="240">
        <v>460.93329999999997</v>
      </c>
      <c r="BG14" s="240">
        <v>428.31229999999999</v>
      </c>
      <c r="BH14" s="333">
        <v>363.52789999999999</v>
      </c>
      <c r="BI14" s="333">
        <v>349.67720000000003</v>
      </c>
      <c r="BJ14" s="333">
        <v>442.9282</v>
      </c>
      <c r="BK14" s="333">
        <v>468.60469999999998</v>
      </c>
      <c r="BL14" s="333">
        <v>436.5908</v>
      </c>
      <c r="BM14" s="333">
        <v>394.60640000000001</v>
      </c>
      <c r="BN14" s="333">
        <v>353.6968</v>
      </c>
      <c r="BO14" s="333">
        <v>332.7045</v>
      </c>
      <c r="BP14" s="333">
        <v>375.89949999999999</v>
      </c>
      <c r="BQ14" s="333">
        <v>427.81150000000002</v>
      </c>
      <c r="BR14" s="333">
        <v>438.39319999999998</v>
      </c>
      <c r="BS14" s="333">
        <v>428.55380000000002</v>
      </c>
      <c r="BT14" s="333">
        <v>363.30450000000002</v>
      </c>
      <c r="BU14" s="333">
        <v>356.35930000000002</v>
      </c>
      <c r="BV14" s="333">
        <v>442.12150000000003</v>
      </c>
    </row>
    <row r="15" spans="1:74" ht="11.1" customHeight="1" x14ac:dyDescent="0.2">
      <c r="A15" s="111" t="s">
        <v>828</v>
      </c>
      <c r="B15" s="205" t="s">
        <v>259</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14.115564515999999</v>
      </c>
      <c r="AN15" s="240">
        <v>12.944445517</v>
      </c>
      <c r="AO15" s="240">
        <v>11.899353226000001</v>
      </c>
      <c r="AP15" s="240">
        <v>11.897529</v>
      </c>
      <c r="AQ15" s="240">
        <v>11.283488387</v>
      </c>
      <c r="AR15" s="240">
        <v>11.751046000000001</v>
      </c>
      <c r="AS15" s="240">
        <v>12.014321935</v>
      </c>
      <c r="AT15" s="240">
        <v>12.764140322999999</v>
      </c>
      <c r="AU15" s="240">
        <v>12.432921</v>
      </c>
      <c r="AV15" s="240">
        <v>12.706954839</v>
      </c>
      <c r="AW15" s="240">
        <v>13.033225667</v>
      </c>
      <c r="AX15" s="240">
        <v>14.745682903000001</v>
      </c>
      <c r="AY15" s="240">
        <v>14.752505484</v>
      </c>
      <c r="AZ15" s="240">
        <v>13.604547857</v>
      </c>
      <c r="BA15" s="240">
        <v>13.315108387</v>
      </c>
      <c r="BB15" s="240">
        <v>12.143712333</v>
      </c>
      <c r="BC15" s="240">
        <v>11.654944194</v>
      </c>
      <c r="BD15" s="240">
        <v>11.745374333000001</v>
      </c>
      <c r="BE15" s="240">
        <v>12.297859677</v>
      </c>
      <c r="BF15" s="240">
        <v>11.956709999999999</v>
      </c>
      <c r="BG15" s="240">
        <v>12.01745</v>
      </c>
      <c r="BH15" s="333">
        <v>12.31583</v>
      </c>
      <c r="BI15" s="333">
        <v>13.005800000000001</v>
      </c>
      <c r="BJ15" s="333">
        <v>14.32799</v>
      </c>
      <c r="BK15" s="333">
        <v>14.64987</v>
      </c>
      <c r="BL15" s="333">
        <v>13.765420000000001</v>
      </c>
      <c r="BM15" s="333">
        <v>12.941839999999999</v>
      </c>
      <c r="BN15" s="333">
        <v>12.30241</v>
      </c>
      <c r="BO15" s="333">
        <v>11.631460000000001</v>
      </c>
      <c r="BP15" s="333">
        <v>11.7098</v>
      </c>
      <c r="BQ15" s="333">
        <v>12.17535</v>
      </c>
      <c r="BR15" s="333">
        <v>11.89409</v>
      </c>
      <c r="BS15" s="333">
        <v>11.920640000000001</v>
      </c>
      <c r="BT15" s="333">
        <v>12.22573</v>
      </c>
      <c r="BU15" s="333">
        <v>12.915369999999999</v>
      </c>
      <c r="BV15" s="333">
        <v>14.234489999999999</v>
      </c>
    </row>
    <row r="16" spans="1:74" ht="11.1" customHeight="1" x14ac:dyDescent="0.2">
      <c r="A16" s="111" t="s">
        <v>829</v>
      </c>
      <c r="B16" s="205" t="s">
        <v>578</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4218.1883065000002</v>
      </c>
      <c r="AN16" s="240">
        <v>3993.8058390000001</v>
      </c>
      <c r="AO16" s="240">
        <v>3229.7707755000001</v>
      </c>
      <c r="AP16" s="240">
        <v>2936.8840687000002</v>
      </c>
      <c r="AQ16" s="240">
        <v>3031.6392403</v>
      </c>
      <c r="AR16" s="240">
        <v>4162.9369047</v>
      </c>
      <c r="AS16" s="240">
        <v>4966.9600010000004</v>
      </c>
      <c r="AT16" s="240">
        <v>5027.4575654999999</v>
      </c>
      <c r="AU16" s="240">
        <v>4303.6958999999997</v>
      </c>
      <c r="AV16" s="240">
        <v>3262.4831726000002</v>
      </c>
      <c r="AW16" s="240">
        <v>3093.2422372999999</v>
      </c>
      <c r="AX16" s="240">
        <v>3898.0587968</v>
      </c>
      <c r="AY16" s="240">
        <v>4161.1877734999998</v>
      </c>
      <c r="AZ16" s="240">
        <v>3612.1776479</v>
      </c>
      <c r="BA16" s="240">
        <v>3329.3452974000002</v>
      </c>
      <c r="BB16" s="240">
        <v>3026.0053809999999</v>
      </c>
      <c r="BC16" s="240">
        <v>3185.6969294</v>
      </c>
      <c r="BD16" s="240">
        <v>4059.2631222999998</v>
      </c>
      <c r="BE16" s="240">
        <v>4802.0822058000003</v>
      </c>
      <c r="BF16" s="240">
        <v>4534.9931100000003</v>
      </c>
      <c r="BG16" s="240">
        <v>4059.12745</v>
      </c>
      <c r="BH16" s="333">
        <v>3221.8829999999998</v>
      </c>
      <c r="BI16" s="333">
        <v>3168.8470000000002</v>
      </c>
      <c r="BJ16" s="333">
        <v>3964.98</v>
      </c>
      <c r="BK16" s="333">
        <v>4420.3509999999997</v>
      </c>
      <c r="BL16" s="333">
        <v>4215.34</v>
      </c>
      <c r="BM16" s="333">
        <v>3549.5189999999998</v>
      </c>
      <c r="BN16" s="333">
        <v>3114.3679999999999</v>
      </c>
      <c r="BO16" s="333">
        <v>3196.4110000000001</v>
      </c>
      <c r="BP16" s="333">
        <v>4179.9639999999999</v>
      </c>
      <c r="BQ16" s="333">
        <v>4867.2030000000004</v>
      </c>
      <c r="BR16" s="333">
        <v>4769.1790000000001</v>
      </c>
      <c r="BS16" s="333">
        <v>4098.0550000000003</v>
      </c>
      <c r="BT16" s="333">
        <v>3207.5529999999999</v>
      </c>
      <c r="BU16" s="333">
        <v>3193.6689999999999</v>
      </c>
      <c r="BV16" s="333">
        <v>4116.7290000000003</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372"/>
      <c r="BI17" s="372"/>
      <c r="BJ17" s="372"/>
      <c r="BK17" s="372"/>
      <c r="BL17" s="372"/>
      <c r="BM17" s="372"/>
      <c r="BN17" s="372"/>
      <c r="BO17" s="372"/>
      <c r="BP17" s="372"/>
      <c r="BQ17" s="372"/>
      <c r="BR17" s="372"/>
      <c r="BS17" s="372"/>
      <c r="BT17" s="372"/>
      <c r="BU17" s="372"/>
      <c r="BV17" s="372"/>
    </row>
    <row r="18" spans="1:74" ht="11.1" customHeight="1" x14ac:dyDescent="0.2">
      <c r="A18" s="111" t="s">
        <v>809</v>
      </c>
      <c r="B18" s="205" t="s">
        <v>570</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136.36869999999999</v>
      </c>
      <c r="AY18" s="240">
        <v>142.45935903</v>
      </c>
      <c r="AZ18" s="240">
        <v>142.74353070999999</v>
      </c>
      <c r="BA18" s="240">
        <v>135.41406774000001</v>
      </c>
      <c r="BB18" s="240">
        <v>133.48487133</v>
      </c>
      <c r="BC18" s="240">
        <v>126.82301645</v>
      </c>
      <c r="BD18" s="240">
        <v>146.78269133000001</v>
      </c>
      <c r="BE18" s="240">
        <v>154.39234676999999</v>
      </c>
      <c r="BF18" s="240">
        <v>152.59020000000001</v>
      </c>
      <c r="BG18" s="240">
        <v>150.1737</v>
      </c>
      <c r="BH18" s="333">
        <v>131.97620000000001</v>
      </c>
      <c r="BI18" s="333">
        <v>134.24879999999999</v>
      </c>
      <c r="BJ18" s="333">
        <v>139.43199999999999</v>
      </c>
      <c r="BK18" s="333">
        <v>140.23339999999999</v>
      </c>
      <c r="BL18" s="333">
        <v>145.96860000000001</v>
      </c>
      <c r="BM18" s="333">
        <v>134.1199</v>
      </c>
      <c r="BN18" s="333">
        <v>130.79519999999999</v>
      </c>
      <c r="BO18" s="333">
        <v>127.7658</v>
      </c>
      <c r="BP18" s="333">
        <v>150.46809999999999</v>
      </c>
      <c r="BQ18" s="333">
        <v>163.4992</v>
      </c>
      <c r="BR18" s="333">
        <v>152.88550000000001</v>
      </c>
      <c r="BS18" s="333">
        <v>138.8819</v>
      </c>
      <c r="BT18" s="333">
        <v>129.60220000000001</v>
      </c>
      <c r="BU18" s="333">
        <v>130.2688</v>
      </c>
      <c r="BV18" s="333">
        <v>135.25399999999999</v>
      </c>
    </row>
    <row r="19" spans="1:74" ht="11.1" customHeight="1" x14ac:dyDescent="0.2">
      <c r="A19" s="111" t="s">
        <v>810</v>
      </c>
      <c r="B19" s="187" t="s">
        <v>603</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409.26862839</v>
      </c>
      <c r="AW19" s="240">
        <v>402.25072899999998</v>
      </c>
      <c r="AX19" s="240">
        <v>412.65161000000001</v>
      </c>
      <c r="AY19" s="240">
        <v>426.82153581</v>
      </c>
      <c r="AZ19" s="240">
        <v>445.65625392999999</v>
      </c>
      <c r="BA19" s="240">
        <v>399.41729226000001</v>
      </c>
      <c r="BB19" s="240">
        <v>391.48886766999999</v>
      </c>
      <c r="BC19" s="240">
        <v>384.32718323</v>
      </c>
      <c r="BD19" s="240">
        <v>437.96127367000003</v>
      </c>
      <c r="BE19" s="240">
        <v>474.0077829</v>
      </c>
      <c r="BF19" s="240">
        <v>461.0292</v>
      </c>
      <c r="BG19" s="240">
        <v>454.05489999999998</v>
      </c>
      <c r="BH19" s="333">
        <v>402.41699999999997</v>
      </c>
      <c r="BI19" s="333">
        <v>396.56439999999998</v>
      </c>
      <c r="BJ19" s="333">
        <v>409.29050000000001</v>
      </c>
      <c r="BK19" s="333">
        <v>418.19119999999998</v>
      </c>
      <c r="BL19" s="333">
        <v>445.55950000000001</v>
      </c>
      <c r="BM19" s="333">
        <v>406.01490000000001</v>
      </c>
      <c r="BN19" s="333">
        <v>389.82679999999999</v>
      </c>
      <c r="BO19" s="333">
        <v>391.69260000000003</v>
      </c>
      <c r="BP19" s="333">
        <v>435.35719999999998</v>
      </c>
      <c r="BQ19" s="333">
        <v>481.19450000000001</v>
      </c>
      <c r="BR19" s="333">
        <v>471.97309999999999</v>
      </c>
      <c r="BS19" s="333">
        <v>440.77069999999998</v>
      </c>
      <c r="BT19" s="333">
        <v>395.86950000000002</v>
      </c>
      <c r="BU19" s="333">
        <v>392.14670000000001</v>
      </c>
      <c r="BV19" s="333">
        <v>404.72640000000001</v>
      </c>
    </row>
    <row r="20" spans="1:74" ht="11.1" customHeight="1" x14ac:dyDescent="0.2">
      <c r="A20" s="111" t="s">
        <v>812</v>
      </c>
      <c r="B20" s="205" t="s">
        <v>571</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495.67210552</v>
      </c>
      <c r="AO20" s="240">
        <v>469.26283096999998</v>
      </c>
      <c r="AP20" s="240">
        <v>462.32565032999997</v>
      </c>
      <c r="AQ20" s="240">
        <v>474.9381429</v>
      </c>
      <c r="AR20" s="240">
        <v>542.77023367000004</v>
      </c>
      <c r="AS20" s="240">
        <v>564.46915129000001</v>
      </c>
      <c r="AT20" s="240">
        <v>594.13501418999999</v>
      </c>
      <c r="AU20" s="240">
        <v>542.53822066999999</v>
      </c>
      <c r="AV20" s="240">
        <v>485.41509031999999</v>
      </c>
      <c r="AW20" s="240">
        <v>467.60251799999998</v>
      </c>
      <c r="AX20" s="240">
        <v>495.93872838999999</v>
      </c>
      <c r="AY20" s="240">
        <v>497.45270097000002</v>
      </c>
      <c r="AZ20" s="240">
        <v>490.86519070999998</v>
      </c>
      <c r="BA20" s="240">
        <v>482.86131710000001</v>
      </c>
      <c r="BB20" s="240">
        <v>452.05943366999998</v>
      </c>
      <c r="BC20" s="240">
        <v>476.03684613000001</v>
      </c>
      <c r="BD20" s="240">
        <v>534.92784700000004</v>
      </c>
      <c r="BE20" s="240">
        <v>554.58406322999997</v>
      </c>
      <c r="BF20" s="240">
        <v>540.51390000000004</v>
      </c>
      <c r="BG20" s="240">
        <v>520.03459999999995</v>
      </c>
      <c r="BH20" s="333">
        <v>491.8793</v>
      </c>
      <c r="BI20" s="333">
        <v>475.255</v>
      </c>
      <c r="BJ20" s="333">
        <v>491.53440000000001</v>
      </c>
      <c r="BK20" s="333">
        <v>507.81220000000002</v>
      </c>
      <c r="BL20" s="333">
        <v>510.80119999999999</v>
      </c>
      <c r="BM20" s="333">
        <v>481.50670000000002</v>
      </c>
      <c r="BN20" s="333">
        <v>462.64049999999997</v>
      </c>
      <c r="BO20" s="333">
        <v>486.01580000000001</v>
      </c>
      <c r="BP20" s="333">
        <v>526.48450000000003</v>
      </c>
      <c r="BQ20" s="333">
        <v>553.4674</v>
      </c>
      <c r="BR20" s="333">
        <v>561.43179999999995</v>
      </c>
      <c r="BS20" s="333">
        <v>505.28590000000003</v>
      </c>
      <c r="BT20" s="333">
        <v>488.72050000000002</v>
      </c>
      <c r="BU20" s="333">
        <v>473.49759999999998</v>
      </c>
      <c r="BV20" s="333">
        <v>489.5711</v>
      </c>
    </row>
    <row r="21" spans="1:74" ht="11.1" customHeight="1" x14ac:dyDescent="0.2">
      <c r="A21" s="111" t="s">
        <v>813</v>
      </c>
      <c r="B21" s="205" t="s">
        <v>572</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278.96387709999999</v>
      </c>
      <c r="AN21" s="240">
        <v>278.21088966000002</v>
      </c>
      <c r="AO21" s="240">
        <v>257.29323128999999</v>
      </c>
      <c r="AP21" s="240">
        <v>252.090937</v>
      </c>
      <c r="AQ21" s="240">
        <v>259.82708516000002</v>
      </c>
      <c r="AR21" s="240">
        <v>302.08188933000002</v>
      </c>
      <c r="AS21" s="240">
        <v>310.87718160999998</v>
      </c>
      <c r="AT21" s="240">
        <v>319.34902419000002</v>
      </c>
      <c r="AU21" s="240">
        <v>294.320179</v>
      </c>
      <c r="AV21" s="240">
        <v>268.49728806000002</v>
      </c>
      <c r="AW21" s="240">
        <v>262.74675366999998</v>
      </c>
      <c r="AX21" s="240">
        <v>280.54339677000002</v>
      </c>
      <c r="AY21" s="240">
        <v>279.49909289999999</v>
      </c>
      <c r="AZ21" s="240">
        <v>274.13499464</v>
      </c>
      <c r="BA21" s="240">
        <v>262.75708806</v>
      </c>
      <c r="BB21" s="240">
        <v>254.79478567000001</v>
      </c>
      <c r="BC21" s="240">
        <v>259.43950000000001</v>
      </c>
      <c r="BD21" s="240">
        <v>295.149924</v>
      </c>
      <c r="BE21" s="240">
        <v>316.21638968000002</v>
      </c>
      <c r="BF21" s="240">
        <v>294.90069999999997</v>
      </c>
      <c r="BG21" s="240">
        <v>299.59059999999999</v>
      </c>
      <c r="BH21" s="333">
        <v>274.62790000000001</v>
      </c>
      <c r="BI21" s="333">
        <v>273.80309999999997</v>
      </c>
      <c r="BJ21" s="333">
        <v>280.41609999999997</v>
      </c>
      <c r="BK21" s="333">
        <v>284.33859999999999</v>
      </c>
      <c r="BL21" s="333">
        <v>290.76960000000003</v>
      </c>
      <c r="BM21" s="333">
        <v>266.68329999999997</v>
      </c>
      <c r="BN21" s="333">
        <v>261.34429999999998</v>
      </c>
      <c r="BO21" s="333">
        <v>268.28800000000001</v>
      </c>
      <c r="BP21" s="333">
        <v>304.46769999999998</v>
      </c>
      <c r="BQ21" s="333">
        <v>323.50389999999999</v>
      </c>
      <c r="BR21" s="333">
        <v>311.47269999999997</v>
      </c>
      <c r="BS21" s="333">
        <v>293.94630000000001</v>
      </c>
      <c r="BT21" s="333">
        <v>274.15390000000002</v>
      </c>
      <c r="BU21" s="333">
        <v>273.21890000000002</v>
      </c>
      <c r="BV21" s="333">
        <v>279.851</v>
      </c>
    </row>
    <row r="22" spans="1:74" ht="11.1" customHeight="1" x14ac:dyDescent="0.2">
      <c r="A22" s="111" t="s">
        <v>814</v>
      </c>
      <c r="B22" s="205" t="s">
        <v>573</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816.59703064999997</v>
      </c>
      <c r="AN22" s="240">
        <v>794.34489552000002</v>
      </c>
      <c r="AO22" s="240">
        <v>766.19807934999994</v>
      </c>
      <c r="AP22" s="240">
        <v>778.02800500000001</v>
      </c>
      <c r="AQ22" s="240">
        <v>822.21971289999999</v>
      </c>
      <c r="AR22" s="240">
        <v>930.97166933000005</v>
      </c>
      <c r="AS22" s="240">
        <v>992.01700581</v>
      </c>
      <c r="AT22" s="240">
        <v>996.57456290000005</v>
      </c>
      <c r="AU22" s="240">
        <v>939.86674732999995</v>
      </c>
      <c r="AV22" s="240">
        <v>817.56748547999996</v>
      </c>
      <c r="AW22" s="240">
        <v>792.94867599999998</v>
      </c>
      <c r="AX22" s="240">
        <v>796.66931193999994</v>
      </c>
      <c r="AY22" s="240">
        <v>775.77480258000003</v>
      </c>
      <c r="AZ22" s="240">
        <v>790.91284464</v>
      </c>
      <c r="BA22" s="240">
        <v>786.86535451999998</v>
      </c>
      <c r="BB22" s="240">
        <v>796.84763167000006</v>
      </c>
      <c r="BC22" s="240">
        <v>839.32883064999999</v>
      </c>
      <c r="BD22" s="240">
        <v>924.49292600000001</v>
      </c>
      <c r="BE22" s="240">
        <v>966.56642548000002</v>
      </c>
      <c r="BF22" s="240">
        <v>965.28629999999998</v>
      </c>
      <c r="BG22" s="240">
        <v>905.07920000000001</v>
      </c>
      <c r="BH22" s="333">
        <v>826.63959999999997</v>
      </c>
      <c r="BI22" s="333">
        <v>799.01959999999997</v>
      </c>
      <c r="BJ22" s="333">
        <v>782.0299</v>
      </c>
      <c r="BK22" s="333">
        <v>812.3365</v>
      </c>
      <c r="BL22" s="333">
        <v>818.65639999999996</v>
      </c>
      <c r="BM22" s="333">
        <v>775.53210000000001</v>
      </c>
      <c r="BN22" s="333">
        <v>791.63549999999998</v>
      </c>
      <c r="BO22" s="333">
        <v>846.89840000000004</v>
      </c>
      <c r="BP22" s="333">
        <v>922.10230000000001</v>
      </c>
      <c r="BQ22" s="333">
        <v>950.92570000000001</v>
      </c>
      <c r="BR22" s="333">
        <v>985.45320000000004</v>
      </c>
      <c r="BS22" s="333">
        <v>902.62710000000004</v>
      </c>
      <c r="BT22" s="333">
        <v>831.38099999999997</v>
      </c>
      <c r="BU22" s="333">
        <v>803.65229999999997</v>
      </c>
      <c r="BV22" s="333">
        <v>786.24080000000004</v>
      </c>
    </row>
    <row r="23" spans="1:74" ht="11.1" customHeight="1" x14ac:dyDescent="0.2">
      <c r="A23" s="111" t="s">
        <v>815</v>
      </c>
      <c r="B23" s="205" t="s">
        <v>574</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224.58044097000001</v>
      </c>
      <c r="AY23" s="240">
        <v>230.99422516000001</v>
      </c>
      <c r="AZ23" s="240">
        <v>233.11925786</v>
      </c>
      <c r="BA23" s="240">
        <v>218.82131516000001</v>
      </c>
      <c r="BB23" s="240">
        <v>226.12898799999999</v>
      </c>
      <c r="BC23" s="240">
        <v>234.64763934999999</v>
      </c>
      <c r="BD23" s="240">
        <v>261.10143267000001</v>
      </c>
      <c r="BE23" s="240">
        <v>279.54710452</v>
      </c>
      <c r="BF23" s="240">
        <v>285.71789999999999</v>
      </c>
      <c r="BG23" s="240">
        <v>286.65800000000002</v>
      </c>
      <c r="BH23" s="333">
        <v>247.26240000000001</v>
      </c>
      <c r="BI23" s="333">
        <v>233.49889999999999</v>
      </c>
      <c r="BJ23" s="333">
        <v>229.8895</v>
      </c>
      <c r="BK23" s="333">
        <v>245.06909999999999</v>
      </c>
      <c r="BL23" s="333">
        <v>253.83959999999999</v>
      </c>
      <c r="BM23" s="333">
        <v>229.33580000000001</v>
      </c>
      <c r="BN23" s="333">
        <v>233.64850000000001</v>
      </c>
      <c r="BO23" s="333">
        <v>243.18049999999999</v>
      </c>
      <c r="BP23" s="333">
        <v>266.09350000000001</v>
      </c>
      <c r="BQ23" s="333">
        <v>279.75670000000002</v>
      </c>
      <c r="BR23" s="333">
        <v>294.67239999999998</v>
      </c>
      <c r="BS23" s="333">
        <v>290.12689999999998</v>
      </c>
      <c r="BT23" s="333">
        <v>248.62909999999999</v>
      </c>
      <c r="BU23" s="333">
        <v>234.9494</v>
      </c>
      <c r="BV23" s="333">
        <v>231.22030000000001</v>
      </c>
    </row>
    <row r="24" spans="1:74" ht="11.1" customHeight="1" x14ac:dyDescent="0.2">
      <c r="A24" s="111" t="s">
        <v>816</v>
      </c>
      <c r="B24" s="205" t="s">
        <v>575</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479.46417097</v>
      </c>
      <c r="AN24" s="240">
        <v>479.00920414000001</v>
      </c>
      <c r="AO24" s="240">
        <v>460.02134805999998</v>
      </c>
      <c r="AP24" s="240">
        <v>476.19545966999999</v>
      </c>
      <c r="AQ24" s="240">
        <v>495.86386838999999</v>
      </c>
      <c r="AR24" s="240">
        <v>585.32161299999996</v>
      </c>
      <c r="AS24" s="240">
        <v>611.27862160999996</v>
      </c>
      <c r="AT24" s="240">
        <v>634.52841258000001</v>
      </c>
      <c r="AU24" s="240">
        <v>622.72689066999999</v>
      </c>
      <c r="AV24" s="240">
        <v>549.38481322999996</v>
      </c>
      <c r="AW24" s="240">
        <v>503.49520667000002</v>
      </c>
      <c r="AX24" s="240">
        <v>481.28460741999999</v>
      </c>
      <c r="AY24" s="240">
        <v>480.40698935</v>
      </c>
      <c r="AZ24" s="240">
        <v>475.65579429000002</v>
      </c>
      <c r="BA24" s="240">
        <v>474.28392226</v>
      </c>
      <c r="BB24" s="240">
        <v>470.09486299999998</v>
      </c>
      <c r="BC24" s="240">
        <v>521.97946709999997</v>
      </c>
      <c r="BD24" s="240">
        <v>590.43229332999999</v>
      </c>
      <c r="BE24" s="240">
        <v>600.66548548000003</v>
      </c>
      <c r="BF24" s="240">
        <v>605.51419999999996</v>
      </c>
      <c r="BG24" s="240">
        <v>628.42729999999995</v>
      </c>
      <c r="BH24" s="333">
        <v>565.50480000000005</v>
      </c>
      <c r="BI24" s="333">
        <v>506.54</v>
      </c>
      <c r="BJ24" s="333">
        <v>489.4436</v>
      </c>
      <c r="BK24" s="333">
        <v>512.50480000000005</v>
      </c>
      <c r="BL24" s="333">
        <v>523.64210000000003</v>
      </c>
      <c r="BM24" s="333">
        <v>490.74450000000002</v>
      </c>
      <c r="BN24" s="333">
        <v>512.9769</v>
      </c>
      <c r="BO24" s="333">
        <v>536.3913</v>
      </c>
      <c r="BP24" s="333">
        <v>612.82650000000001</v>
      </c>
      <c r="BQ24" s="333">
        <v>621.01850000000002</v>
      </c>
      <c r="BR24" s="333">
        <v>638.87660000000005</v>
      </c>
      <c r="BS24" s="333">
        <v>655.07889999999998</v>
      </c>
      <c r="BT24" s="333">
        <v>583.85609999999997</v>
      </c>
      <c r="BU24" s="333">
        <v>523.80769999999995</v>
      </c>
      <c r="BV24" s="333">
        <v>506.68990000000002</v>
      </c>
    </row>
    <row r="25" spans="1:74" ht="11.1" customHeight="1" x14ac:dyDescent="0.2">
      <c r="A25" s="111" t="s">
        <v>817</v>
      </c>
      <c r="B25" s="205" t="s">
        <v>576</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242.08775645</v>
      </c>
      <c r="AN25" s="240">
        <v>242.34484103</v>
      </c>
      <c r="AO25" s="240">
        <v>237.10330644999999</v>
      </c>
      <c r="AP25" s="240">
        <v>237.950121</v>
      </c>
      <c r="AQ25" s="240">
        <v>247.39140806</v>
      </c>
      <c r="AR25" s="240">
        <v>288.02151199999997</v>
      </c>
      <c r="AS25" s="240">
        <v>301.56071613</v>
      </c>
      <c r="AT25" s="240">
        <v>294.93814644999998</v>
      </c>
      <c r="AU25" s="240">
        <v>273.99641133</v>
      </c>
      <c r="AV25" s="240">
        <v>258.79104934999998</v>
      </c>
      <c r="AW25" s="240">
        <v>242.086253</v>
      </c>
      <c r="AX25" s="240">
        <v>248.94825742</v>
      </c>
      <c r="AY25" s="240">
        <v>246.93181806000001</v>
      </c>
      <c r="AZ25" s="240">
        <v>248.62353679</v>
      </c>
      <c r="BA25" s="240">
        <v>243.21285484000001</v>
      </c>
      <c r="BB25" s="240">
        <v>243.77736200000001</v>
      </c>
      <c r="BC25" s="240">
        <v>255.21915483999999</v>
      </c>
      <c r="BD25" s="240">
        <v>296.03310966999999</v>
      </c>
      <c r="BE25" s="240">
        <v>309.11792645000003</v>
      </c>
      <c r="BF25" s="240">
        <v>293.62439999999998</v>
      </c>
      <c r="BG25" s="240">
        <v>281.46019999999999</v>
      </c>
      <c r="BH25" s="333">
        <v>255.14240000000001</v>
      </c>
      <c r="BI25" s="333">
        <v>246.4573</v>
      </c>
      <c r="BJ25" s="333">
        <v>247.95920000000001</v>
      </c>
      <c r="BK25" s="333">
        <v>246.23740000000001</v>
      </c>
      <c r="BL25" s="333">
        <v>251.47319999999999</v>
      </c>
      <c r="BM25" s="333">
        <v>242.56139999999999</v>
      </c>
      <c r="BN25" s="333">
        <v>249.11269999999999</v>
      </c>
      <c r="BO25" s="333">
        <v>261.05540000000002</v>
      </c>
      <c r="BP25" s="333">
        <v>298.77949999999998</v>
      </c>
      <c r="BQ25" s="333">
        <v>318.46879999999999</v>
      </c>
      <c r="BR25" s="333">
        <v>299.28059999999999</v>
      </c>
      <c r="BS25" s="333">
        <v>285.28530000000001</v>
      </c>
      <c r="BT25" s="333">
        <v>258.84930000000003</v>
      </c>
      <c r="BU25" s="333">
        <v>250.01990000000001</v>
      </c>
      <c r="BV25" s="333">
        <v>251.5521</v>
      </c>
    </row>
    <row r="26" spans="1:74" ht="11.1" customHeight="1" x14ac:dyDescent="0.2">
      <c r="A26" s="111" t="s">
        <v>818</v>
      </c>
      <c r="B26" s="205" t="s">
        <v>258</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410.09805548000003</v>
      </c>
      <c r="AN26" s="240">
        <v>420.84729828000002</v>
      </c>
      <c r="AO26" s="240">
        <v>424.54278515999999</v>
      </c>
      <c r="AP26" s="240">
        <v>415.64794867000001</v>
      </c>
      <c r="AQ26" s="240">
        <v>410.98006967999999</v>
      </c>
      <c r="AR26" s="240">
        <v>458.33509033000001</v>
      </c>
      <c r="AS26" s="240">
        <v>445.98436419000001</v>
      </c>
      <c r="AT26" s="240">
        <v>502.10984000000002</v>
      </c>
      <c r="AU26" s="240">
        <v>477.106898</v>
      </c>
      <c r="AV26" s="240">
        <v>435.84518516000003</v>
      </c>
      <c r="AW26" s="240">
        <v>431.90086000000002</v>
      </c>
      <c r="AX26" s="240">
        <v>440.56706387000003</v>
      </c>
      <c r="AY26" s="240">
        <v>427.20110484000003</v>
      </c>
      <c r="AZ26" s="240">
        <v>434.37916179000001</v>
      </c>
      <c r="BA26" s="240">
        <v>431.71297484000002</v>
      </c>
      <c r="BB26" s="240">
        <v>400.85815532999999</v>
      </c>
      <c r="BC26" s="240">
        <v>427.42768547999998</v>
      </c>
      <c r="BD26" s="240">
        <v>465.17021767</v>
      </c>
      <c r="BE26" s="240">
        <v>459.74948903000001</v>
      </c>
      <c r="BF26" s="240">
        <v>471.68200000000002</v>
      </c>
      <c r="BG26" s="240">
        <v>500.63099999999997</v>
      </c>
      <c r="BH26" s="333">
        <v>468.18810000000002</v>
      </c>
      <c r="BI26" s="333">
        <v>426.33819999999997</v>
      </c>
      <c r="BJ26" s="333">
        <v>437.28149999999999</v>
      </c>
      <c r="BK26" s="333">
        <v>420.86630000000002</v>
      </c>
      <c r="BL26" s="333">
        <v>429.82139999999998</v>
      </c>
      <c r="BM26" s="333">
        <v>417.37150000000003</v>
      </c>
      <c r="BN26" s="333">
        <v>420.25880000000001</v>
      </c>
      <c r="BO26" s="333">
        <v>417.20850000000002</v>
      </c>
      <c r="BP26" s="333">
        <v>472.95760000000001</v>
      </c>
      <c r="BQ26" s="333">
        <v>452.55709999999999</v>
      </c>
      <c r="BR26" s="333">
        <v>459.00619999999998</v>
      </c>
      <c r="BS26" s="333">
        <v>483.40359999999998</v>
      </c>
      <c r="BT26" s="333">
        <v>462.15219999999999</v>
      </c>
      <c r="BU26" s="333">
        <v>423.94749999999999</v>
      </c>
      <c r="BV26" s="333">
        <v>434.39010000000002</v>
      </c>
    </row>
    <row r="27" spans="1:74" ht="11.1" customHeight="1" x14ac:dyDescent="0.2">
      <c r="A27" s="111" t="s">
        <v>830</v>
      </c>
      <c r="B27" s="205" t="s">
        <v>259</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16.630286897000001</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16.243188387</v>
      </c>
      <c r="AY27" s="240">
        <v>15.830019676999999</v>
      </c>
      <c r="AZ27" s="240">
        <v>16.683730357000002</v>
      </c>
      <c r="BA27" s="240">
        <v>15.988869032</v>
      </c>
      <c r="BB27" s="240">
        <v>15.984686999999999</v>
      </c>
      <c r="BC27" s="240">
        <v>15.31988129</v>
      </c>
      <c r="BD27" s="240">
        <v>15.556520333</v>
      </c>
      <c r="BE27" s="240">
        <v>15.772452581</v>
      </c>
      <c r="BF27" s="240">
        <v>16.09498</v>
      </c>
      <c r="BG27" s="240">
        <v>16.56493</v>
      </c>
      <c r="BH27" s="333">
        <v>16.103090000000002</v>
      </c>
      <c r="BI27" s="333">
        <v>16.310549999999999</v>
      </c>
      <c r="BJ27" s="333">
        <v>16.265419999999999</v>
      </c>
      <c r="BK27" s="333">
        <v>15.734439999999999</v>
      </c>
      <c r="BL27" s="333">
        <v>16.62987</v>
      </c>
      <c r="BM27" s="333">
        <v>15.437250000000001</v>
      </c>
      <c r="BN27" s="333">
        <v>15.60941</v>
      </c>
      <c r="BO27" s="333">
        <v>15.34942</v>
      </c>
      <c r="BP27" s="333">
        <v>15.52514</v>
      </c>
      <c r="BQ27" s="333">
        <v>15.81291</v>
      </c>
      <c r="BR27" s="333">
        <v>16.06363</v>
      </c>
      <c r="BS27" s="333">
        <v>16.531929999999999</v>
      </c>
      <c r="BT27" s="333">
        <v>16.070709999999998</v>
      </c>
      <c r="BU27" s="333">
        <v>16.277159999999999</v>
      </c>
      <c r="BV27" s="333">
        <v>16.231390000000001</v>
      </c>
    </row>
    <row r="28" spans="1:74" ht="11.1" customHeight="1" x14ac:dyDescent="0.2">
      <c r="A28" s="111" t="s">
        <v>831</v>
      </c>
      <c r="B28" s="205" t="s">
        <v>578</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3544.1807374</v>
      </c>
      <c r="AN28" s="240">
        <v>3547.4806831000001</v>
      </c>
      <c r="AO28" s="240">
        <v>3392.8951013000001</v>
      </c>
      <c r="AP28" s="240">
        <v>3382.1415069999998</v>
      </c>
      <c r="AQ28" s="240">
        <v>3480.6558986999999</v>
      </c>
      <c r="AR28" s="240">
        <v>3989.1124006999999</v>
      </c>
      <c r="AS28" s="240">
        <v>4169.8375813000002</v>
      </c>
      <c r="AT28" s="240">
        <v>4325.0928548000002</v>
      </c>
      <c r="AU28" s="240">
        <v>4098.7098742999997</v>
      </c>
      <c r="AV28" s="240">
        <v>3624.0792129000001</v>
      </c>
      <c r="AW28" s="240">
        <v>3481.8043186999998</v>
      </c>
      <c r="AX28" s="240">
        <v>3533.7953051999998</v>
      </c>
      <c r="AY28" s="240">
        <v>3523.3716484000001</v>
      </c>
      <c r="AZ28" s="240">
        <v>3552.7742957</v>
      </c>
      <c r="BA28" s="240">
        <v>3451.3350558000002</v>
      </c>
      <c r="BB28" s="240">
        <v>3385.5196452999999</v>
      </c>
      <c r="BC28" s="240">
        <v>3540.5492045000001</v>
      </c>
      <c r="BD28" s="240">
        <v>3967.608236</v>
      </c>
      <c r="BE28" s="240">
        <v>4130.6194654999999</v>
      </c>
      <c r="BF28" s="240">
        <v>4086.9537799999998</v>
      </c>
      <c r="BG28" s="240">
        <v>4042.67443</v>
      </c>
      <c r="BH28" s="333">
        <v>3679.741</v>
      </c>
      <c r="BI28" s="333">
        <v>3508.0360000000001</v>
      </c>
      <c r="BJ28" s="333">
        <v>3523.5419999999999</v>
      </c>
      <c r="BK28" s="333">
        <v>3603.3240000000001</v>
      </c>
      <c r="BL28" s="333">
        <v>3687.1610000000001</v>
      </c>
      <c r="BM28" s="333">
        <v>3459.3069999999998</v>
      </c>
      <c r="BN28" s="333">
        <v>3467.8490000000002</v>
      </c>
      <c r="BO28" s="333">
        <v>3593.846</v>
      </c>
      <c r="BP28" s="333">
        <v>4005.0619999999999</v>
      </c>
      <c r="BQ28" s="333">
        <v>4160.2049999999999</v>
      </c>
      <c r="BR28" s="333">
        <v>4191.116</v>
      </c>
      <c r="BS28" s="333">
        <v>4011.9389999999999</v>
      </c>
      <c r="BT28" s="333">
        <v>3689.2840000000001</v>
      </c>
      <c r="BU28" s="333">
        <v>3521.7860000000001</v>
      </c>
      <c r="BV28" s="333">
        <v>3535.7269999999999</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372"/>
      <c r="BI29" s="372"/>
      <c r="BJ29" s="372"/>
      <c r="BK29" s="372"/>
      <c r="BL29" s="372"/>
      <c r="BM29" s="372"/>
      <c r="BN29" s="372"/>
      <c r="BO29" s="372"/>
      <c r="BP29" s="372"/>
      <c r="BQ29" s="372"/>
      <c r="BR29" s="372"/>
      <c r="BS29" s="372"/>
      <c r="BT29" s="372"/>
      <c r="BU29" s="372"/>
      <c r="BV29" s="372"/>
    </row>
    <row r="30" spans="1:74" ht="11.1" customHeight="1" x14ac:dyDescent="0.2">
      <c r="A30" s="111" t="s">
        <v>819</v>
      </c>
      <c r="B30" s="205" t="s">
        <v>570</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44.242282580999998</v>
      </c>
      <c r="AY30" s="240">
        <v>43.103422580999997</v>
      </c>
      <c r="AZ30" s="240">
        <v>45.268719286</v>
      </c>
      <c r="BA30" s="240">
        <v>43.557804193999999</v>
      </c>
      <c r="BB30" s="240">
        <v>42.976075999999999</v>
      </c>
      <c r="BC30" s="240">
        <v>43.363719031999999</v>
      </c>
      <c r="BD30" s="240">
        <v>47.025306667000002</v>
      </c>
      <c r="BE30" s="240">
        <v>47.745420967999998</v>
      </c>
      <c r="BF30" s="240">
        <v>51.228029999999997</v>
      </c>
      <c r="BG30" s="240">
        <v>46.698500000000003</v>
      </c>
      <c r="BH30" s="333">
        <v>43.848709999999997</v>
      </c>
      <c r="BI30" s="333">
        <v>43.766039999999997</v>
      </c>
      <c r="BJ30" s="333">
        <v>42.252110000000002</v>
      </c>
      <c r="BK30" s="333">
        <v>41.700020000000002</v>
      </c>
      <c r="BL30" s="333">
        <v>44.388770000000001</v>
      </c>
      <c r="BM30" s="333">
        <v>41.302160000000001</v>
      </c>
      <c r="BN30" s="333">
        <v>43.135759999999998</v>
      </c>
      <c r="BO30" s="333">
        <v>42.175640000000001</v>
      </c>
      <c r="BP30" s="333">
        <v>42.749270000000003</v>
      </c>
      <c r="BQ30" s="333">
        <v>44.460529999999999</v>
      </c>
      <c r="BR30" s="333">
        <v>49.611400000000003</v>
      </c>
      <c r="BS30" s="333">
        <v>45.21951</v>
      </c>
      <c r="BT30" s="333">
        <v>42.673229999999997</v>
      </c>
      <c r="BU30" s="333">
        <v>42.712319999999998</v>
      </c>
      <c r="BV30" s="333">
        <v>41.279060000000001</v>
      </c>
    </row>
    <row r="31" spans="1:74" ht="11.1" customHeight="1" x14ac:dyDescent="0.2">
      <c r="A31" s="111" t="s">
        <v>820</v>
      </c>
      <c r="B31" s="187" t="s">
        <v>603</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201.08069484000001</v>
      </c>
      <c r="AT31" s="240">
        <v>202.41082742</v>
      </c>
      <c r="AU31" s="240">
        <v>203.17724999999999</v>
      </c>
      <c r="AV31" s="240">
        <v>189.66701387000001</v>
      </c>
      <c r="AW31" s="240">
        <v>185.83405067000001</v>
      </c>
      <c r="AX31" s="240">
        <v>190.16902289999999</v>
      </c>
      <c r="AY31" s="240">
        <v>186.05243257999999</v>
      </c>
      <c r="AZ31" s="240">
        <v>203.46790429000001</v>
      </c>
      <c r="BA31" s="240">
        <v>186.18179871000001</v>
      </c>
      <c r="BB31" s="240">
        <v>194.57582866999999</v>
      </c>
      <c r="BC31" s="240">
        <v>187.29755161</v>
      </c>
      <c r="BD31" s="240">
        <v>199.53322933000001</v>
      </c>
      <c r="BE31" s="240">
        <v>202.62104452</v>
      </c>
      <c r="BF31" s="240">
        <v>207.9314</v>
      </c>
      <c r="BG31" s="240">
        <v>199.20140000000001</v>
      </c>
      <c r="BH31" s="333">
        <v>193.77979999999999</v>
      </c>
      <c r="BI31" s="333">
        <v>190.15299999999999</v>
      </c>
      <c r="BJ31" s="333">
        <v>187.82490000000001</v>
      </c>
      <c r="BK31" s="333">
        <v>191.3871</v>
      </c>
      <c r="BL31" s="333">
        <v>205.63130000000001</v>
      </c>
      <c r="BM31" s="333">
        <v>192.65610000000001</v>
      </c>
      <c r="BN31" s="333">
        <v>191.9051</v>
      </c>
      <c r="BO31" s="333">
        <v>190.53800000000001</v>
      </c>
      <c r="BP31" s="333">
        <v>186.35720000000001</v>
      </c>
      <c r="BQ31" s="333">
        <v>212.63059999999999</v>
      </c>
      <c r="BR31" s="333">
        <v>207.47370000000001</v>
      </c>
      <c r="BS31" s="333">
        <v>199.35339999999999</v>
      </c>
      <c r="BT31" s="333">
        <v>193.529</v>
      </c>
      <c r="BU31" s="333">
        <v>189.8536</v>
      </c>
      <c r="BV31" s="333">
        <v>187.51159999999999</v>
      </c>
    </row>
    <row r="32" spans="1:74" ht="11.1" customHeight="1" x14ac:dyDescent="0.2">
      <c r="A32" s="111" t="s">
        <v>821</v>
      </c>
      <c r="B32" s="205" t="s">
        <v>571</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517.31212724</v>
      </c>
      <c r="AO32" s="240">
        <v>502.97614419000001</v>
      </c>
      <c r="AP32" s="240">
        <v>493.46769799999998</v>
      </c>
      <c r="AQ32" s="240">
        <v>500.44753355</v>
      </c>
      <c r="AR32" s="240">
        <v>518.33442300000002</v>
      </c>
      <c r="AS32" s="240">
        <v>526.98886903000005</v>
      </c>
      <c r="AT32" s="240">
        <v>539.78401742000005</v>
      </c>
      <c r="AU32" s="240">
        <v>515.39323333000004</v>
      </c>
      <c r="AV32" s="240">
        <v>489.72400515999999</v>
      </c>
      <c r="AW32" s="240">
        <v>486.34403866999997</v>
      </c>
      <c r="AX32" s="240">
        <v>478.51261452</v>
      </c>
      <c r="AY32" s="240">
        <v>480.34293871</v>
      </c>
      <c r="AZ32" s="240">
        <v>501.11029107000002</v>
      </c>
      <c r="BA32" s="240">
        <v>497.52739322999997</v>
      </c>
      <c r="BB32" s="240">
        <v>486.67677366999999</v>
      </c>
      <c r="BC32" s="240">
        <v>496.33486161000002</v>
      </c>
      <c r="BD32" s="240">
        <v>524.12650667000003</v>
      </c>
      <c r="BE32" s="240">
        <v>518.40781160999995</v>
      </c>
      <c r="BF32" s="240">
        <v>552.8587</v>
      </c>
      <c r="BG32" s="240">
        <v>517.59389999999996</v>
      </c>
      <c r="BH32" s="333">
        <v>505.76440000000002</v>
      </c>
      <c r="BI32" s="333">
        <v>497.19909999999999</v>
      </c>
      <c r="BJ32" s="333">
        <v>479.97390000000001</v>
      </c>
      <c r="BK32" s="333">
        <v>498.7869</v>
      </c>
      <c r="BL32" s="333">
        <v>529.87</v>
      </c>
      <c r="BM32" s="333">
        <v>507.17689999999999</v>
      </c>
      <c r="BN32" s="333">
        <v>505.11950000000002</v>
      </c>
      <c r="BO32" s="333">
        <v>516.0675</v>
      </c>
      <c r="BP32" s="333">
        <v>502.72730000000001</v>
      </c>
      <c r="BQ32" s="333">
        <v>521.72379999999998</v>
      </c>
      <c r="BR32" s="333">
        <v>552.48170000000005</v>
      </c>
      <c r="BS32" s="333">
        <v>518.2731</v>
      </c>
      <c r="BT32" s="333">
        <v>505.02370000000002</v>
      </c>
      <c r="BU32" s="333">
        <v>496.14429999999999</v>
      </c>
      <c r="BV32" s="333">
        <v>478.66820000000001</v>
      </c>
    </row>
    <row r="33" spans="1:74" ht="11.1" customHeight="1" x14ac:dyDescent="0.2">
      <c r="A33" s="111" t="s">
        <v>822</v>
      </c>
      <c r="B33" s="205" t="s">
        <v>572</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231.43799344999999</v>
      </c>
      <c r="AO33" s="240">
        <v>218.61343839</v>
      </c>
      <c r="AP33" s="240">
        <v>219.43183033</v>
      </c>
      <c r="AQ33" s="240">
        <v>225.11046257999999</v>
      </c>
      <c r="AR33" s="240">
        <v>239.88062467</v>
      </c>
      <c r="AS33" s="240">
        <v>242.70285870999999</v>
      </c>
      <c r="AT33" s="240">
        <v>252.96649934999999</v>
      </c>
      <c r="AU33" s="240">
        <v>241.40563399999999</v>
      </c>
      <c r="AV33" s="240">
        <v>227.2594029</v>
      </c>
      <c r="AW33" s="240">
        <v>236.35232067000001</v>
      </c>
      <c r="AX33" s="240">
        <v>219.07276128999999</v>
      </c>
      <c r="AY33" s="240">
        <v>220.53709484000001</v>
      </c>
      <c r="AZ33" s="240">
        <v>234.90062036</v>
      </c>
      <c r="BA33" s="240">
        <v>229.95246613</v>
      </c>
      <c r="BB33" s="240">
        <v>230.47905732999999</v>
      </c>
      <c r="BC33" s="240">
        <v>237.61267839000001</v>
      </c>
      <c r="BD33" s="240">
        <v>250.52461833000001</v>
      </c>
      <c r="BE33" s="240">
        <v>258.43707452000001</v>
      </c>
      <c r="BF33" s="240">
        <v>268.41030000000001</v>
      </c>
      <c r="BG33" s="240">
        <v>260.4828</v>
      </c>
      <c r="BH33" s="333">
        <v>247.0369</v>
      </c>
      <c r="BI33" s="333">
        <v>251.4152</v>
      </c>
      <c r="BJ33" s="333">
        <v>238.2784</v>
      </c>
      <c r="BK33" s="333">
        <v>241.13560000000001</v>
      </c>
      <c r="BL33" s="333">
        <v>254.56270000000001</v>
      </c>
      <c r="BM33" s="333">
        <v>241.4486</v>
      </c>
      <c r="BN33" s="333">
        <v>244.87970000000001</v>
      </c>
      <c r="BO33" s="333">
        <v>250.8535</v>
      </c>
      <c r="BP33" s="333">
        <v>253.256</v>
      </c>
      <c r="BQ33" s="333">
        <v>265.6216</v>
      </c>
      <c r="BR33" s="333">
        <v>276.11860000000001</v>
      </c>
      <c r="BS33" s="333">
        <v>268.16629999999998</v>
      </c>
      <c r="BT33" s="333">
        <v>253.50980000000001</v>
      </c>
      <c r="BU33" s="333">
        <v>257.7235</v>
      </c>
      <c r="BV33" s="333">
        <v>244.24250000000001</v>
      </c>
    </row>
    <row r="34" spans="1:74" ht="11.1" customHeight="1" x14ac:dyDescent="0.2">
      <c r="A34" s="111" t="s">
        <v>823</v>
      </c>
      <c r="B34" s="205" t="s">
        <v>573</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359.30086581</v>
      </c>
      <c r="AN34" s="240">
        <v>371.43241033999999</v>
      </c>
      <c r="AO34" s="240">
        <v>355.53710031999998</v>
      </c>
      <c r="AP34" s="240">
        <v>380.15220966999999</v>
      </c>
      <c r="AQ34" s="240">
        <v>383.30248999999998</v>
      </c>
      <c r="AR34" s="240">
        <v>389.76936867000001</v>
      </c>
      <c r="AS34" s="240">
        <v>392.31451548000001</v>
      </c>
      <c r="AT34" s="240">
        <v>404.07682839</v>
      </c>
      <c r="AU34" s="240">
        <v>382.26412900000003</v>
      </c>
      <c r="AV34" s="240">
        <v>368.02334160999999</v>
      </c>
      <c r="AW34" s="240">
        <v>370.63249200000001</v>
      </c>
      <c r="AX34" s="240">
        <v>347.98371613</v>
      </c>
      <c r="AY34" s="240">
        <v>350.64331451999999</v>
      </c>
      <c r="AZ34" s="240">
        <v>367.45453035999998</v>
      </c>
      <c r="BA34" s="240">
        <v>370.09245128999999</v>
      </c>
      <c r="BB34" s="240">
        <v>375.10729333</v>
      </c>
      <c r="BC34" s="240">
        <v>390.96493128999998</v>
      </c>
      <c r="BD34" s="240">
        <v>391.10223867000002</v>
      </c>
      <c r="BE34" s="240">
        <v>387.94837516000001</v>
      </c>
      <c r="BF34" s="240">
        <v>374.98399999999998</v>
      </c>
      <c r="BG34" s="240">
        <v>356.7097</v>
      </c>
      <c r="BH34" s="333">
        <v>367.55779999999999</v>
      </c>
      <c r="BI34" s="333">
        <v>366.17869999999999</v>
      </c>
      <c r="BJ34" s="333">
        <v>337.12490000000003</v>
      </c>
      <c r="BK34" s="333">
        <v>337.78210000000001</v>
      </c>
      <c r="BL34" s="333">
        <v>360.21359999999999</v>
      </c>
      <c r="BM34" s="333">
        <v>343.01429999999999</v>
      </c>
      <c r="BN34" s="333">
        <v>359.08440000000002</v>
      </c>
      <c r="BO34" s="333">
        <v>370.93689999999998</v>
      </c>
      <c r="BP34" s="333">
        <v>387.86669999999998</v>
      </c>
      <c r="BQ34" s="333">
        <v>399.87560000000002</v>
      </c>
      <c r="BR34" s="333">
        <v>369.471</v>
      </c>
      <c r="BS34" s="333">
        <v>352.65339999999998</v>
      </c>
      <c r="BT34" s="333">
        <v>362.28539999999998</v>
      </c>
      <c r="BU34" s="333">
        <v>360.66079999999999</v>
      </c>
      <c r="BV34" s="333">
        <v>331.9896</v>
      </c>
    </row>
    <row r="35" spans="1:74" ht="11.1" customHeight="1" x14ac:dyDescent="0.2">
      <c r="A35" s="111" t="s">
        <v>824</v>
      </c>
      <c r="B35" s="205" t="s">
        <v>574</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270.96056533000001</v>
      </c>
      <c r="AV35" s="240">
        <v>262.61672322999999</v>
      </c>
      <c r="AW35" s="240">
        <v>263.48052332999998</v>
      </c>
      <c r="AX35" s="240">
        <v>255.66261710000001</v>
      </c>
      <c r="AY35" s="240">
        <v>259.69405418999997</v>
      </c>
      <c r="AZ35" s="240">
        <v>268.36803214000003</v>
      </c>
      <c r="BA35" s="240">
        <v>263.41099193999997</v>
      </c>
      <c r="BB35" s="240">
        <v>269.06684300000001</v>
      </c>
      <c r="BC35" s="240">
        <v>275.30970129000002</v>
      </c>
      <c r="BD35" s="240">
        <v>281.47669366999997</v>
      </c>
      <c r="BE35" s="240">
        <v>280.17976709999999</v>
      </c>
      <c r="BF35" s="240">
        <v>280.89890000000003</v>
      </c>
      <c r="BG35" s="240">
        <v>280.8485</v>
      </c>
      <c r="BH35" s="333">
        <v>277.22710000000001</v>
      </c>
      <c r="BI35" s="333">
        <v>273.14499999999998</v>
      </c>
      <c r="BJ35" s="333">
        <v>264.00619999999998</v>
      </c>
      <c r="BK35" s="333">
        <v>274.11579999999998</v>
      </c>
      <c r="BL35" s="333">
        <v>285.25569999999999</v>
      </c>
      <c r="BM35" s="333">
        <v>275.54199999999997</v>
      </c>
      <c r="BN35" s="333">
        <v>281.46719999999999</v>
      </c>
      <c r="BO35" s="333">
        <v>280.2364</v>
      </c>
      <c r="BP35" s="333">
        <v>270.1995</v>
      </c>
      <c r="BQ35" s="333">
        <v>272.29829999999998</v>
      </c>
      <c r="BR35" s="333">
        <v>277.07619999999997</v>
      </c>
      <c r="BS35" s="333">
        <v>277.93830000000003</v>
      </c>
      <c r="BT35" s="333">
        <v>273.44600000000003</v>
      </c>
      <c r="BU35" s="333">
        <v>269.2174</v>
      </c>
      <c r="BV35" s="333">
        <v>260.11380000000003</v>
      </c>
    </row>
    <row r="36" spans="1:74" ht="11.1" customHeight="1" x14ac:dyDescent="0.2">
      <c r="A36" s="111" t="s">
        <v>825</v>
      </c>
      <c r="B36" s="205" t="s">
        <v>575</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479.50213258000002</v>
      </c>
      <c r="AU36" s="240">
        <v>486.02418467000001</v>
      </c>
      <c r="AV36" s="240">
        <v>464.51368194000003</v>
      </c>
      <c r="AW36" s="240">
        <v>461.48588867000001</v>
      </c>
      <c r="AX36" s="240">
        <v>448.36475612999999</v>
      </c>
      <c r="AY36" s="240">
        <v>472.93417128999999</v>
      </c>
      <c r="AZ36" s="240">
        <v>496.35081357000001</v>
      </c>
      <c r="BA36" s="240">
        <v>461.23321773999999</v>
      </c>
      <c r="BB36" s="240">
        <v>476.136458</v>
      </c>
      <c r="BC36" s="240">
        <v>487.26544031999998</v>
      </c>
      <c r="BD36" s="240">
        <v>530.529314</v>
      </c>
      <c r="BE36" s="240">
        <v>502.01090484000002</v>
      </c>
      <c r="BF36" s="240">
        <v>514.47140000000002</v>
      </c>
      <c r="BG36" s="240">
        <v>499.92230000000001</v>
      </c>
      <c r="BH36" s="333">
        <v>483.06740000000002</v>
      </c>
      <c r="BI36" s="333">
        <v>474.65600000000001</v>
      </c>
      <c r="BJ36" s="333">
        <v>456.6096</v>
      </c>
      <c r="BK36" s="333">
        <v>471.65280000000001</v>
      </c>
      <c r="BL36" s="333">
        <v>486.96559999999999</v>
      </c>
      <c r="BM36" s="333">
        <v>464.77010000000001</v>
      </c>
      <c r="BN36" s="333">
        <v>497.14980000000003</v>
      </c>
      <c r="BO36" s="333">
        <v>488.32209999999998</v>
      </c>
      <c r="BP36" s="333">
        <v>554.91999999999996</v>
      </c>
      <c r="BQ36" s="333">
        <v>528.13630000000001</v>
      </c>
      <c r="BR36" s="333">
        <v>534.66800000000001</v>
      </c>
      <c r="BS36" s="333">
        <v>520.41549999999995</v>
      </c>
      <c r="BT36" s="333">
        <v>501.6816</v>
      </c>
      <c r="BU36" s="333">
        <v>492.67630000000003</v>
      </c>
      <c r="BV36" s="333">
        <v>473.92189999999999</v>
      </c>
    </row>
    <row r="37" spans="1:74" s="116" customFormat="1" ht="11.1" customHeight="1" x14ac:dyDescent="0.2">
      <c r="A37" s="111" t="s">
        <v>826</v>
      </c>
      <c r="B37" s="205" t="s">
        <v>576</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212.75233258</v>
      </c>
      <c r="AN37" s="240">
        <v>220.63503689999999</v>
      </c>
      <c r="AO37" s="240">
        <v>207.92881903</v>
      </c>
      <c r="AP37" s="240">
        <v>218.75554867</v>
      </c>
      <c r="AQ37" s="240">
        <v>223.90991129</v>
      </c>
      <c r="AR37" s="240">
        <v>252.60301799999999</v>
      </c>
      <c r="AS37" s="240">
        <v>258.36669452000001</v>
      </c>
      <c r="AT37" s="240">
        <v>249.87379322999999</v>
      </c>
      <c r="AU37" s="240">
        <v>232.79041867000001</v>
      </c>
      <c r="AV37" s="240">
        <v>221.10095612999999</v>
      </c>
      <c r="AW37" s="240">
        <v>212.11304000000001</v>
      </c>
      <c r="AX37" s="240">
        <v>211.36711677</v>
      </c>
      <c r="AY37" s="240">
        <v>208.12423451999999</v>
      </c>
      <c r="AZ37" s="240">
        <v>213.59513713999999</v>
      </c>
      <c r="BA37" s="240">
        <v>208.19130032000001</v>
      </c>
      <c r="BB37" s="240">
        <v>213.05144833</v>
      </c>
      <c r="BC37" s="240">
        <v>223.73598193999999</v>
      </c>
      <c r="BD37" s="240">
        <v>247.584202</v>
      </c>
      <c r="BE37" s="240">
        <v>250.18457968000001</v>
      </c>
      <c r="BF37" s="240">
        <v>252.3339</v>
      </c>
      <c r="BG37" s="240">
        <v>243.04480000000001</v>
      </c>
      <c r="BH37" s="333">
        <v>226.6131</v>
      </c>
      <c r="BI37" s="333">
        <v>222.7458</v>
      </c>
      <c r="BJ37" s="333">
        <v>217.0702</v>
      </c>
      <c r="BK37" s="333">
        <v>219.10679999999999</v>
      </c>
      <c r="BL37" s="333">
        <v>225.2456</v>
      </c>
      <c r="BM37" s="333">
        <v>214.18350000000001</v>
      </c>
      <c r="BN37" s="333">
        <v>227.77430000000001</v>
      </c>
      <c r="BO37" s="333">
        <v>237.66749999999999</v>
      </c>
      <c r="BP37" s="333">
        <v>250.65790000000001</v>
      </c>
      <c r="BQ37" s="333">
        <v>259.49029999999999</v>
      </c>
      <c r="BR37" s="333">
        <v>258.85469999999998</v>
      </c>
      <c r="BS37" s="333">
        <v>249.51949999999999</v>
      </c>
      <c r="BT37" s="333">
        <v>232.33240000000001</v>
      </c>
      <c r="BU37" s="333">
        <v>228.1995</v>
      </c>
      <c r="BV37" s="333">
        <v>222.2756</v>
      </c>
    </row>
    <row r="38" spans="1:74" s="116" customFormat="1" ht="11.1" customHeight="1" x14ac:dyDescent="0.2">
      <c r="A38" s="111" t="s">
        <v>827</v>
      </c>
      <c r="B38" s="205" t="s">
        <v>258</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203.50182838999999</v>
      </c>
      <c r="AN38" s="240">
        <v>213.42627414</v>
      </c>
      <c r="AO38" s="240">
        <v>227.93378129000001</v>
      </c>
      <c r="AP38" s="240">
        <v>226.918205</v>
      </c>
      <c r="AQ38" s="240">
        <v>226.65621838999999</v>
      </c>
      <c r="AR38" s="240">
        <v>253.940844</v>
      </c>
      <c r="AS38" s="240">
        <v>255.82395387</v>
      </c>
      <c r="AT38" s="240">
        <v>268.54641032000001</v>
      </c>
      <c r="AU38" s="240">
        <v>261.95891267000002</v>
      </c>
      <c r="AV38" s="240">
        <v>232.29351677</v>
      </c>
      <c r="AW38" s="240">
        <v>225.62797732999999</v>
      </c>
      <c r="AX38" s="240">
        <v>214.33715129000001</v>
      </c>
      <c r="AY38" s="240">
        <v>204.21323290000001</v>
      </c>
      <c r="AZ38" s="240">
        <v>218.15317107000001</v>
      </c>
      <c r="BA38" s="240">
        <v>210.84511871000001</v>
      </c>
      <c r="BB38" s="240">
        <v>219.186802</v>
      </c>
      <c r="BC38" s="240">
        <v>220.03289613000001</v>
      </c>
      <c r="BD38" s="240">
        <v>250.32489699999999</v>
      </c>
      <c r="BE38" s="240">
        <v>248.81298032000001</v>
      </c>
      <c r="BF38" s="240">
        <v>274.6173</v>
      </c>
      <c r="BG38" s="240">
        <v>264.50229999999999</v>
      </c>
      <c r="BH38" s="333">
        <v>240.75640000000001</v>
      </c>
      <c r="BI38" s="333">
        <v>226.9932</v>
      </c>
      <c r="BJ38" s="333">
        <v>219.01939999999999</v>
      </c>
      <c r="BK38" s="333">
        <v>213.50020000000001</v>
      </c>
      <c r="BL38" s="333">
        <v>226.40190000000001</v>
      </c>
      <c r="BM38" s="333">
        <v>222.6532</v>
      </c>
      <c r="BN38" s="333">
        <v>234.22649999999999</v>
      </c>
      <c r="BO38" s="333">
        <v>237.63730000000001</v>
      </c>
      <c r="BP38" s="333">
        <v>238.27520000000001</v>
      </c>
      <c r="BQ38" s="333">
        <v>237.19980000000001</v>
      </c>
      <c r="BR38" s="333">
        <v>276.1909</v>
      </c>
      <c r="BS38" s="333">
        <v>266.36529999999999</v>
      </c>
      <c r="BT38" s="333">
        <v>242.29669999999999</v>
      </c>
      <c r="BU38" s="333">
        <v>228.35769999999999</v>
      </c>
      <c r="BV38" s="333">
        <v>220.2938</v>
      </c>
    </row>
    <row r="39" spans="1:74" s="116" customFormat="1" ht="11.1" customHeight="1" x14ac:dyDescent="0.2">
      <c r="A39" s="111" t="s">
        <v>832</v>
      </c>
      <c r="B39" s="205" t="s">
        <v>259</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13.582251034</v>
      </c>
      <c r="AO39" s="240">
        <v>13.325806129</v>
      </c>
      <c r="AP39" s="240">
        <v>13.450502667</v>
      </c>
      <c r="AQ39" s="240">
        <v>13.517518387000001</v>
      </c>
      <c r="AR39" s="240">
        <v>13.817714333</v>
      </c>
      <c r="AS39" s="240">
        <v>14.184487419</v>
      </c>
      <c r="AT39" s="240">
        <v>14.952297419000001</v>
      </c>
      <c r="AU39" s="240">
        <v>14.379036333</v>
      </c>
      <c r="AV39" s="240">
        <v>14.547772581</v>
      </c>
      <c r="AW39" s="240">
        <v>13.866167333</v>
      </c>
      <c r="AX39" s="240">
        <v>13.640066451999999</v>
      </c>
      <c r="AY39" s="240">
        <v>12.919809355</v>
      </c>
      <c r="AZ39" s="240">
        <v>13.495925714</v>
      </c>
      <c r="BA39" s="240">
        <v>13.453310968</v>
      </c>
      <c r="BB39" s="240">
        <v>13.557041</v>
      </c>
      <c r="BC39" s="240">
        <v>13.488363871000001</v>
      </c>
      <c r="BD39" s="240">
        <v>13.859019999999999</v>
      </c>
      <c r="BE39" s="240">
        <v>14.187442903000001</v>
      </c>
      <c r="BF39" s="240">
        <v>14.41461</v>
      </c>
      <c r="BG39" s="240">
        <v>14.95227</v>
      </c>
      <c r="BH39" s="333">
        <v>14.496499999999999</v>
      </c>
      <c r="BI39" s="333">
        <v>14.07597</v>
      </c>
      <c r="BJ39" s="333">
        <v>13.714090000000001</v>
      </c>
      <c r="BK39" s="333">
        <v>13.365119999999999</v>
      </c>
      <c r="BL39" s="333">
        <v>13.67764</v>
      </c>
      <c r="BM39" s="333">
        <v>13.35233</v>
      </c>
      <c r="BN39" s="333">
        <v>13.56367</v>
      </c>
      <c r="BO39" s="333">
        <v>13.561059999999999</v>
      </c>
      <c r="BP39" s="333">
        <v>13.817909999999999</v>
      </c>
      <c r="BQ39" s="333">
        <v>14.056649999999999</v>
      </c>
      <c r="BR39" s="333">
        <v>14.430199999999999</v>
      </c>
      <c r="BS39" s="333">
        <v>14.97015</v>
      </c>
      <c r="BT39" s="333">
        <v>14.51286</v>
      </c>
      <c r="BU39" s="333">
        <v>14.0916</v>
      </c>
      <c r="BV39" s="333">
        <v>13.72927</v>
      </c>
    </row>
    <row r="40" spans="1:74" s="116" customFormat="1" ht="11.1" customHeight="1" x14ac:dyDescent="0.2">
      <c r="A40" s="111" t="s">
        <v>833</v>
      </c>
      <c r="B40" s="205" t="s">
        <v>578</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2448.1319960999999</v>
      </c>
      <c r="AN40" s="240">
        <v>2548.5985685999999</v>
      </c>
      <c r="AO40" s="240">
        <v>2448.5998380999999</v>
      </c>
      <c r="AP40" s="240">
        <v>2526.7064799999998</v>
      </c>
      <c r="AQ40" s="240">
        <v>2524.0521270999998</v>
      </c>
      <c r="AR40" s="240">
        <v>2674.4663452999998</v>
      </c>
      <c r="AS40" s="240">
        <v>2689.3100512999999</v>
      </c>
      <c r="AT40" s="240">
        <v>2743.9006942000001</v>
      </c>
      <c r="AU40" s="240">
        <v>2657.2889319999999</v>
      </c>
      <c r="AV40" s="240">
        <v>2514.8418357999999</v>
      </c>
      <c r="AW40" s="240">
        <v>2501.5848256999998</v>
      </c>
      <c r="AX40" s="240">
        <v>2423.3521052000001</v>
      </c>
      <c r="AY40" s="240">
        <v>2438.5647054999999</v>
      </c>
      <c r="AZ40" s="240">
        <v>2562.1651449999999</v>
      </c>
      <c r="BA40" s="240">
        <v>2484.4458531999999</v>
      </c>
      <c r="BB40" s="240">
        <v>2520.8136212999998</v>
      </c>
      <c r="BC40" s="240">
        <v>2575.4061255000001</v>
      </c>
      <c r="BD40" s="240">
        <v>2736.0860266999998</v>
      </c>
      <c r="BE40" s="240">
        <v>2710.5354016000001</v>
      </c>
      <c r="BF40" s="240">
        <v>2792.1485400000001</v>
      </c>
      <c r="BG40" s="240">
        <v>2683.9564700000001</v>
      </c>
      <c r="BH40" s="333">
        <v>2600.1480000000001</v>
      </c>
      <c r="BI40" s="333">
        <v>2560.328</v>
      </c>
      <c r="BJ40" s="333">
        <v>2455.8739999999998</v>
      </c>
      <c r="BK40" s="333">
        <v>2502.5320000000002</v>
      </c>
      <c r="BL40" s="333">
        <v>2632.2130000000002</v>
      </c>
      <c r="BM40" s="333">
        <v>2516.0990000000002</v>
      </c>
      <c r="BN40" s="333">
        <v>2598.306</v>
      </c>
      <c r="BO40" s="333">
        <v>2627.9960000000001</v>
      </c>
      <c r="BP40" s="333">
        <v>2700.8270000000002</v>
      </c>
      <c r="BQ40" s="333">
        <v>2755.4940000000001</v>
      </c>
      <c r="BR40" s="333">
        <v>2816.3760000000002</v>
      </c>
      <c r="BS40" s="333">
        <v>2712.875</v>
      </c>
      <c r="BT40" s="333">
        <v>2621.2910000000002</v>
      </c>
      <c r="BU40" s="333">
        <v>2579.6370000000002</v>
      </c>
      <c r="BV40" s="333">
        <v>2474.0250000000001</v>
      </c>
    </row>
    <row r="41" spans="1:74" s="116" customFormat="1" ht="11.1" customHeight="1" x14ac:dyDescent="0.2">
      <c r="A41" s="117"/>
      <c r="B41" s="118" t="s">
        <v>257</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834</v>
      </c>
      <c r="B42" s="205" t="s">
        <v>570</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329.83236515999999</v>
      </c>
      <c r="AN42" s="259">
        <v>328.78848345</v>
      </c>
      <c r="AO42" s="259">
        <v>303.30841515999998</v>
      </c>
      <c r="AP42" s="259">
        <v>291.19203033000002</v>
      </c>
      <c r="AQ42" s="259">
        <v>273.32776805999998</v>
      </c>
      <c r="AR42" s="259">
        <v>318.05326233</v>
      </c>
      <c r="AS42" s="259">
        <v>352.14665160999999</v>
      </c>
      <c r="AT42" s="259">
        <v>383.32904903000002</v>
      </c>
      <c r="AU42" s="259">
        <v>351.29412867000002</v>
      </c>
      <c r="AV42" s="259">
        <v>285.93938644999997</v>
      </c>
      <c r="AW42" s="259">
        <v>286.77474067000003</v>
      </c>
      <c r="AX42" s="259">
        <v>313.31220194000002</v>
      </c>
      <c r="AY42" s="259">
        <v>330.55998355000003</v>
      </c>
      <c r="AZ42" s="259">
        <v>325.81300750000003</v>
      </c>
      <c r="BA42" s="259">
        <v>305.11933515999999</v>
      </c>
      <c r="BB42" s="259">
        <v>292.81809067</v>
      </c>
      <c r="BC42" s="259">
        <v>271.89404483999999</v>
      </c>
      <c r="BD42" s="259">
        <v>316.89064500000001</v>
      </c>
      <c r="BE42" s="259">
        <v>349.62562161</v>
      </c>
      <c r="BF42" s="259">
        <v>340.30949600000002</v>
      </c>
      <c r="BG42" s="259">
        <v>331.21546000000001</v>
      </c>
      <c r="BH42" s="374">
        <v>282.50749999999999</v>
      </c>
      <c r="BI42" s="374">
        <v>291.21069999999997</v>
      </c>
      <c r="BJ42" s="374">
        <v>318.89030000000002</v>
      </c>
      <c r="BK42" s="374">
        <v>330.2765</v>
      </c>
      <c r="BL42" s="374">
        <v>337.49169999999998</v>
      </c>
      <c r="BM42" s="374">
        <v>302.15969999999999</v>
      </c>
      <c r="BN42" s="374">
        <v>286.50990000000002</v>
      </c>
      <c r="BO42" s="374">
        <v>271.57960000000003</v>
      </c>
      <c r="BP42" s="374">
        <v>319.07530000000003</v>
      </c>
      <c r="BQ42" s="374">
        <v>373.58460000000002</v>
      </c>
      <c r="BR42" s="374">
        <v>356.99650000000003</v>
      </c>
      <c r="BS42" s="374">
        <v>307.16629999999998</v>
      </c>
      <c r="BT42" s="374">
        <v>275.97329999999999</v>
      </c>
      <c r="BU42" s="374">
        <v>284.34640000000002</v>
      </c>
      <c r="BV42" s="374">
        <v>317.30630000000002</v>
      </c>
    </row>
    <row r="43" spans="1:74" s="116" customFormat="1" ht="11.1" customHeight="1" x14ac:dyDescent="0.2">
      <c r="A43" s="111" t="s">
        <v>835</v>
      </c>
      <c r="B43" s="187" t="s">
        <v>603</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1010.6203919</v>
      </c>
      <c r="AN43" s="259">
        <v>1043.9827990000001</v>
      </c>
      <c r="AO43" s="259">
        <v>926.36071613000001</v>
      </c>
      <c r="AP43" s="259">
        <v>874.35518766999996</v>
      </c>
      <c r="AQ43" s="259">
        <v>867.12009774000001</v>
      </c>
      <c r="AR43" s="259">
        <v>1014.571591</v>
      </c>
      <c r="AS43" s="259">
        <v>1155.7584419</v>
      </c>
      <c r="AT43" s="259">
        <v>1211.4462281000001</v>
      </c>
      <c r="AU43" s="259">
        <v>1116.0909033</v>
      </c>
      <c r="AV43" s="259">
        <v>902.88678742000002</v>
      </c>
      <c r="AW43" s="259">
        <v>898.28484533000005</v>
      </c>
      <c r="AX43" s="259">
        <v>979.18446257999994</v>
      </c>
      <c r="AY43" s="259">
        <v>1018.8603177</v>
      </c>
      <c r="AZ43" s="259">
        <v>1028.1317704000001</v>
      </c>
      <c r="BA43" s="259">
        <v>939.51727547999997</v>
      </c>
      <c r="BB43" s="259">
        <v>887.88418300000001</v>
      </c>
      <c r="BC43" s="259">
        <v>855.90725225999995</v>
      </c>
      <c r="BD43" s="259">
        <v>1003.9857557</v>
      </c>
      <c r="BE43" s="259">
        <v>1129.1777712999999</v>
      </c>
      <c r="BF43" s="259">
        <v>1074.4482700000001</v>
      </c>
      <c r="BG43" s="259">
        <v>1024.95985</v>
      </c>
      <c r="BH43" s="374">
        <v>902.03679999999997</v>
      </c>
      <c r="BI43" s="374">
        <v>901.35339999999997</v>
      </c>
      <c r="BJ43" s="374">
        <v>980.03830000000005</v>
      </c>
      <c r="BK43" s="374">
        <v>1032.4069999999999</v>
      </c>
      <c r="BL43" s="374">
        <v>1072.0989999999999</v>
      </c>
      <c r="BM43" s="374">
        <v>953.48440000000005</v>
      </c>
      <c r="BN43" s="374">
        <v>889.23</v>
      </c>
      <c r="BO43" s="374">
        <v>873.01620000000003</v>
      </c>
      <c r="BP43" s="374">
        <v>1014.466</v>
      </c>
      <c r="BQ43" s="374">
        <v>1165.615</v>
      </c>
      <c r="BR43" s="374">
        <v>1126.829</v>
      </c>
      <c r="BS43" s="374">
        <v>1003.4829999999999</v>
      </c>
      <c r="BT43" s="374">
        <v>886.3193</v>
      </c>
      <c r="BU43" s="374">
        <v>894.78290000000004</v>
      </c>
      <c r="BV43" s="374">
        <v>988.45889999999997</v>
      </c>
    </row>
    <row r="44" spans="1:74" s="116" customFormat="1" ht="11.1" customHeight="1" x14ac:dyDescent="0.2">
      <c r="A44" s="111" t="s">
        <v>836</v>
      </c>
      <c r="B44" s="205" t="s">
        <v>571</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1556.8090007000001</v>
      </c>
      <c r="AO44" s="259">
        <v>1413.8514210000001</v>
      </c>
      <c r="AP44" s="259">
        <v>1356.7672593</v>
      </c>
      <c r="AQ44" s="259">
        <v>1374.2850142</v>
      </c>
      <c r="AR44" s="259">
        <v>1608.0161217</v>
      </c>
      <c r="AS44" s="259">
        <v>1748.2529829</v>
      </c>
      <c r="AT44" s="259">
        <v>1813.2977777000001</v>
      </c>
      <c r="AU44" s="259">
        <v>1581.3603499999999</v>
      </c>
      <c r="AV44" s="259">
        <v>1368.1290687000001</v>
      </c>
      <c r="AW44" s="259">
        <v>1372.9370017000001</v>
      </c>
      <c r="AX44" s="259">
        <v>1542.7917655000001</v>
      </c>
      <c r="AY44" s="259">
        <v>1551.7286326000001</v>
      </c>
      <c r="AZ44" s="259">
        <v>1482.0027018000001</v>
      </c>
      <c r="BA44" s="259">
        <v>1441.4096932</v>
      </c>
      <c r="BB44" s="259">
        <v>1325.5580997</v>
      </c>
      <c r="BC44" s="259">
        <v>1368.7905294</v>
      </c>
      <c r="BD44" s="259">
        <v>1587.3978847000001</v>
      </c>
      <c r="BE44" s="259">
        <v>1692.2679857999999</v>
      </c>
      <c r="BF44" s="259">
        <v>1636.9027020000001</v>
      </c>
      <c r="BG44" s="259">
        <v>1512.0317319999999</v>
      </c>
      <c r="BH44" s="374">
        <v>1392.768</v>
      </c>
      <c r="BI44" s="374">
        <v>1413.0519999999999</v>
      </c>
      <c r="BJ44" s="374">
        <v>1533.364</v>
      </c>
      <c r="BK44" s="374">
        <v>1610.721</v>
      </c>
      <c r="BL44" s="374">
        <v>1610.453</v>
      </c>
      <c r="BM44" s="374">
        <v>1470.711</v>
      </c>
      <c r="BN44" s="374">
        <v>1366.912</v>
      </c>
      <c r="BO44" s="374">
        <v>1402.434</v>
      </c>
      <c r="BP44" s="374">
        <v>1562.0250000000001</v>
      </c>
      <c r="BQ44" s="374">
        <v>1701.0550000000001</v>
      </c>
      <c r="BR44" s="374">
        <v>1701.93</v>
      </c>
      <c r="BS44" s="374">
        <v>1469.5719999999999</v>
      </c>
      <c r="BT44" s="374">
        <v>1379.2819999999999</v>
      </c>
      <c r="BU44" s="374">
        <v>1407.066</v>
      </c>
      <c r="BV44" s="374">
        <v>1547.519</v>
      </c>
    </row>
    <row r="45" spans="1:74" s="116" customFormat="1" ht="11.1" customHeight="1" x14ac:dyDescent="0.2">
      <c r="A45" s="111" t="s">
        <v>837</v>
      </c>
      <c r="B45" s="205" t="s">
        <v>572</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839.33546516000001</v>
      </c>
      <c r="AN45" s="259">
        <v>817.33317585999998</v>
      </c>
      <c r="AO45" s="259">
        <v>720.30706968000004</v>
      </c>
      <c r="AP45" s="259">
        <v>684.00644733000001</v>
      </c>
      <c r="AQ45" s="259">
        <v>690.70689322999999</v>
      </c>
      <c r="AR45" s="259">
        <v>853.71797400000003</v>
      </c>
      <c r="AS45" s="259">
        <v>902.04118355000003</v>
      </c>
      <c r="AT45" s="259">
        <v>912.83655386999999</v>
      </c>
      <c r="AU45" s="259">
        <v>812.98825633000001</v>
      </c>
      <c r="AV45" s="259">
        <v>712.70450903000005</v>
      </c>
      <c r="AW45" s="259">
        <v>719.82969700000001</v>
      </c>
      <c r="AX45" s="259">
        <v>824.90089096999998</v>
      </c>
      <c r="AY45" s="259">
        <v>848.05648676999999</v>
      </c>
      <c r="AZ45" s="259">
        <v>798.07281893000004</v>
      </c>
      <c r="BA45" s="259">
        <v>748.29939193999996</v>
      </c>
      <c r="BB45" s="259">
        <v>704.04587032999996</v>
      </c>
      <c r="BC45" s="259">
        <v>726.16271418999997</v>
      </c>
      <c r="BD45" s="259">
        <v>836.28888667000001</v>
      </c>
      <c r="BE45" s="259">
        <v>925.39954354999998</v>
      </c>
      <c r="BF45" s="259">
        <v>869.21828909999999</v>
      </c>
      <c r="BG45" s="259">
        <v>832.22863129999996</v>
      </c>
      <c r="BH45" s="374">
        <v>740.27170000000001</v>
      </c>
      <c r="BI45" s="374">
        <v>767.89570000000003</v>
      </c>
      <c r="BJ45" s="374">
        <v>851.18719999999996</v>
      </c>
      <c r="BK45" s="374">
        <v>887.58569999999997</v>
      </c>
      <c r="BL45" s="374">
        <v>887.32190000000003</v>
      </c>
      <c r="BM45" s="374">
        <v>785.96910000000003</v>
      </c>
      <c r="BN45" s="374">
        <v>737.24519999999995</v>
      </c>
      <c r="BO45" s="374">
        <v>746.05330000000004</v>
      </c>
      <c r="BP45" s="374">
        <v>851.25220000000002</v>
      </c>
      <c r="BQ45" s="374">
        <v>929.67319999999995</v>
      </c>
      <c r="BR45" s="374">
        <v>923.2636</v>
      </c>
      <c r="BS45" s="374">
        <v>828.22889999999995</v>
      </c>
      <c r="BT45" s="374">
        <v>744.44759999999997</v>
      </c>
      <c r="BU45" s="374">
        <v>774.55949999999996</v>
      </c>
      <c r="BV45" s="374">
        <v>867.98119999999994</v>
      </c>
    </row>
    <row r="46" spans="1:74" s="116" customFormat="1" ht="11.1" customHeight="1" x14ac:dyDescent="0.2">
      <c r="A46" s="111" t="s">
        <v>838</v>
      </c>
      <c r="B46" s="205" t="s">
        <v>573</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2241.6438665000001</v>
      </c>
      <c r="AN46" s="259">
        <v>2208.3665833999999</v>
      </c>
      <c r="AO46" s="259">
        <v>1934.5310065000001</v>
      </c>
      <c r="AP46" s="259">
        <v>1894.7393030000001</v>
      </c>
      <c r="AQ46" s="259">
        <v>2013.3549852000001</v>
      </c>
      <c r="AR46" s="259">
        <v>2413.1492747000002</v>
      </c>
      <c r="AS46" s="259">
        <v>2681.2228381</v>
      </c>
      <c r="AT46" s="259">
        <v>2665.023741</v>
      </c>
      <c r="AU46" s="259">
        <v>2437.6489489999999</v>
      </c>
      <c r="AV46" s="259">
        <v>2010.3880574</v>
      </c>
      <c r="AW46" s="259">
        <v>1947.5630249999999</v>
      </c>
      <c r="AX46" s="259">
        <v>2099.1116606000001</v>
      </c>
      <c r="AY46" s="259">
        <v>2122.2746584000001</v>
      </c>
      <c r="AZ46" s="259">
        <v>2020.7179914000001</v>
      </c>
      <c r="BA46" s="259">
        <v>1980.8914867999999</v>
      </c>
      <c r="BB46" s="259">
        <v>1949.0400767000001</v>
      </c>
      <c r="BC46" s="259">
        <v>2088.2159077000001</v>
      </c>
      <c r="BD46" s="259">
        <v>2365.4026763000002</v>
      </c>
      <c r="BE46" s="259">
        <v>2582.4340954999998</v>
      </c>
      <c r="BF46" s="259">
        <v>2536.7236429999998</v>
      </c>
      <c r="BG46" s="259">
        <v>2326.0640749999998</v>
      </c>
      <c r="BH46" s="374">
        <v>2009.279</v>
      </c>
      <c r="BI46" s="374">
        <v>1962.13</v>
      </c>
      <c r="BJ46" s="374">
        <v>2092.5039999999999</v>
      </c>
      <c r="BK46" s="374">
        <v>2259.6610000000001</v>
      </c>
      <c r="BL46" s="374">
        <v>2242.8780000000002</v>
      </c>
      <c r="BM46" s="374">
        <v>2018.7170000000001</v>
      </c>
      <c r="BN46" s="374">
        <v>1943.9110000000001</v>
      </c>
      <c r="BO46" s="374">
        <v>2065.2979999999998</v>
      </c>
      <c r="BP46" s="374">
        <v>2398.5459999999998</v>
      </c>
      <c r="BQ46" s="374">
        <v>2564.8510000000001</v>
      </c>
      <c r="BR46" s="374">
        <v>2576.8000000000002</v>
      </c>
      <c r="BS46" s="374">
        <v>2355.8490000000002</v>
      </c>
      <c r="BT46" s="374">
        <v>2003.13</v>
      </c>
      <c r="BU46" s="374">
        <v>1966.855</v>
      </c>
      <c r="BV46" s="374">
        <v>2133.4369999999999</v>
      </c>
    </row>
    <row r="47" spans="1:74" s="116" customFormat="1" ht="11.1" customHeight="1" x14ac:dyDescent="0.2">
      <c r="A47" s="111" t="s">
        <v>839</v>
      </c>
      <c r="B47" s="205" t="s">
        <v>574</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954.91315133000001</v>
      </c>
      <c r="AV47" s="259">
        <v>784.43612128999996</v>
      </c>
      <c r="AW47" s="259">
        <v>739.17535867000004</v>
      </c>
      <c r="AX47" s="259">
        <v>796.70348870999999</v>
      </c>
      <c r="AY47" s="259">
        <v>840.10018387000002</v>
      </c>
      <c r="AZ47" s="259">
        <v>805.08545892999996</v>
      </c>
      <c r="BA47" s="259">
        <v>745.10291128999995</v>
      </c>
      <c r="BB47" s="259">
        <v>742.78387467000005</v>
      </c>
      <c r="BC47" s="259">
        <v>768.99929225999995</v>
      </c>
      <c r="BD47" s="259">
        <v>867.56341433</v>
      </c>
      <c r="BE47" s="259">
        <v>952.66629064999995</v>
      </c>
      <c r="BF47" s="259">
        <v>951.67089999999996</v>
      </c>
      <c r="BG47" s="259">
        <v>904.76340000000005</v>
      </c>
      <c r="BH47" s="374">
        <v>783.38760000000002</v>
      </c>
      <c r="BI47" s="374">
        <v>760.45100000000002</v>
      </c>
      <c r="BJ47" s="374">
        <v>825.55989999999997</v>
      </c>
      <c r="BK47" s="374">
        <v>908.68359999999996</v>
      </c>
      <c r="BL47" s="374">
        <v>927.20609999999999</v>
      </c>
      <c r="BM47" s="374">
        <v>806.0376</v>
      </c>
      <c r="BN47" s="374">
        <v>769.4239</v>
      </c>
      <c r="BO47" s="374">
        <v>781.52779999999996</v>
      </c>
      <c r="BP47" s="374">
        <v>883.39530000000002</v>
      </c>
      <c r="BQ47" s="374">
        <v>953.90599999999995</v>
      </c>
      <c r="BR47" s="374">
        <v>967.11659999999995</v>
      </c>
      <c r="BS47" s="374">
        <v>915.30690000000004</v>
      </c>
      <c r="BT47" s="374">
        <v>777.52620000000002</v>
      </c>
      <c r="BU47" s="374">
        <v>758.60050000000001</v>
      </c>
      <c r="BV47" s="374">
        <v>843.03560000000004</v>
      </c>
    </row>
    <row r="48" spans="1:74" s="116" customFormat="1" ht="11.1" customHeight="1" x14ac:dyDescent="0.2">
      <c r="A48" s="111" t="s">
        <v>840</v>
      </c>
      <c r="B48" s="205" t="s">
        <v>575</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1539.8536571</v>
      </c>
      <c r="AN48" s="259">
        <v>1496.2910155</v>
      </c>
      <c r="AO48" s="259">
        <v>1330.9445232</v>
      </c>
      <c r="AP48" s="259">
        <v>1372.1481217</v>
      </c>
      <c r="AQ48" s="259">
        <v>1416.0742244999999</v>
      </c>
      <c r="AR48" s="259">
        <v>1740.6558507</v>
      </c>
      <c r="AS48" s="259">
        <v>1933.9755196999999</v>
      </c>
      <c r="AT48" s="259">
        <v>1947.9517487000001</v>
      </c>
      <c r="AU48" s="259">
        <v>1859.7293099999999</v>
      </c>
      <c r="AV48" s="259">
        <v>1590.5829773999999</v>
      </c>
      <c r="AW48" s="259">
        <v>1419.3865957</v>
      </c>
      <c r="AX48" s="259">
        <v>1448.3351565</v>
      </c>
      <c r="AY48" s="259">
        <v>1538.7164868</v>
      </c>
      <c r="AZ48" s="259">
        <v>1454.7536138999999</v>
      </c>
      <c r="BA48" s="259">
        <v>1371.0133883999999</v>
      </c>
      <c r="BB48" s="259">
        <v>1385.7080880000001</v>
      </c>
      <c r="BC48" s="259">
        <v>1504.0377323</v>
      </c>
      <c r="BD48" s="259">
        <v>1796.6938236999999</v>
      </c>
      <c r="BE48" s="259">
        <v>1894.4188386999999</v>
      </c>
      <c r="BF48" s="259">
        <v>1880.2060982999999</v>
      </c>
      <c r="BG48" s="259">
        <v>1818.3119710999999</v>
      </c>
      <c r="BH48" s="374">
        <v>1591.13</v>
      </c>
      <c r="BI48" s="374">
        <v>1430.403</v>
      </c>
      <c r="BJ48" s="374">
        <v>1489.509</v>
      </c>
      <c r="BK48" s="374">
        <v>1625.296</v>
      </c>
      <c r="BL48" s="374">
        <v>1613.519</v>
      </c>
      <c r="BM48" s="374">
        <v>1445.422</v>
      </c>
      <c r="BN48" s="374">
        <v>1463.5650000000001</v>
      </c>
      <c r="BO48" s="374">
        <v>1533.057</v>
      </c>
      <c r="BP48" s="374">
        <v>1881.3230000000001</v>
      </c>
      <c r="BQ48" s="374">
        <v>1986.0519999999999</v>
      </c>
      <c r="BR48" s="374">
        <v>2004.479</v>
      </c>
      <c r="BS48" s="374">
        <v>1905.0029999999999</v>
      </c>
      <c r="BT48" s="374">
        <v>1642.6089999999999</v>
      </c>
      <c r="BU48" s="374">
        <v>1480.085</v>
      </c>
      <c r="BV48" s="374">
        <v>1566.5060000000001</v>
      </c>
    </row>
    <row r="49" spans="1:74" s="116" customFormat="1" ht="11.1" customHeight="1" x14ac:dyDescent="0.2">
      <c r="A49" s="111" t="s">
        <v>841</v>
      </c>
      <c r="B49" s="205" t="s">
        <v>576</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731.97461806000001</v>
      </c>
      <c r="AN49" s="259">
        <v>699.38879585999996</v>
      </c>
      <c r="AO49" s="259">
        <v>651.84853194000004</v>
      </c>
      <c r="AP49" s="259">
        <v>657.85461067000006</v>
      </c>
      <c r="AQ49" s="259">
        <v>689.85807903</v>
      </c>
      <c r="AR49" s="259">
        <v>876.49643466999999</v>
      </c>
      <c r="AS49" s="259">
        <v>936.94418289999999</v>
      </c>
      <c r="AT49" s="259">
        <v>901.06341839000004</v>
      </c>
      <c r="AU49" s="259">
        <v>784.54897467000001</v>
      </c>
      <c r="AV49" s="259">
        <v>700.33807032000004</v>
      </c>
      <c r="AW49" s="259">
        <v>664.94853966999995</v>
      </c>
      <c r="AX49" s="259">
        <v>724.95376773999999</v>
      </c>
      <c r="AY49" s="259">
        <v>733.55351386999996</v>
      </c>
      <c r="AZ49" s="259">
        <v>701.19621536</v>
      </c>
      <c r="BA49" s="259">
        <v>668.57884387000001</v>
      </c>
      <c r="BB49" s="259">
        <v>667.39730799999995</v>
      </c>
      <c r="BC49" s="259">
        <v>713.61321515999998</v>
      </c>
      <c r="BD49" s="259">
        <v>875.943129</v>
      </c>
      <c r="BE49" s="259">
        <v>949.84653161000006</v>
      </c>
      <c r="BF49" s="259">
        <v>894.59211200000004</v>
      </c>
      <c r="BG49" s="259">
        <v>818.6466064</v>
      </c>
      <c r="BH49" s="374">
        <v>703.5951</v>
      </c>
      <c r="BI49" s="374">
        <v>683.06730000000005</v>
      </c>
      <c r="BJ49" s="374">
        <v>729.69489999999996</v>
      </c>
      <c r="BK49" s="374">
        <v>745.88490000000002</v>
      </c>
      <c r="BL49" s="374">
        <v>728.80430000000001</v>
      </c>
      <c r="BM49" s="374">
        <v>685.69600000000003</v>
      </c>
      <c r="BN49" s="374">
        <v>693.33810000000005</v>
      </c>
      <c r="BO49" s="374">
        <v>735.72090000000003</v>
      </c>
      <c r="BP49" s="374">
        <v>867.30129999999997</v>
      </c>
      <c r="BQ49" s="374">
        <v>968.43979999999999</v>
      </c>
      <c r="BR49" s="374">
        <v>923.0104</v>
      </c>
      <c r="BS49" s="374">
        <v>836.7011</v>
      </c>
      <c r="BT49" s="374">
        <v>717.25300000000004</v>
      </c>
      <c r="BU49" s="374">
        <v>695.93529999999998</v>
      </c>
      <c r="BV49" s="374">
        <v>741.39779999999996</v>
      </c>
    </row>
    <row r="50" spans="1:74" s="116" customFormat="1" ht="11.1" customHeight="1" x14ac:dyDescent="0.2">
      <c r="A50" s="111" t="s">
        <v>842</v>
      </c>
      <c r="B50" s="205" t="s">
        <v>258</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1065.2143874000001</v>
      </c>
      <c r="AN50" s="259">
        <v>1035.8159089999999</v>
      </c>
      <c r="AO50" s="259">
        <v>1023.6986419</v>
      </c>
      <c r="AP50" s="259">
        <v>972.03794800000003</v>
      </c>
      <c r="AQ50" s="259">
        <v>948.52129097</v>
      </c>
      <c r="AR50" s="259">
        <v>1088.3180373</v>
      </c>
      <c r="AS50" s="259">
        <v>1113.2083855000001</v>
      </c>
      <c r="AT50" s="259">
        <v>1231.7372018999999</v>
      </c>
      <c r="AU50" s="259">
        <v>1139.129115</v>
      </c>
      <c r="AV50" s="259">
        <v>1022.4629032</v>
      </c>
      <c r="AW50" s="259">
        <v>1004.3312936999999</v>
      </c>
      <c r="AX50" s="259">
        <v>1102.3103265</v>
      </c>
      <c r="AY50" s="259">
        <v>1117.2702068000001</v>
      </c>
      <c r="AZ50" s="259">
        <v>1090.2852707</v>
      </c>
      <c r="BA50" s="259">
        <v>1043.2029468000001</v>
      </c>
      <c r="BB50" s="259">
        <v>955.07481632999998</v>
      </c>
      <c r="BC50" s="259">
        <v>982.36012387000005</v>
      </c>
      <c r="BD50" s="259">
        <v>1092.2753869999999</v>
      </c>
      <c r="BE50" s="259">
        <v>1145.4502545</v>
      </c>
      <c r="BF50" s="259">
        <v>1209.75036</v>
      </c>
      <c r="BG50" s="259">
        <v>1195.841991</v>
      </c>
      <c r="BH50" s="374">
        <v>1074.8489999999999</v>
      </c>
      <c r="BI50" s="374">
        <v>1005.3819999999999</v>
      </c>
      <c r="BJ50" s="374">
        <v>1101.6079999999999</v>
      </c>
      <c r="BK50" s="374">
        <v>1105.3620000000001</v>
      </c>
      <c r="BL50" s="374">
        <v>1095.2439999999999</v>
      </c>
      <c r="BM50" s="374">
        <v>1036.9739999999999</v>
      </c>
      <c r="BN50" s="374">
        <v>1010.628</v>
      </c>
      <c r="BO50" s="374">
        <v>989.92989999999998</v>
      </c>
      <c r="BP50" s="374">
        <v>1089.6199999999999</v>
      </c>
      <c r="BQ50" s="374">
        <v>1120.04</v>
      </c>
      <c r="BR50" s="374">
        <v>1176.0419999999999</v>
      </c>
      <c r="BS50" s="374">
        <v>1180.7570000000001</v>
      </c>
      <c r="BT50" s="374">
        <v>1070.136</v>
      </c>
      <c r="BU50" s="374">
        <v>1011.0410000000001</v>
      </c>
      <c r="BV50" s="374">
        <v>1099.1869999999999</v>
      </c>
    </row>
    <row r="51" spans="1:74" s="116" customFormat="1" ht="11.1" customHeight="1" x14ac:dyDescent="0.2">
      <c r="A51" s="111" t="s">
        <v>843</v>
      </c>
      <c r="B51" s="205" t="s">
        <v>259</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43.230119354999999</v>
      </c>
      <c r="AN51" s="259">
        <v>43.156983447999998</v>
      </c>
      <c r="AO51" s="259">
        <v>41.013332902999998</v>
      </c>
      <c r="AP51" s="259">
        <v>41.073466332999999</v>
      </c>
      <c r="AQ51" s="259">
        <v>40.404397418999999</v>
      </c>
      <c r="AR51" s="259">
        <v>41.236674333000003</v>
      </c>
      <c r="AS51" s="259">
        <v>42.200015806000003</v>
      </c>
      <c r="AT51" s="259">
        <v>44.157317097000004</v>
      </c>
      <c r="AU51" s="259">
        <v>43.239601333000003</v>
      </c>
      <c r="AV51" s="259">
        <v>43.305565805999997</v>
      </c>
      <c r="AW51" s="259">
        <v>43.125817667</v>
      </c>
      <c r="AX51" s="259">
        <v>44.628937741999998</v>
      </c>
      <c r="AY51" s="259">
        <v>43.502334515999998</v>
      </c>
      <c r="AZ51" s="259">
        <v>43.784203929</v>
      </c>
      <c r="BA51" s="259">
        <v>42.757288387000003</v>
      </c>
      <c r="BB51" s="259">
        <v>41.685440333000003</v>
      </c>
      <c r="BC51" s="259">
        <v>40.463189354999997</v>
      </c>
      <c r="BD51" s="259">
        <v>41.160914667</v>
      </c>
      <c r="BE51" s="259">
        <v>42.257755160999999</v>
      </c>
      <c r="BF51" s="259">
        <v>42.466299999999997</v>
      </c>
      <c r="BG51" s="259">
        <v>43.534649999999999</v>
      </c>
      <c r="BH51" s="374">
        <v>42.915419999999997</v>
      </c>
      <c r="BI51" s="374">
        <v>43.392319999999998</v>
      </c>
      <c r="BJ51" s="374">
        <v>44.307499999999997</v>
      </c>
      <c r="BK51" s="374">
        <v>43.749429999999997</v>
      </c>
      <c r="BL51" s="374">
        <v>44.072929999999999</v>
      </c>
      <c r="BM51" s="374">
        <v>41.731409999999997</v>
      </c>
      <c r="BN51" s="374">
        <v>41.475490000000001</v>
      </c>
      <c r="BO51" s="374">
        <v>40.541939999999997</v>
      </c>
      <c r="BP51" s="374">
        <v>41.052849999999999</v>
      </c>
      <c r="BQ51" s="374">
        <v>42.044919999999998</v>
      </c>
      <c r="BR51" s="374">
        <v>42.387920000000001</v>
      </c>
      <c r="BS51" s="374">
        <v>43.422730000000001</v>
      </c>
      <c r="BT51" s="374">
        <v>42.8093</v>
      </c>
      <c r="BU51" s="374">
        <v>43.284129999999998</v>
      </c>
      <c r="BV51" s="374">
        <v>44.195149999999998</v>
      </c>
    </row>
    <row r="52" spans="1:74" s="116" customFormat="1" ht="11.1" customHeight="1" x14ac:dyDescent="0.2">
      <c r="A52" s="111" t="s">
        <v>844</v>
      </c>
      <c r="B52" s="206" t="s">
        <v>578</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10231.80204</v>
      </c>
      <c r="AN52" s="270">
        <v>10112.179125000001</v>
      </c>
      <c r="AO52" s="270">
        <v>9090.9285534999999</v>
      </c>
      <c r="AP52" s="270">
        <v>8865.5762223000002</v>
      </c>
      <c r="AQ52" s="270">
        <v>9055.1073305999998</v>
      </c>
      <c r="AR52" s="270">
        <v>10847.569517</v>
      </c>
      <c r="AS52" s="270">
        <v>11847.022085000001</v>
      </c>
      <c r="AT52" s="270">
        <v>12116.832243999999</v>
      </c>
      <c r="AU52" s="270">
        <v>11080.94274</v>
      </c>
      <c r="AV52" s="270">
        <v>9421.1734471</v>
      </c>
      <c r="AW52" s="270">
        <v>9096.3569150000003</v>
      </c>
      <c r="AX52" s="270">
        <v>9876.2326587000007</v>
      </c>
      <c r="AY52" s="270">
        <v>10144.622805000001</v>
      </c>
      <c r="AZ52" s="270">
        <v>9749.8430528999997</v>
      </c>
      <c r="BA52" s="270">
        <v>9285.8925612999992</v>
      </c>
      <c r="BB52" s="270">
        <v>8951.9958477</v>
      </c>
      <c r="BC52" s="270">
        <v>9320.4440013000003</v>
      </c>
      <c r="BD52" s="270">
        <v>10783.602516999999</v>
      </c>
      <c r="BE52" s="270">
        <v>11663.544688</v>
      </c>
      <c r="BF52" s="270">
        <v>11436.28817</v>
      </c>
      <c r="BG52" s="270">
        <v>10807.598367000001</v>
      </c>
      <c r="BH52" s="335">
        <v>9522.74</v>
      </c>
      <c r="BI52" s="335">
        <v>9258.3379999999997</v>
      </c>
      <c r="BJ52" s="335">
        <v>9966.6630000000005</v>
      </c>
      <c r="BK52" s="335">
        <v>10549.63</v>
      </c>
      <c r="BL52" s="335">
        <v>10559.09</v>
      </c>
      <c r="BM52" s="335">
        <v>9546.902</v>
      </c>
      <c r="BN52" s="335">
        <v>9202.2389999999996</v>
      </c>
      <c r="BO52" s="335">
        <v>9439.16</v>
      </c>
      <c r="BP52" s="335">
        <v>10908.06</v>
      </c>
      <c r="BQ52" s="335">
        <v>11805.26</v>
      </c>
      <c r="BR52" s="335">
        <v>11798.85</v>
      </c>
      <c r="BS52" s="335">
        <v>10845.49</v>
      </c>
      <c r="BT52" s="335">
        <v>9539.4850000000006</v>
      </c>
      <c r="BU52" s="335">
        <v>9316.5560000000005</v>
      </c>
      <c r="BV52" s="335">
        <v>10149.02</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9"/>
      <c r="BE53" s="689"/>
      <c r="BF53" s="689"/>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22" t="s">
        <v>1018</v>
      </c>
      <c r="C54" s="819"/>
      <c r="D54" s="819"/>
      <c r="E54" s="819"/>
      <c r="F54" s="819"/>
      <c r="G54" s="819"/>
      <c r="H54" s="819"/>
      <c r="I54" s="819"/>
      <c r="J54" s="819"/>
      <c r="K54" s="819"/>
      <c r="L54" s="819"/>
      <c r="M54" s="819"/>
      <c r="N54" s="819"/>
      <c r="O54" s="819"/>
      <c r="P54" s="819"/>
      <c r="Q54" s="819"/>
      <c r="AY54" s="517"/>
      <c r="AZ54" s="517"/>
      <c r="BA54" s="517"/>
      <c r="BB54" s="517"/>
      <c r="BC54" s="517"/>
      <c r="BD54" s="690"/>
      <c r="BE54" s="690"/>
      <c r="BF54" s="690"/>
      <c r="BG54" s="517"/>
      <c r="BH54" s="517"/>
      <c r="BI54" s="517"/>
      <c r="BJ54" s="517"/>
    </row>
    <row r="55" spans="1:74" s="463" customFormat="1" ht="12" customHeight="1" x14ac:dyDescent="0.2">
      <c r="A55" s="462"/>
      <c r="B55" s="859" t="s">
        <v>1091</v>
      </c>
      <c r="C55" s="805"/>
      <c r="D55" s="805"/>
      <c r="E55" s="805"/>
      <c r="F55" s="805"/>
      <c r="G55" s="805"/>
      <c r="H55" s="805"/>
      <c r="I55" s="805"/>
      <c r="J55" s="805"/>
      <c r="K55" s="805"/>
      <c r="L55" s="805"/>
      <c r="M55" s="805"/>
      <c r="N55" s="805"/>
      <c r="O55" s="805"/>
      <c r="P55" s="805"/>
      <c r="Q55" s="805"/>
      <c r="AY55" s="518"/>
      <c r="AZ55" s="518"/>
      <c r="BA55" s="518"/>
      <c r="BB55" s="518"/>
      <c r="BC55" s="518"/>
      <c r="BD55" s="691"/>
      <c r="BE55" s="691"/>
      <c r="BF55" s="691"/>
      <c r="BG55" s="518"/>
      <c r="BH55" s="518"/>
      <c r="BI55" s="518"/>
      <c r="BJ55" s="518"/>
    </row>
    <row r="56" spans="1:74" s="463" customFormat="1" ht="12" customHeight="1" x14ac:dyDescent="0.2">
      <c r="A56" s="462"/>
      <c r="B56" s="808" t="s">
        <v>1043</v>
      </c>
      <c r="C56" s="809"/>
      <c r="D56" s="809"/>
      <c r="E56" s="809"/>
      <c r="F56" s="809"/>
      <c r="G56" s="809"/>
      <c r="H56" s="809"/>
      <c r="I56" s="809"/>
      <c r="J56" s="809"/>
      <c r="K56" s="809"/>
      <c r="L56" s="809"/>
      <c r="M56" s="809"/>
      <c r="N56" s="809"/>
      <c r="O56" s="809"/>
      <c r="P56" s="809"/>
      <c r="Q56" s="805"/>
      <c r="AY56" s="518"/>
      <c r="AZ56" s="518"/>
      <c r="BA56" s="518"/>
      <c r="BB56" s="518"/>
      <c r="BC56" s="518"/>
      <c r="BD56" s="691"/>
      <c r="BE56" s="691"/>
      <c r="BF56" s="691"/>
      <c r="BG56" s="518"/>
      <c r="BH56" s="518"/>
      <c r="BI56" s="518"/>
      <c r="BJ56" s="518"/>
    </row>
    <row r="57" spans="1:74" s="463" customFormat="1" ht="12" customHeight="1" x14ac:dyDescent="0.2">
      <c r="A57" s="462"/>
      <c r="B57" s="803" t="s">
        <v>1092</v>
      </c>
      <c r="C57" s="809"/>
      <c r="D57" s="809"/>
      <c r="E57" s="809"/>
      <c r="F57" s="809"/>
      <c r="G57" s="809"/>
      <c r="H57" s="809"/>
      <c r="I57" s="809"/>
      <c r="J57" s="809"/>
      <c r="K57" s="809"/>
      <c r="L57" s="809"/>
      <c r="M57" s="809"/>
      <c r="N57" s="809"/>
      <c r="O57" s="809"/>
      <c r="P57" s="809"/>
      <c r="Q57" s="805"/>
      <c r="AY57" s="518"/>
      <c r="AZ57" s="518"/>
      <c r="BA57" s="518"/>
      <c r="BB57" s="518"/>
      <c r="BC57" s="518"/>
      <c r="BD57" s="691"/>
      <c r="BE57" s="691"/>
      <c r="BF57" s="691"/>
      <c r="BG57" s="518"/>
      <c r="BH57" s="518"/>
      <c r="BI57" s="518"/>
      <c r="BJ57" s="518"/>
    </row>
    <row r="58" spans="1:74" s="463" customFormat="1" ht="12" customHeight="1" x14ac:dyDescent="0.2">
      <c r="A58" s="462"/>
      <c r="B58" s="803" t="s">
        <v>1082</v>
      </c>
      <c r="C58" s="809"/>
      <c r="D58" s="809"/>
      <c r="E58" s="809"/>
      <c r="F58" s="809"/>
      <c r="G58" s="809"/>
      <c r="H58" s="809"/>
      <c r="I58" s="809"/>
      <c r="J58" s="809"/>
      <c r="K58" s="809"/>
      <c r="L58" s="809"/>
      <c r="M58" s="809"/>
      <c r="N58" s="809"/>
      <c r="O58" s="809"/>
      <c r="P58" s="809"/>
      <c r="Q58" s="805"/>
      <c r="AY58" s="518"/>
      <c r="AZ58" s="518"/>
      <c r="BA58" s="518"/>
      <c r="BB58" s="518"/>
      <c r="BC58" s="518"/>
      <c r="BD58" s="691"/>
      <c r="BE58" s="691"/>
      <c r="BF58" s="691"/>
      <c r="BG58" s="518"/>
      <c r="BH58" s="518"/>
      <c r="BI58" s="518"/>
      <c r="BJ58" s="518"/>
    </row>
    <row r="59" spans="1:74" s="463" customFormat="1" ht="12" customHeight="1" x14ac:dyDescent="0.2">
      <c r="A59" s="462"/>
      <c r="B59" s="847" t="s">
        <v>1083</v>
      </c>
      <c r="C59" s="805"/>
      <c r="D59" s="805"/>
      <c r="E59" s="805"/>
      <c r="F59" s="805"/>
      <c r="G59" s="805"/>
      <c r="H59" s="805"/>
      <c r="I59" s="805"/>
      <c r="J59" s="805"/>
      <c r="K59" s="805"/>
      <c r="L59" s="805"/>
      <c r="M59" s="805"/>
      <c r="N59" s="805"/>
      <c r="O59" s="805"/>
      <c r="P59" s="805"/>
      <c r="Q59" s="805"/>
      <c r="AY59" s="518"/>
      <c r="AZ59" s="518"/>
      <c r="BA59" s="518"/>
      <c r="BB59" s="518"/>
      <c r="BC59" s="518"/>
      <c r="BD59" s="691"/>
      <c r="BE59" s="691"/>
      <c r="BF59" s="691"/>
      <c r="BG59" s="518"/>
      <c r="BH59" s="518"/>
      <c r="BI59" s="518"/>
      <c r="BJ59" s="518"/>
    </row>
    <row r="60" spans="1:74" s="463" customFormat="1" ht="22.35" customHeight="1" x14ac:dyDescent="0.2">
      <c r="A60" s="462"/>
      <c r="B60" s="808" t="s">
        <v>1093</v>
      </c>
      <c r="C60" s="809"/>
      <c r="D60" s="809"/>
      <c r="E60" s="809"/>
      <c r="F60" s="809"/>
      <c r="G60" s="809"/>
      <c r="H60" s="809"/>
      <c r="I60" s="809"/>
      <c r="J60" s="809"/>
      <c r="K60" s="809"/>
      <c r="L60" s="809"/>
      <c r="M60" s="809"/>
      <c r="N60" s="809"/>
      <c r="O60" s="809"/>
      <c r="P60" s="809"/>
      <c r="Q60" s="805"/>
      <c r="AY60" s="518"/>
      <c r="AZ60" s="518"/>
      <c r="BA60" s="518"/>
      <c r="BB60" s="518"/>
      <c r="BC60" s="518"/>
      <c r="BD60" s="691"/>
      <c r="BE60" s="691"/>
      <c r="BF60" s="691"/>
      <c r="BG60" s="518"/>
      <c r="BH60" s="518"/>
      <c r="BI60" s="518"/>
      <c r="BJ60" s="518"/>
    </row>
    <row r="61" spans="1:74" s="463" customFormat="1" ht="12" customHeight="1" x14ac:dyDescent="0.2">
      <c r="A61" s="462"/>
      <c r="B61" s="803" t="s">
        <v>1047</v>
      </c>
      <c r="C61" s="804"/>
      <c r="D61" s="804"/>
      <c r="E61" s="804"/>
      <c r="F61" s="804"/>
      <c r="G61" s="804"/>
      <c r="H61" s="804"/>
      <c r="I61" s="804"/>
      <c r="J61" s="804"/>
      <c r="K61" s="804"/>
      <c r="L61" s="804"/>
      <c r="M61" s="804"/>
      <c r="N61" s="804"/>
      <c r="O61" s="804"/>
      <c r="P61" s="804"/>
      <c r="Q61" s="805"/>
      <c r="AY61" s="518"/>
      <c r="AZ61" s="518"/>
      <c r="BA61" s="518"/>
      <c r="BB61" s="518"/>
      <c r="BC61" s="518"/>
      <c r="BD61" s="691"/>
      <c r="BE61" s="691"/>
      <c r="BF61" s="691"/>
      <c r="BG61" s="518"/>
      <c r="BH61" s="518"/>
      <c r="BI61" s="518"/>
      <c r="BJ61" s="518"/>
    </row>
    <row r="62" spans="1:74" s="461" customFormat="1" ht="12" customHeight="1" x14ac:dyDescent="0.2">
      <c r="A62" s="436"/>
      <c r="B62" s="825" t="s">
        <v>1156</v>
      </c>
      <c r="C62" s="805"/>
      <c r="D62" s="805"/>
      <c r="E62" s="805"/>
      <c r="F62" s="805"/>
      <c r="G62" s="805"/>
      <c r="H62" s="805"/>
      <c r="I62" s="805"/>
      <c r="J62" s="805"/>
      <c r="K62" s="805"/>
      <c r="L62" s="805"/>
      <c r="M62" s="805"/>
      <c r="N62" s="805"/>
      <c r="O62" s="805"/>
      <c r="P62" s="805"/>
      <c r="Q62" s="805"/>
      <c r="AY62" s="514"/>
      <c r="AZ62" s="514"/>
      <c r="BA62" s="514"/>
      <c r="BB62" s="514"/>
      <c r="BC62" s="514"/>
      <c r="BD62" s="687"/>
      <c r="BE62" s="687"/>
      <c r="BF62" s="687"/>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23" activePane="bottomRight" state="frozen"/>
      <selection activeCell="BF63" sqref="BF63"/>
      <selection pane="topRight" activeCell="BF63" sqref="BF63"/>
      <selection pane="bottomLeft" activeCell="BF63" sqref="BF63"/>
      <selection pane="bottomRight" activeCell="BG5" sqref="BG5:BG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2" customWidth="1"/>
    <col min="59" max="62" width="6.5703125" style="368" customWidth="1"/>
    <col min="63" max="74" width="6.5703125" style="121" customWidth="1"/>
    <col min="75" max="16384" width="9.5703125" style="121"/>
  </cols>
  <sheetData>
    <row r="1" spans="1:74" ht="13.35" customHeight="1" x14ac:dyDescent="0.2">
      <c r="A1" s="811" t="s">
        <v>997</v>
      </c>
      <c r="B1" s="863" t="s">
        <v>1261</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20"/>
    </row>
    <row r="2" spans="1:74" s="112" customFormat="1" ht="13.35" customHeight="1"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688"/>
      <c r="BE2" s="688"/>
      <c r="BF2" s="688"/>
      <c r="BG2" s="376"/>
      <c r="BH2" s="376"/>
      <c r="BI2" s="376"/>
      <c r="BJ2" s="376"/>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422"/>
      <c r="BI5" s="422"/>
      <c r="BJ5" s="422"/>
      <c r="BK5" s="422"/>
      <c r="BL5" s="422"/>
      <c r="BM5" s="422"/>
      <c r="BN5" s="422"/>
      <c r="BO5" s="422"/>
      <c r="BP5" s="422"/>
      <c r="BQ5" s="422"/>
      <c r="BR5" s="422"/>
      <c r="BS5" s="422"/>
      <c r="BT5" s="422"/>
      <c r="BU5" s="422"/>
      <c r="BV5" s="422"/>
    </row>
    <row r="6" spans="1:74" ht="11.1" customHeight="1" x14ac:dyDescent="0.2">
      <c r="A6" s="119" t="s">
        <v>770</v>
      </c>
      <c r="B6" s="205" t="s">
        <v>570</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18.754033468999999</v>
      </c>
      <c r="AN6" s="214">
        <v>19.235649952999999</v>
      </c>
      <c r="AO6" s="214">
        <v>19.300694371999999</v>
      </c>
      <c r="AP6" s="214">
        <v>19.814671485000002</v>
      </c>
      <c r="AQ6" s="214">
        <v>19.189044921000001</v>
      </c>
      <c r="AR6" s="214">
        <v>18.901176233000001</v>
      </c>
      <c r="AS6" s="214">
        <v>18.296853668000001</v>
      </c>
      <c r="AT6" s="214">
        <v>18.244152974999999</v>
      </c>
      <c r="AU6" s="214">
        <v>18.932422681999999</v>
      </c>
      <c r="AV6" s="214">
        <v>18.767099354999999</v>
      </c>
      <c r="AW6" s="214">
        <v>18.888788634000001</v>
      </c>
      <c r="AX6" s="214">
        <v>18.441482636</v>
      </c>
      <c r="AY6" s="214">
        <v>18.848172422000001</v>
      </c>
      <c r="AZ6" s="214">
        <v>19.284673040000001</v>
      </c>
      <c r="BA6" s="214">
        <v>19.132968567999999</v>
      </c>
      <c r="BB6" s="214">
        <v>19.677316787999999</v>
      </c>
      <c r="BC6" s="214">
        <v>19.504076201</v>
      </c>
      <c r="BD6" s="214">
        <v>19.37</v>
      </c>
      <c r="BE6" s="214">
        <v>19.3</v>
      </c>
      <c r="BF6" s="214">
        <v>19.846080000000001</v>
      </c>
      <c r="BG6" s="214">
        <v>18.94293</v>
      </c>
      <c r="BH6" s="355">
        <v>18.145890000000001</v>
      </c>
      <c r="BI6" s="355">
        <v>18.403120000000001</v>
      </c>
      <c r="BJ6" s="355">
        <v>18.61121</v>
      </c>
      <c r="BK6" s="355">
        <v>19.48396</v>
      </c>
      <c r="BL6" s="355">
        <v>19.877320000000001</v>
      </c>
      <c r="BM6" s="355">
        <v>20.02627</v>
      </c>
      <c r="BN6" s="355">
        <v>20.790220000000001</v>
      </c>
      <c r="BO6" s="355">
        <v>20.515339999999998</v>
      </c>
      <c r="BP6" s="355">
        <v>20.295449999999999</v>
      </c>
      <c r="BQ6" s="355">
        <v>19.917760000000001</v>
      </c>
      <c r="BR6" s="355">
        <v>20.49428</v>
      </c>
      <c r="BS6" s="355">
        <v>20.349530000000001</v>
      </c>
      <c r="BT6" s="355">
        <v>19.28595</v>
      </c>
      <c r="BU6" s="355">
        <v>19.510909999999999</v>
      </c>
      <c r="BV6" s="355">
        <v>19.557700000000001</v>
      </c>
    </row>
    <row r="7" spans="1:74" ht="11.1" customHeight="1" x14ac:dyDescent="0.2">
      <c r="A7" s="119" t="s">
        <v>771</v>
      </c>
      <c r="B7" s="187" t="s">
        <v>603</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15.164040182999999</v>
      </c>
      <c r="AN7" s="214">
        <v>15.281500721</v>
      </c>
      <c r="AO7" s="214">
        <v>15.434252783</v>
      </c>
      <c r="AP7" s="214">
        <v>15.716432746000001</v>
      </c>
      <c r="AQ7" s="214">
        <v>15.910052435000001</v>
      </c>
      <c r="AR7" s="214">
        <v>15.984133901</v>
      </c>
      <c r="AS7" s="214">
        <v>15.961003807000001</v>
      </c>
      <c r="AT7" s="214">
        <v>16.017866259000002</v>
      </c>
      <c r="AU7" s="214">
        <v>16.304237743000002</v>
      </c>
      <c r="AV7" s="214">
        <v>16.165614108</v>
      </c>
      <c r="AW7" s="214">
        <v>15.828293923</v>
      </c>
      <c r="AX7" s="214">
        <v>15.320269785000001</v>
      </c>
      <c r="AY7" s="214">
        <v>15.462058247</v>
      </c>
      <c r="AZ7" s="214">
        <v>15.760710291000001</v>
      </c>
      <c r="BA7" s="214">
        <v>15.46364865</v>
      </c>
      <c r="BB7" s="214">
        <v>15.832414869000001</v>
      </c>
      <c r="BC7" s="214">
        <v>16.499271193999999</v>
      </c>
      <c r="BD7" s="214">
        <v>16.489999999999998</v>
      </c>
      <c r="BE7" s="214">
        <v>16.46</v>
      </c>
      <c r="BF7" s="214">
        <v>16.83492</v>
      </c>
      <c r="BG7" s="214">
        <v>16.91403</v>
      </c>
      <c r="BH7" s="355">
        <v>16.525649999999999</v>
      </c>
      <c r="BI7" s="355">
        <v>16.155950000000001</v>
      </c>
      <c r="BJ7" s="355">
        <v>15.61131</v>
      </c>
      <c r="BK7" s="355">
        <v>15.73451</v>
      </c>
      <c r="BL7" s="355">
        <v>15.947340000000001</v>
      </c>
      <c r="BM7" s="355">
        <v>15.80768</v>
      </c>
      <c r="BN7" s="355">
        <v>16.19472</v>
      </c>
      <c r="BO7" s="355">
        <v>16.901520000000001</v>
      </c>
      <c r="BP7" s="355">
        <v>16.858840000000001</v>
      </c>
      <c r="BQ7" s="355">
        <v>16.899010000000001</v>
      </c>
      <c r="BR7" s="355">
        <v>17.184889999999999</v>
      </c>
      <c r="BS7" s="355">
        <v>17.456569999999999</v>
      </c>
      <c r="BT7" s="355">
        <v>17.056809999999999</v>
      </c>
      <c r="BU7" s="355">
        <v>16.623729999999998</v>
      </c>
      <c r="BV7" s="355">
        <v>16.007580000000001</v>
      </c>
    </row>
    <row r="8" spans="1:74" ht="11.1" customHeight="1" x14ac:dyDescent="0.2">
      <c r="A8" s="119" t="s">
        <v>772</v>
      </c>
      <c r="B8" s="205" t="s">
        <v>571</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12.253177913</v>
      </c>
      <c r="AN8" s="214">
        <v>12.443351274999999</v>
      </c>
      <c r="AO8" s="214">
        <v>12.935456744</v>
      </c>
      <c r="AP8" s="214">
        <v>13.244613898000001</v>
      </c>
      <c r="AQ8" s="214">
        <v>13.563770201000001</v>
      </c>
      <c r="AR8" s="214">
        <v>13.019801718</v>
      </c>
      <c r="AS8" s="214">
        <v>12.872912528000001</v>
      </c>
      <c r="AT8" s="214">
        <v>12.898680141</v>
      </c>
      <c r="AU8" s="214">
        <v>12.955159243000001</v>
      </c>
      <c r="AV8" s="214">
        <v>13.362845573</v>
      </c>
      <c r="AW8" s="214">
        <v>13.299005454</v>
      </c>
      <c r="AX8" s="214">
        <v>12.643381744999999</v>
      </c>
      <c r="AY8" s="214">
        <v>12.406209128</v>
      </c>
      <c r="AZ8" s="214">
        <v>12.976438056999999</v>
      </c>
      <c r="BA8" s="214">
        <v>13.450428418</v>
      </c>
      <c r="BB8" s="214">
        <v>13.534819840999999</v>
      </c>
      <c r="BC8" s="214">
        <v>13.747307902999999</v>
      </c>
      <c r="BD8" s="214">
        <v>13.49</v>
      </c>
      <c r="BE8" s="214">
        <v>13.12</v>
      </c>
      <c r="BF8" s="214">
        <v>13.504949999999999</v>
      </c>
      <c r="BG8" s="214">
        <v>13.4323</v>
      </c>
      <c r="BH8" s="355">
        <v>13.802239999999999</v>
      </c>
      <c r="BI8" s="355">
        <v>13.730560000000001</v>
      </c>
      <c r="BJ8" s="355">
        <v>13.160349999999999</v>
      </c>
      <c r="BK8" s="355">
        <v>12.867190000000001</v>
      </c>
      <c r="BL8" s="355">
        <v>13.366820000000001</v>
      </c>
      <c r="BM8" s="355">
        <v>14.02299</v>
      </c>
      <c r="BN8" s="355">
        <v>14.14005</v>
      </c>
      <c r="BO8" s="355">
        <v>14.397030000000001</v>
      </c>
      <c r="BP8" s="355">
        <v>14.13409</v>
      </c>
      <c r="BQ8" s="355">
        <v>13.74629</v>
      </c>
      <c r="BR8" s="355">
        <v>14.03129</v>
      </c>
      <c r="BS8" s="355">
        <v>14.122059999999999</v>
      </c>
      <c r="BT8" s="355">
        <v>14.438219999999999</v>
      </c>
      <c r="BU8" s="355">
        <v>14.322139999999999</v>
      </c>
      <c r="BV8" s="355">
        <v>13.660539999999999</v>
      </c>
    </row>
    <row r="9" spans="1:74" ht="11.1" customHeight="1" x14ac:dyDescent="0.2">
      <c r="A9" s="119" t="s">
        <v>773</v>
      </c>
      <c r="B9" s="205" t="s">
        <v>572</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10.269385120000001</v>
      </c>
      <c r="AN9" s="214">
        <v>10.542016180999999</v>
      </c>
      <c r="AO9" s="214">
        <v>11.16156992</v>
      </c>
      <c r="AP9" s="214">
        <v>11.515204300000001</v>
      </c>
      <c r="AQ9" s="214">
        <v>12.457825364</v>
      </c>
      <c r="AR9" s="214">
        <v>12.757013846</v>
      </c>
      <c r="AS9" s="214">
        <v>12.765584416999999</v>
      </c>
      <c r="AT9" s="214">
        <v>12.814203801</v>
      </c>
      <c r="AU9" s="214">
        <v>12.372211671000001</v>
      </c>
      <c r="AV9" s="214">
        <v>11.768398274999999</v>
      </c>
      <c r="AW9" s="214">
        <v>11.799456942999999</v>
      </c>
      <c r="AX9" s="214">
        <v>10.598142745000001</v>
      </c>
      <c r="AY9" s="214">
        <v>10.471433322999999</v>
      </c>
      <c r="AZ9" s="214">
        <v>11.104258263</v>
      </c>
      <c r="BA9" s="214">
        <v>11.406782380999999</v>
      </c>
      <c r="BB9" s="214">
        <v>11.884629861000001</v>
      </c>
      <c r="BC9" s="214">
        <v>12.517162663000001</v>
      </c>
      <c r="BD9" s="214">
        <v>13.36</v>
      </c>
      <c r="BE9" s="214">
        <v>13.39</v>
      </c>
      <c r="BF9" s="214">
        <v>13.514139999999999</v>
      </c>
      <c r="BG9" s="214">
        <v>12.771649999999999</v>
      </c>
      <c r="BH9" s="355">
        <v>12.056950000000001</v>
      </c>
      <c r="BI9" s="355">
        <v>11.90812</v>
      </c>
      <c r="BJ9" s="355">
        <v>10.82427</v>
      </c>
      <c r="BK9" s="355">
        <v>10.67967</v>
      </c>
      <c r="BL9" s="355">
        <v>11.11382</v>
      </c>
      <c r="BM9" s="355">
        <v>11.593529999999999</v>
      </c>
      <c r="BN9" s="355">
        <v>12.14533</v>
      </c>
      <c r="BO9" s="355">
        <v>12.931660000000001</v>
      </c>
      <c r="BP9" s="355">
        <v>13.76577</v>
      </c>
      <c r="BQ9" s="355">
        <v>13.8871</v>
      </c>
      <c r="BR9" s="355">
        <v>13.713190000000001</v>
      </c>
      <c r="BS9" s="355">
        <v>13.1911</v>
      </c>
      <c r="BT9" s="355">
        <v>12.41212</v>
      </c>
      <c r="BU9" s="355">
        <v>12.22687</v>
      </c>
      <c r="BV9" s="355">
        <v>11.053050000000001</v>
      </c>
    </row>
    <row r="10" spans="1:74" ht="11.1" customHeight="1" x14ac:dyDescent="0.2">
      <c r="A10" s="119" t="s">
        <v>774</v>
      </c>
      <c r="B10" s="205" t="s">
        <v>573</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11.2379169</v>
      </c>
      <c r="AN10" s="214">
        <v>11.325453839</v>
      </c>
      <c r="AO10" s="214">
        <v>11.719342975</v>
      </c>
      <c r="AP10" s="214">
        <v>11.738327533</v>
      </c>
      <c r="AQ10" s="214">
        <v>11.641762164999999</v>
      </c>
      <c r="AR10" s="214">
        <v>11.842086794</v>
      </c>
      <c r="AS10" s="214">
        <v>11.804743896</v>
      </c>
      <c r="AT10" s="214">
        <v>11.987690423</v>
      </c>
      <c r="AU10" s="214">
        <v>11.861073812000001</v>
      </c>
      <c r="AV10" s="214">
        <v>11.700465711</v>
      </c>
      <c r="AW10" s="214">
        <v>11.657689293000001</v>
      </c>
      <c r="AX10" s="214">
        <v>11.109425176</v>
      </c>
      <c r="AY10" s="214">
        <v>11.405233205</v>
      </c>
      <c r="AZ10" s="214">
        <v>11.963057976</v>
      </c>
      <c r="BA10" s="214">
        <v>11.898008841999999</v>
      </c>
      <c r="BB10" s="214">
        <v>11.906402593999999</v>
      </c>
      <c r="BC10" s="214">
        <v>11.869210212</v>
      </c>
      <c r="BD10" s="214">
        <v>12.2</v>
      </c>
      <c r="BE10" s="214">
        <v>12.18</v>
      </c>
      <c r="BF10" s="214">
        <v>12.484719999999999</v>
      </c>
      <c r="BG10" s="214">
        <v>12.39226</v>
      </c>
      <c r="BH10" s="355">
        <v>12.149100000000001</v>
      </c>
      <c r="BI10" s="355">
        <v>12.05167</v>
      </c>
      <c r="BJ10" s="355">
        <v>11.47997</v>
      </c>
      <c r="BK10" s="355">
        <v>11.62162</v>
      </c>
      <c r="BL10" s="355">
        <v>12.00587</v>
      </c>
      <c r="BM10" s="355">
        <v>12.17473</v>
      </c>
      <c r="BN10" s="355">
        <v>12.314590000000001</v>
      </c>
      <c r="BO10" s="355">
        <v>12.33616</v>
      </c>
      <c r="BP10" s="355">
        <v>12.580170000000001</v>
      </c>
      <c r="BQ10" s="355">
        <v>12.650449999999999</v>
      </c>
      <c r="BR10" s="355">
        <v>12.89697</v>
      </c>
      <c r="BS10" s="355">
        <v>12.76357</v>
      </c>
      <c r="BT10" s="355">
        <v>12.57283</v>
      </c>
      <c r="BU10" s="355">
        <v>12.42717</v>
      </c>
      <c r="BV10" s="355">
        <v>11.75437</v>
      </c>
    </row>
    <row r="11" spans="1:74" ht="11.1" customHeight="1" x14ac:dyDescent="0.2">
      <c r="A11" s="119" t="s">
        <v>775</v>
      </c>
      <c r="B11" s="205" t="s">
        <v>574</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10.263387698000001</v>
      </c>
      <c r="AN11" s="214">
        <v>10.196691266</v>
      </c>
      <c r="AO11" s="214">
        <v>10.676692093</v>
      </c>
      <c r="AP11" s="214">
        <v>10.947733275999999</v>
      </c>
      <c r="AQ11" s="214">
        <v>10.942681351999999</v>
      </c>
      <c r="AR11" s="214">
        <v>10.929174049</v>
      </c>
      <c r="AS11" s="214">
        <v>10.832255895999999</v>
      </c>
      <c r="AT11" s="214">
        <v>10.911050358000001</v>
      </c>
      <c r="AU11" s="214">
        <v>10.949088373</v>
      </c>
      <c r="AV11" s="214">
        <v>11.191726894</v>
      </c>
      <c r="AW11" s="214">
        <v>11.340276736</v>
      </c>
      <c r="AX11" s="214">
        <v>10.935399952999999</v>
      </c>
      <c r="AY11" s="214">
        <v>10.829544432</v>
      </c>
      <c r="AZ11" s="214">
        <v>11.246717521000001</v>
      </c>
      <c r="BA11" s="214">
        <v>11.296282307</v>
      </c>
      <c r="BB11" s="214">
        <v>11.408794353999999</v>
      </c>
      <c r="BC11" s="214">
        <v>11.429610858</v>
      </c>
      <c r="BD11" s="214">
        <v>11.47</v>
      </c>
      <c r="BE11" s="214">
        <v>11.31</v>
      </c>
      <c r="BF11" s="214">
        <v>11.558909999999999</v>
      </c>
      <c r="BG11" s="214">
        <v>11.705539999999999</v>
      </c>
      <c r="BH11" s="355">
        <v>11.82484</v>
      </c>
      <c r="BI11" s="355">
        <v>11.84</v>
      </c>
      <c r="BJ11" s="355">
        <v>11.445460000000001</v>
      </c>
      <c r="BK11" s="355">
        <v>11.23443</v>
      </c>
      <c r="BL11" s="355">
        <v>11.45499</v>
      </c>
      <c r="BM11" s="355">
        <v>11.766529999999999</v>
      </c>
      <c r="BN11" s="355">
        <v>12.05878</v>
      </c>
      <c r="BO11" s="355">
        <v>12.10023</v>
      </c>
      <c r="BP11" s="355">
        <v>11.94374</v>
      </c>
      <c r="BQ11" s="355">
        <v>11.83032</v>
      </c>
      <c r="BR11" s="355">
        <v>11.96364</v>
      </c>
      <c r="BS11" s="355">
        <v>12.074059999999999</v>
      </c>
      <c r="BT11" s="355">
        <v>12.248010000000001</v>
      </c>
      <c r="BU11" s="355">
        <v>12.216480000000001</v>
      </c>
      <c r="BV11" s="355">
        <v>11.651289999999999</v>
      </c>
    </row>
    <row r="12" spans="1:74" ht="11.1" customHeight="1" x14ac:dyDescent="0.2">
      <c r="A12" s="119" t="s">
        <v>776</v>
      </c>
      <c r="B12" s="205" t="s">
        <v>575</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10.094997815999999</v>
      </c>
      <c r="AN12" s="214">
        <v>10.327191616</v>
      </c>
      <c r="AO12" s="214">
        <v>10.677251134</v>
      </c>
      <c r="AP12" s="214">
        <v>10.846879137</v>
      </c>
      <c r="AQ12" s="214">
        <v>10.754587430999999</v>
      </c>
      <c r="AR12" s="214">
        <v>10.544776947000001</v>
      </c>
      <c r="AS12" s="214">
        <v>10.467132106999999</v>
      </c>
      <c r="AT12" s="214">
        <v>10.651517542000001</v>
      </c>
      <c r="AU12" s="214">
        <v>10.847517742999999</v>
      </c>
      <c r="AV12" s="214">
        <v>10.663222096</v>
      </c>
      <c r="AW12" s="214">
        <v>10.574392524</v>
      </c>
      <c r="AX12" s="214">
        <v>10.313548867</v>
      </c>
      <c r="AY12" s="214">
        <v>10.045200426999999</v>
      </c>
      <c r="AZ12" s="214">
        <v>10.961403632</v>
      </c>
      <c r="BA12" s="214">
        <v>10.826601127</v>
      </c>
      <c r="BB12" s="214">
        <v>10.971156125</v>
      </c>
      <c r="BC12" s="214">
        <v>10.897738722</v>
      </c>
      <c r="BD12" s="214">
        <v>10.93</v>
      </c>
      <c r="BE12" s="214">
        <v>10.79</v>
      </c>
      <c r="BF12" s="214">
        <v>11.06114</v>
      </c>
      <c r="BG12" s="214">
        <v>11.28729</v>
      </c>
      <c r="BH12" s="355">
        <v>11.08231</v>
      </c>
      <c r="BI12" s="355">
        <v>10.90925</v>
      </c>
      <c r="BJ12" s="355">
        <v>10.51638</v>
      </c>
      <c r="BK12" s="355">
        <v>10.180770000000001</v>
      </c>
      <c r="BL12" s="355">
        <v>10.8977</v>
      </c>
      <c r="BM12" s="355">
        <v>10.91944</v>
      </c>
      <c r="BN12" s="355">
        <v>11.231210000000001</v>
      </c>
      <c r="BO12" s="355">
        <v>11.184240000000001</v>
      </c>
      <c r="BP12" s="355">
        <v>11.220219999999999</v>
      </c>
      <c r="BQ12" s="355">
        <v>11.10528</v>
      </c>
      <c r="BR12" s="355">
        <v>11.33394</v>
      </c>
      <c r="BS12" s="355">
        <v>11.605130000000001</v>
      </c>
      <c r="BT12" s="355">
        <v>11.42686</v>
      </c>
      <c r="BU12" s="355">
        <v>11.221030000000001</v>
      </c>
      <c r="BV12" s="355">
        <v>10.753539999999999</v>
      </c>
    </row>
    <row r="13" spans="1:74" ht="11.1" customHeight="1" x14ac:dyDescent="0.2">
      <c r="A13" s="119" t="s">
        <v>777</v>
      </c>
      <c r="B13" s="205" t="s">
        <v>576</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10.794041621</v>
      </c>
      <c r="AN13" s="214">
        <v>11.123882183999999</v>
      </c>
      <c r="AO13" s="214">
        <v>11.298951577</v>
      </c>
      <c r="AP13" s="214">
        <v>11.592725091</v>
      </c>
      <c r="AQ13" s="214">
        <v>11.974587357000001</v>
      </c>
      <c r="AR13" s="214">
        <v>12.050686367999999</v>
      </c>
      <c r="AS13" s="214">
        <v>12.08750953</v>
      </c>
      <c r="AT13" s="214">
        <v>12.097389424999999</v>
      </c>
      <c r="AU13" s="214">
        <v>12.209215365</v>
      </c>
      <c r="AV13" s="214">
        <v>11.812486954000001</v>
      </c>
      <c r="AW13" s="214">
        <v>11.502100377</v>
      </c>
      <c r="AX13" s="214">
        <v>11.098974925</v>
      </c>
      <c r="AY13" s="214">
        <v>11.029770817999999</v>
      </c>
      <c r="AZ13" s="214">
        <v>11.376648542</v>
      </c>
      <c r="BA13" s="214">
        <v>11.501288137</v>
      </c>
      <c r="BB13" s="214">
        <v>11.822804593000001</v>
      </c>
      <c r="BC13" s="214">
        <v>12.165721039999999</v>
      </c>
      <c r="BD13" s="214">
        <v>12.34</v>
      </c>
      <c r="BE13" s="214">
        <v>12.29</v>
      </c>
      <c r="BF13" s="214">
        <v>12.32747</v>
      </c>
      <c r="BG13" s="214">
        <v>12.451219999999999</v>
      </c>
      <c r="BH13" s="355">
        <v>12.04796</v>
      </c>
      <c r="BI13" s="355">
        <v>11.728999999999999</v>
      </c>
      <c r="BJ13" s="355">
        <v>11.312659999999999</v>
      </c>
      <c r="BK13" s="355">
        <v>11.25784</v>
      </c>
      <c r="BL13" s="355">
        <v>11.62312</v>
      </c>
      <c r="BM13" s="355">
        <v>11.76192</v>
      </c>
      <c r="BN13" s="355">
        <v>12.115030000000001</v>
      </c>
      <c r="BO13" s="355">
        <v>12.48461</v>
      </c>
      <c r="BP13" s="355">
        <v>12.68792</v>
      </c>
      <c r="BQ13" s="355">
        <v>12.65002</v>
      </c>
      <c r="BR13" s="355">
        <v>12.687620000000001</v>
      </c>
      <c r="BS13" s="355">
        <v>12.80536</v>
      </c>
      <c r="BT13" s="355">
        <v>12.381640000000001</v>
      </c>
      <c r="BU13" s="355">
        <v>12.04377</v>
      </c>
      <c r="BV13" s="355">
        <v>11.61558</v>
      </c>
    </row>
    <row r="14" spans="1:74" ht="11.1" customHeight="1" x14ac:dyDescent="0.2">
      <c r="A14" s="119" t="s">
        <v>778</v>
      </c>
      <c r="B14" s="207" t="s">
        <v>577</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14.107113271999999</v>
      </c>
      <c r="AN14" s="214">
        <v>14.127598026999999</v>
      </c>
      <c r="AO14" s="214">
        <v>14.156203992</v>
      </c>
      <c r="AP14" s="214">
        <v>11.335779102</v>
      </c>
      <c r="AQ14" s="214">
        <v>14.821326855000001</v>
      </c>
      <c r="AR14" s="214">
        <v>15.492307909000001</v>
      </c>
      <c r="AS14" s="214">
        <v>15.965635818999999</v>
      </c>
      <c r="AT14" s="214">
        <v>16.381178705</v>
      </c>
      <c r="AU14" s="214">
        <v>15.874710307999999</v>
      </c>
      <c r="AV14" s="214">
        <v>12.593524291</v>
      </c>
      <c r="AW14" s="214">
        <v>14.729950038</v>
      </c>
      <c r="AX14" s="214">
        <v>14.174759171</v>
      </c>
      <c r="AY14" s="214">
        <v>14.268017317</v>
      </c>
      <c r="AZ14" s="214">
        <v>14.543143451000001</v>
      </c>
      <c r="BA14" s="214">
        <v>14.793828518</v>
      </c>
      <c r="BB14" s="214">
        <v>12.258644998999999</v>
      </c>
      <c r="BC14" s="214">
        <v>15.157184277000001</v>
      </c>
      <c r="BD14" s="214">
        <v>16.45</v>
      </c>
      <c r="BE14" s="214">
        <v>16.329999999999998</v>
      </c>
      <c r="BF14" s="214">
        <v>16.835760000000001</v>
      </c>
      <c r="BG14" s="214">
        <v>16.44659</v>
      </c>
      <c r="BH14" s="355">
        <v>12.352930000000001</v>
      </c>
      <c r="BI14" s="355">
        <v>15.281129999999999</v>
      </c>
      <c r="BJ14" s="355">
        <v>14.708</v>
      </c>
      <c r="BK14" s="355">
        <v>14.73705</v>
      </c>
      <c r="BL14" s="355">
        <v>15.00723</v>
      </c>
      <c r="BM14" s="355">
        <v>15.222580000000001</v>
      </c>
      <c r="BN14" s="355">
        <v>13.178929999999999</v>
      </c>
      <c r="BO14" s="355">
        <v>15.624750000000001</v>
      </c>
      <c r="BP14" s="355">
        <v>16.951309999999999</v>
      </c>
      <c r="BQ14" s="355">
        <v>16.81035</v>
      </c>
      <c r="BR14" s="355">
        <v>17.416810000000002</v>
      </c>
      <c r="BS14" s="355">
        <v>17.120940000000001</v>
      </c>
      <c r="BT14" s="355">
        <v>12.18901</v>
      </c>
      <c r="BU14" s="355">
        <v>15.962859999999999</v>
      </c>
      <c r="BV14" s="355">
        <v>15.34376</v>
      </c>
    </row>
    <row r="15" spans="1:74" ht="11.1" customHeight="1" x14ac:dyDescent="0.2">
      <c r="A15" s="119" t="s">
        <v>779</v>
      </c>
      <c r="B15" s="207" t="s">
        <v>551</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12.46</v>
      </c>
      <c r="AW15" s="214">
        <v>12.75</v>
      </c>
      <c r="AX15" s="214">
        <v>12.21</v>
      </c>
      <c r="AY15" s="214">
        <v>12.22</v>
      </c>
      <c r="AZ15" s="214">
        <v>12.82</v>
      </c>
      <c r="BA15" s="214">
        <v>12.9</v>
      </c>
      <c r="BB15" s="214">
        <v>12.7</v>
      </c>
      <c r="BC15" s="214">
        <v>13.02</v>
      </c>
      <c r="BD15" s="214">
        <v>13.22</v>
      </c>
      <c r="BE15" s="214">
        <v>13.12</v>
      </c>
      <c r="BF15" s="214">
        <v>13.44018</v>
      </c>
      <c r="BG15" s="214">
        <v>13.416169999999999</v>
      </c>
      <c r="BH15" s="355">
        <v>12.805720000000001</v>
      </c>
      <c r="BI15" s="355">
        <v>13.105779999999999</v>
      </c>
      <c r="BJ15" s="355">
        <v>12.558730000000001</v>
      </c>
      <c r="BK15" s="355">
        <v>12.466659999999999</v>
      </c>
      <c r="BL15" s="355">
        <v>12.892810000000001</v>
      </c>
      <c r="BM15" s="355">
        <v>13.16225</v>
      </c>
      <c r="BN15" s="355">
        <v>13.16896</v>
      </c>
      <c r="BO15" s="355">
        <v>13.49502</v>
      </c>
      <c r="BP15" s="355">
        <v>13.6393</v>
      </c>
      <c r="BQ15" s="355">
        <v>13.592980000000001</v>
      </c>
      <c r="BR15" s="355">
        <v>13.8148</v>
      </c>
      <c r="BS15" s="355">
        <v>13.802820000000001</v>
      </c>
      <c r="BT15" s="355">
        <v>13.17224</v>
      </c>
      <c r="BU15" s="355">
        <v>13.547420000000001</v>
      </c>
      <c r="BV15" s="355">
        <v>12.89991</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1"/>
      <c r="BI16" s="491"/>
      <c r="BJ16" s="491"/>
      <c r="BK16" s="491"/>
      <c r="BL16" s="491"/>
      <c r="BM16" s="491"/>
      <c r="BN16" s="491"/>
      <c r="BO16" s="491"/>
      <c r="BP16" s="491"/>
      <c r="BQ16" s="491"/>
      <c r="BR16" s="491"/>
      <c r="BS16" s="491"/>
      <c r="BT16" s="491"/>
      <c r="BU16" s="491"/>
      <c r="BV16" s="491"/>
    </row>
    <row r="17" spans="1:74" ht="11.1" customHeight="1" x14ac:dyDescent="0.2">
      <c r="A17" s="119" t="s">
        <v>780</v>
      </c>
      <c r="B17" s="205" t="s">
        <v>570</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15.110802369</v>
      </c>
      <c r="AN17" s="214">
        <v>15.59784015</v>
      </c>
      <c r="AO17" s="214">
        <v>15.308830764</v>
      </c>
      <c r="AP17" s="214">
        <v>15.17482811</v>
      </c>
      <c r="AQ17" s="214">
        <v>14.821420849000001</v>
      </c>
      <c r="AR17" s="214">
        <v>15.031281045</v>
      </c>
      <c r="AS17" s="214">
        <v>15.097668866999999</v>
      </c>
      <c r="AT17" s="214">
        <v>15.107011431</v>
      </c>
      <c r="AU17" s="214">
        <v>15.37467693</v>
      </c>
      <c r="AV17" s="214">
        <v>15.143419461000001</v>
      </c>
      <c r="AW17" s="214">
        <v>14.883149255999999</v>
      </c>
      <c r="AX17" s="214">
        <v>14.642678247999999</v>
      </c>
      <c r="AY17" s="214">
        <v>15.024267953000001</v>
      </c>
      <c r="AZ17" s="214">
        <v>15.294625477</v>
      </c>
      <c r="BA17" s="214">
        <v>15.062009657999999</v>
      </c>
      <c r="BB17" s="214">
        <v>14.959201993000001</v>
      </c>
      <c r="BC17" s="214">
        <v>14.948566429</v>
      </c>
      <c r="BD17" s="214">
        <v>15.31</v>
      </c>
      <c r="BE17" s="214">
        <v>15.69</v>
      </c>
      <c r="BF17" s="214">
        <v>14.96917</v>
      </c>
      <c r="BG17" s="214">
        <v>13.876289999999999</v>
      </c>
      <c r="BH17" s="355">
        <v>13.06293</v>
      </c>
      <c r="BI17" s="355">
        <v>12.96078</v>
      </c>
      <c r="BJ17" s="355">
        <v>12.992610000000001</v>
      </c>
      <c r="BK17" s="355">
        <v>14.15536</v>
      </c>
      <c r="BL17" s="355">
        <v>14.2864</v>
      </c>
      <c r="BM17" s="355">
        <v>13.9148</v>
      </c>
      <c r="BN17" s="355">
        <v>13.9442</v>
      </c>
      <c r="BO17" s="355">
        <v>13.819459999999999</v>
      </c>
      <c r="BP17" s="355">
        <v>14.138199999999999</v>
      </c>
      <c r="BQ17" s="355">
        <v>14.428430000000001</v>
      </c>
      <c r="BR17" s="355">
        <v>14.135</v>
      </c>
      <c r="BS17" s="355">
        <v>13.585850000000001</v>
      </c>
      <c r="BT17" s="355">
        <v>12.62557</v>
      </c>
      <c r="BU17" s="355">
        <v>12.69144</v>
      </c>
      <c r="BV17" s="355">
        <v>12.82733</v>
      </c>
    </row>
    <row r="18" spans="1:74" ht="11.1" customHeight="1" x14ac:dyDescent="0.2">
      <c r="A18" s="119" t="s">
        <v>781</v>
      </c>
      <c r="B18" s="187" t="s">
        <v>603</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11.943436736000001</v>
      </c>
      <c r="AN18" s="214">
        <v>12.026590167</v>
      </c>
      <c r="AO18" s="214">
        <v>12.08602196</v>
      </c>
      <c r="AP18" s="214">
        <v>12.194426234</v>
      </c>
      <c r="AQ18" s="214">
        <v>12.126691199</v>
      </c>
      <c r="AR18" s="214">
        <v>13.063867706</v>
      </c>
      <c r="AS18" s="214">
        <v>13.310074376999999</v>
      </c>
      <c r="AT18" s="214">
        <v>13.248024776999999</v>
      </c>
      <c r="AU18" s="214">
        <v>13.309460786000001</v>
      </c>
      <c r="AV18" s="214">
        <v>12.609313157000001</v>
      </c>
      <c r="AW18" s="214">
        <v>12.11403454</v>
      </c>
      <c r="AX18" s="214">
        <v>11.928262188</v>
      </c>
      <c r="AY18" s="214">
        <v>12.037065414000001</v>
      </c>
      <c r="AZ18" s="214">
        <v>11.988161663</v>
      </c>
      <c r="BA18" s="214">
        <v>12.191185762</v>
      </c>
      <c r="BB18" s="214">
        <v>12.102057868999999</v>
      </c>
      <c r="BC18" s="214">
        <v>12.622784662999999</v>
      </c>
      <c r="BD18" s="214">
        <v>13.39</v>
      </c>
      <c r="BE18" s="214">
        <v>13.39</v>
      </c>
      <c r="BF18" s="214">
        <v>13.226760000000001</v>
      </c>
      <c r="BG18" s="214">
        <v>13.30991</v>
      </c>
      <c r="BH18" s="355">
        <v>12.65428</v>
      </c>
      <c r="BI18" s="355">
        <v>12.22884</v>
      </c>
      <c r="BJ18" s="355">
        <v>12.05945</v>
      </c>
      <c r="BK18" s="355">
        <v>12.04729</v>
      </c>
      <c r="BL18" s="355">
        <v>11.94303</v>
      </c>
      <c r="BM18" s="355">
        <v>12.166510000000001</v>
      </c>
      <c r="BN18" s="355">
        <v>12.071999999999999</v>
      </c>
      <c r="BO18" s="355">
        <v>12.599130000000001</v>
      </c>
      <c r="BP18" s="355">
        <v>13.390930000000001</v>
      </c>
      <c r="BQ18" s="355">
        <v>13.44774</v>
      </c>
      <c r="BR18" s="355">
        <v>13.32854</v>
      </c>
      <c r="BS18" s="355">
        <v>13.432230000000001</v>
      </c>
      <c r="BT18" s="355">
        <v>12.837009999999999</v>
      </c>
      <c r="BU18" s="355">
        <v>12.451969999999999</v>
      </c>
      <c r="BV18" s="355">
        <v>12.312580000000001</v>
      </c>
    </row>
    <row r="19" spans="1:74" ht="11.1" customHeight="1" x14ac:dyDescent="0.2">
      <c r="A19" s="119" t="s">
        <v>782</v>
      </c>
      <c r="B19" s="205" t="s">
        <v>571</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9.5057892369000001</v>
      </c>
      <c r="AN19" s="214">
        <v>9.7199402319000008</v>
      </c>
      <c r="AO19" s="214">
        <v>9.7428827741999999</v>
      </c>
      <c r="AP19" s="214">
        <v>9.7882155880999999</v>
      </c>
      <c r="AQ19" s="214">
        <v>9.9481225943999991</v>
      </c>
      <c r="AR19" s="214">
        <v>9.8768158707999998</v>
      </c>
      <c r="AS19" s="214">
        <v>9.8683452467000006</v>
      </c>
      <c r="AT19" s="214">
        <v>9.9011011516000007</v>
      </c>
      <c r="AU19" s="214">
        <v>9.9631396771999992</v>
      </c>
      <c r="AV19" s="214">
        <v>10.041122980000001</v>
      </c>
      <c r="AW19" s="214">
        <v>10.026339162999999</v>
      </c>
      <c r="AX19" s="214">
        <v>9.8733477908000005</v>
      </c>
      <c r="AY19" s="214">
        <v>9.7349198280000007</v>
      </c>
      <c r="AZ19" s="214">
        <v>10.011336635999999</v>
      </c>
      <c r="BA19" s="214">
        <v>10.321905986999999</v>
      </c>
      <c r="BB19" s="214">
        <v>10.154491763999999</v>
      </c>
      <c r="BC19" s="214">
        <v>10.355179164000001</v>
      </c>
      <c r="BD19" s="214">
        <v>10.199999999999999</v>
      </c>
      <c r="BE19" s="214">
        <v>9.98</v>
      </c>
      <c r="BF19" s="214">
        <v>10.051780000000001</v>
      </c>
      <c r="BG19" s="214">
        <v>10.12529</v>
      </c>
      <c r="BH19" s="355">
        <v>10.24654</v>
      </c>
      <c r="BI19" s="355">
        <v>10.24967</v>
      </c>
      <c r="BJ19" s="355">
        <v>10.147399999999999</v>
      </c>
      <c r="BK19" s="355">
        <v>9.9518749999999994</v>
      </c>
      <c r="BL19" s="355">
        <v>10.294090000000001</v>
      </c>
      <c r="BM19" s="355">
        <v>10.64988</v>
      </c>
      <c r="BN19" s="355">
        <v>10.462440000000001</v>
      </c>
      <c r="BO19" s="355">
        <v>10.657030000000001</v>
      </c>
      <c r="BP19" s="355">
        <v>10.4857</v>
      </c>
      <c r="BQ19" s="355">
        <v>10.247199999999999</v>
      </c>
      <c r="BR19" s="355">
        <v>10.253360000000001</v>
      </c>
      <c r="BS19" s="355">
        <v>10.32353</v>
      </c>
      <c r="BT19" s="355">
        <v>10.44049</v>
      </c>
      <c r="BU19" s="355">
        <v>10.41886</v>
      </c>
      <c r="BV19" s="355">
        <v>10.30378</v>
      </c>
    </row>
    <row r="20" spans="1:74" ht="11.1" customHeight="1" x14ac:dyDescent="0.2">
      <c r="A20" s="119" t="s">
        <v>783</v>
      </c>
      <c r="B20" s="205" t="s">
        <v>572</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8.7095816153999994</v>
      </c>
      <c r="AN20" s="214">
        <v>8.9394789832000008</v>
      </c>
      <c r="AO20" s="214">
        <v>8.9530942266999993</v>
      </c>
      <c r="AP20" s="214">
        <v>9.1111304081999993</v>
      </c>
      <c r="AQ20" s="214">
        <v>9.6148237468000008</v>
      </c>
      <c r="AR20" s="214">
        <v>10.261243500999999</v>
      </c>
      <c r="AS20" s="214">
        <v>10.239712795999999</v>
      </c>
      <c r="AT20" s="214">
        <v>10.305521704</v>
      </c>
      <c r="AU20" s="214">
        <v>9.8728104099999996</v>
      </c>
      <c r="AV20" s="214">
        <v>9.2057156950000003</v>
      </c>
      <c r="AW20" s="214">
        <v>9.1858341126000003</v>
      </c>
      <c r="AX20" s="214">
        <v>8.8425290491999995</v>
      </c>
      <c r="AY20" s="214">
        <v>8.8584146616999995</v>
      </c>
      <c r="AZ20" s="214">
        <v>9.3959839121000002</v>
      </c>
      <c r="BA20" s="214">
        <v>9.1346793813999998</v>
      </c>
      <c r="BB20" s="214">
        <v>9.4588355854999993</v>
      </c>
      <c r="BC20" s="214">
        <v>10.038079179</v>
      </c>
      <c r="BD20" s="214">
        <v>10.73</v>
      </c>
      <c r="BE20" s="214">
        <v>10.78</v>
      </c>
      <c r="BF20" s="214">
        <v>10.800219999999999</v>
      </c>
      <c r="BG20" s="214">
        <v>10.154170000000001</v>
      </c>
      <c r="BH20" s="355">
        <v>9.4642180000000007</v>
      </c>
      <c r="BI20" s="355">
        <v>9.4136089999999992</v>
      </c>
      <c r="BJ20" s="355">
        <v>9.1037920000000003</v>
      </c>
      <c r="BK20" s="355">
        <v>8.943047</v>
      </c>
      <c r="BL20" s="355">
        <v>9.4938470000000006</v>
      </c>
      <c r="BM20" s="355">
        <v>9.2985710000000008</v>
      </c>
      <c r="BN20" s="355">
        <v>9.6275870000000001</v>
      </c>
      <c r="BO20" s="355">
        <v>10.216659999999999</v>
      </c>
      <c r="BP20" s="355">
        <v>10.956619999999999</v>
      </c>
      <c r="BQ20" s="355">
        <v>11.040620000000001</v>
      </c>
      <c r="BR20" s="355">
        <v>11.01314</v>
      </c>
      <c r="BS20" s="355">
        <v>10.47547</v>
      </c>
      <c r="BT20" s="355">
        <v>9.7688059999999997</v>
      </c>
      <c r="BU20" s="355">
        <v>9.7199449999999992</v>
      </c>
      <c r="BV20" s="355">
        <v>9.3999450000000007</v>
      </c>
    </row>
    <row r="21" spans="1:74" ht="11.1" customHeight="1" x14ac:dyDescent="0.2">
      <c r="A21" s="119" t="s">
        <v>784</v>
      </c>
      <c r="B21" s="205" t="s">
        <v>573</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9.3666612672999996</v>
      </c>
      <c r="AN21" s="214">
        <v>9.4925250462000008</v>
      </c>
      <c r="AO21" s="214">
        <v>9.2638126180999993</v>
      </c>
      <c r="AP21" s="214">
        <v>9.1998475763999998</v>
      </c>
      <c r="AQ21" s="214">
        <v>9.2414482684999992</v>
      </c>
      <c r="AR21" s="214">
        <v>9.3432042490999994</v>
      </c>
      <c r="AS21" s="214">
        <v>9.2637038836999999</v>
      </c>
      <c r="AT21" s="214">
        <v>9.2851643373999995</v>
      </c>
      <c r="AU21" s="214">
        <v>9.2403490130999995</v>
      </c>
      <c r="AV21" s="214">
        <v>9.2715512147000005</v>
      </c>
      <c r="AW21" s="214">
        <v>9.2639223393000005</v>
      </c>
      <c r="AX21" s="214">
        <v>9.1001768458000001</v>
      </c>
      <c r="AY21" s="214">
        <v>9.4160921204000001</v>
      </c>
      <c r="AZ21" s="214">
        <v>9.5510795745999992</v>
      </c>
      <c r="BA21" s="214">
        <v>9.4773497033999998</v>
      </c>
      <c r="BB21" s="214">
        <v>9.4167994118999996</v>
      </c>
      <c r="BC21" s="214">
        <v>9.3333357070999998</v>
      </c>
      <c r="BD21" s="214">
        <v>9.39</v>
      </c>
      <c r="BE21" s="214">
        <v>9.49</v>
      </c>
      <c r="BF21" s="214">
        <v>9.4360579999999992</v>
      </c>
      <c r="BG21" s="214">
        <v>9.3660289999999993</v>
      </c>
      <c r="BH21" s="355">
        <v>9.4112240000000007</v>
      </c>
      <c r="BI21" s="355">
        <v>9.4700539999999993</v>
      </c>
      <c r="BJ21" s="355">
        <v>9.3634430000000002</v>
      </c>
      <c r="BK21" s="355">
        <v>9.9308110000000003</v>
      </c>
      <c r="BL21" s="355">
        <v>10.02826</v>
      </c>
      <c r="BM21" s="355">
        <v>9.9009199999999993</v>
      </c>
      <c r="BN21" s="355">
        <v>9.790184</v>
      </c>
      <c r="BO21" s="355">
        <v>9.6652920000000009</v>
      </c>
      <c r="BP21" s="355">
        <v>9.6848890000000001</v>
      </c>
      <c r="BQ21" s="355">
        <v>9.7652280000000005</v>
      </c>
      <c r="BR21" s="355">
        <v>9.6831800000000001</v>
      </c>
      <c r="BS21" s="355">
        <v>9.5920140000000007</v>
      </c>
      <c r="BT21" s="355">
        <v>9.6280599999999996</v>
      </c>
      <c r="BU21" s="355">
        <v>9.6826170000000005</v>
      </c>
      <c r="BV21" s="355">
        <v>9.5757220000000007</v>
      </c>
    </row>
    <row r="22" spans="1:74" ht="11.1" customHeight="1" x14ac:dyDescent="0.2">
      <c r="A22" s="119" t="s">
        <v>785</v>
      </c>
      <c r="B22" s="205" t="s">
        <v>574</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9.8985268324</v>
      </c>
      <c r="AN22" s="214">
        <v>9.9673811083999997</v>
      </c>
      <c r="AO22" s="214">
        <v>9.9325508228999997</v>
      </c>
      <c r="AP22" s="214">
        <v>9.9207695740999995</v>
      </c>
      <c r="AQ22" s="214">
        <v>9.8724473325000002</v>
      </c>
      <c r="AR22" s="214">
        <v>10.148661948000001</v>
      </c>
      <c r="AS22" s="214">
        <v>10.110272559</v>
      </c>
      <c r="AT22" s="214">
        <v>10.090119262</v>
      </c>
      <c r="AU22" s="214">
        <v>10.171084506</v>
      </c>
      <c r="AV22" s="214">
        <v>10.291244111999999</v>
      </c>
      <c r="AW22" s="214">
        <v>10.342049404000001</v>
      </c>
      <c r="AX22" s="214">
        <v>10.431048503</v>
      </c>
      <c r="AY22" s="214">
        <v>10.439810942999999</v>
      </c>
      <c r="AZ22" s="214">
        <v>10.630671862</v>
      </c>
      <c r="BA22" s="214">
        <v>10.521939799</v>
      </c>
      <c r="BB22" s="214">
        <v>10.494838553999999</v>
      </c>
      <c r="BC22" s="214">
        <v>10.475556232000001</v>
      </c>
      <c r="BD22" s="214">
        <v>10.69</v>
      </c>
      <c r="BE22" s="214">
        <v>10.59</v>
      </c>
      <c r="BF22" s="214">
        <v>10.475680000000001</v>
      </c>
      <c r="BG22" s="214">
        <v>10.42642</v>
      </c>
      <c r="BH22" s="355">
        <v>10.49203</v>
      </c>
      <c r="BI22" s="355">
        <v>10.60333</v>
      </c>
      <c r="BJ22" s="355">
        <v>10.82075</v>
      </c>
      <c r="BK22" s="355">
        <v>10.48298</v>
      </c>
      <c r="BL22" s="355">
        <v>10.86036</v>
      </c>
      <c r="BM22" s="355">
        <v>10.888909999999999</v>
      </c>
      <c r="BN22" s="355">
        <v>10.841379999999999</v>
      </c>
      <c r="BO22" s="355">
        <v>10.78214</v>
      </c>
      <c r="BP22" s="355">
        <v>10.994300000000001</v>
      </c>
      <c r="BQ22" s="355">
        <v>10.90657</v>
      </c>
      <c r="BR22" s="355">
        <v>10.591200000000001</v>
      </c>
      <c r="BS22" s="355">
        <v>10.56025</v>
      </c>
      <c r="BT22" s="355">
        <v>10.652979999999999</v>
      </c>
      <c r="BU22" s="355">
        <v>10.727320000000001</v>
      </c>
      <c r="BV22" s="355">
        <v>10.942460000000001</v>
      </c>
    </row>
    <row r="23" spans="1:74" ht="11.1" customHeight="1" x14ac:dyDescent="0.2">
      <c r="A23" s="119" t="s">
        <v>786</v>
      </c>
      <c r="B23" s="205" t="s">
        <v>575</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7.7555852265</v>
      </c>
      <c r="AN23" s="214">
        <v>7.8373299836000001</v>
      </c>
      <c r="AO23" s="214">
        <v>7.8078670762</v>
      </c>
      <c r="AP23" s="214">
        <v>7.7011758943000004</v>
      </c>
      <c r="AQ23" s="214">
        <v>7.7794697254000003</v>
      </c>
      <c r="AR23" s="214">
        <v>7.8600098995999996</v>
      </c>
      <c r="AS23" s="214">
        <v>7.7893916089999999</v>
      </c>
      <c r="AT23" s="214">
        <v>7.8518506510000003</v>
      </c>
      <c r="AU23" s="214">
        <v>7.9316117043999999</v>
      </c>
      <c r="AV23" s="214">
        <v>7.8907096182999998</v>
      </c>
      <c r="AW23" s="214">
        <v>7.6935314616000001</v>
      </c>
      <c r="AX23" s="214">
        <v>7.7557005655999998</v>
      </c>
      <c r="AY23" s="214">
        <v>7.9101678826999997</v>
      </c>
      <c r="AZ23" s="214">
        <v>8.5405589430000006</v>
      </c>
      <c r="BA23" s="214">
        <v>8.3700682555999997</v>
      </c>
      <c r="BB23" s="214">
        <v>8.4426855038999999</v>
      </c>
      <c r="BC23" s="214">
        <v>8.3447859467000001</v>
      </c>
      <c r="BD23" s="214">
        <v>8.4700000000000006</v>
      </c>
      <c r="BE23" s="214">
        <v>8.43</v>
      </c>
      <c r="BF23" s="214">
        <v>8.0969820000000006</v>
      </c>
      <c r="BG23" s="214">
        <v>7.8291339999999998</v>
      </c>
      <c r="BH23" s="355">
        <v>7.597175</v>
      </c>
      <c r="BI23" s="355">
        <v>7.5442729999999996</v>
      </c>
      <c r="BJ23" s="355">
        <v>7.6069589999999998</v>
      </c>
      <c r="BK23" s="355">
        <v>7.5344550000000003</v>
      </c>
      <c r="BL23" s="355">
        <v>7.9997550000000004</v>
      </c>
      <c r="BM23" s="355">
        <v>7.861942</v>
      </c>
      <c r="BN23" s="355">
        <v>7.8638779999999997</v>
      </c>
      <c r="BO23" s="355">
        <v>7.8720910000000002</v>
      </c>
      <c r="BP23" s="355">
        <v>8.0352680000000003</v>
      </c>
      <c r="BQ23" s="355">
        <v>8.0773930000000007</v>
      </c>
      <c r="BR23" s="355">
        <v>7.7848839999999999</v>
      </c>
      <c r="BS23" s="355">
        <v>7.6260950000000003</v>
      </c>
      <c r="BT23" s="355">
        <v>7.5009769999999998</v>
      </c>
      <c r="BU23" s="355">
        <v>7.5172280000000002</v>
      </c>
      <c r="BV23" s="355">
        <v>7.6345619999999998</v>
      </c>
    </row>
    <row r="24" spans="1:74" ht="11.1" customHeight="1" x14ac:dyDescent="0.2">
      <c r="A24" s="119" t="s">
        <v>787</v>
      </c>
      <c r="B24" s="205" t="s">
        <v>576</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8.8595373449999997</v>
      </c>
      <c r="AN24" s="214">
        <v>9.1133203915000003</v>
      </c>
      <c r="AO24" s="214">
        <v>9.0963159830000002</v>
      </c>
      <c r="AP24" s="214">
        <v>9.2793719327000002</v>
      </c>
      <c r="AQ24" s="214">
        <v>9.7656849692000005</v>
      </c>
      <c r="AR24" s="214">
        <v>10.127962712</v>
      </c>
      <c r="AS24" s="214">
        <v>9.9805540041</v>
      </c>
      <c r="AT24" s="214">
        <v>10.011134615</v>
      </c>
      <c r="AU24" s="214">
        <v>10.093831722999999</v>
      </c>
      <c r="AV24" s="214">
        <v>9.6927820801000006</v>
      </c>
      <c r="AW24" s="214">
        <v>9.2762376844999999</v>
      </c>
      <c r="AX24" s="214">
        <v>9.0353013482000009</v>
      </c>
      <c r="AY24" s="214">
        <v>8.9605991144000008</v>
      </c>
      <c r="AZ24" s="214">
        <v>9.2095167566999994</v>
      </c>
      <c r="BA24" s="214">
        <v>9.2462122622000003</v>
      </c>
      <c r="BB24" s="214">
        <v>9.4717503165999997</v>
      </c>
      <c r="BC24" s="214">
        <v>9.9463454964999993</v>
      </c>
      <c r="BD24" s="214">
        <v>10.26</v>
      </c>
      <c r="BE24" s="214">
        <v>10.220000000000001</v>
      </c>
      <c r="BF24" s="214">
        <v>10.062189999999999</v>
      </c>
      <c r="BG24" s="214">
        <v>9.9805569999999992</v>
      </c>
      <c r="BH24" s="355">
        <v>9.5728209999999994</v>
      </c>
      <c r="BI24" s="355">
        <v>9.2277529999999999</v>
      </c>
      <c r="BJ24" s="355">
        <v>9.0685190000000002</v>
      </c>
      <c r="BK24" s="355">
        <v>9.0107780000000002</v>
      </c>
      <c r="BL24" s="355">
        <v>9.2238690000000005</v>
      </c>
      <c r="BM24" s="355">
        <v>9.3000310000000006</v>
      </c>
      <c r="BN24" s="355">
        <v>9.5066030000000001</v>
      </c>
      <c r="BO24" s="355">
        <v>9.9815260000000006</v>
      </c>
      <c r="BP24" s="355">
        <v>10.322469999999999</v>
      </c>
      <c r="BQ24" s="355">
        <v>10.268560000000001</v>
      </c>
      <c r="BR24" s="355">
        <v>10.13303</v>
      </c>
      <c r="BS24" s="355">
        <v>10.07043</v>
      </c>
      <c r="BT24" s="355">
        <v>9.6730420000000006</v>
      </c>
      <c r="BU24" s="355">
        <v>9.3363519999999998</v>
      </c>
      <c r="BV24" s="355">
        <v>9.1848209999999995</v>
      </c>
    </row>
    <row r="25" spans="1:74" ht="11.1" customHeight="1" x14ac:dyDescent="0.2">
      <c r="A25" s="119" t="s">
        <v>788</v>
      </c>
      <c r="B25" s="207" t="s">
        <v>577</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12.047156409999999</v>
      </c>
      <c r="AN25" s="214">
        <v>12.234852967</v>
      </c>
      <c r="AO25" s="214">
        <v>12.334660597999999</v>
      </c>
      <c r="AP25" s="214">
        <v>12.298101711999999</v>
      </c>
      <c r="AQ25" s="214">
        <v>12.865368864000001</v>
      </c>
      <c r="AR25" s="214">
        <v>13.989399930999999</v>
      </c>
      <c r="AS25" s="214">
        <v>14.622909285</v>
      </c>
      <c r="AT25" s="214">
        <v>14.78347827</v>
      </c>
      <c r="AU25" s="214">
        <v>14.650571401000001</v>
      </c>
      <c r="AV25" s="214">
        <v>13.898812123000001</v>
      </c>
      <c r="AW25" s="214">
        <v>12.750321551000001</v>
      </c>
      <c r="AX25" s="214">
        <v>12.243270857000001</v>
      </c>
      <c r="AY25" s="214">
        <v>12.234753828000001</v>
      </c>
      <c r="AZ25" s="214">
        <v>12.563937913</v>
      </c>
      <c r="BA25" s="214">
        <v>12.80187699</v>
      </c>
      <c r="BB25" s="214">
        <v>12.330499701000001</v>
      </c>
      <c r="BC25" s="214">
        <v>13.166077228000001</v>
      </c>
      <c r="BD25" s="214">
        <v>14.98</v>
      </c>
      <c r="BE25" s="214">
        <v>15.18</v>
      </c>
      <c r="BF25" s="214">
        <v>15.488860000000001</v>
      </c>
      <c r="BG25" s="214">
        <v>14.57582</v>
      </c>
      <c r="BH25" s="355">
        <v>13.649889999999999</v>
      </c>
      <c r="BI25" s="355">
        <v>13.04923</v>
      </c>
      <c r="BJ25" s="355">
        <v>12.59657</v>
      </c>
      <c r="BK25" s="355">
        <v>13.115220000000001</v>
      </c>
      <c r="BL25" s="355">
        <v>13.36997</v>
      </c>
      <c r="BM25" s="355">
        <v>13.652089999999999</v>
      </c>
      <c r="BN25" s="355">
        <v>12.662990000000001</v>
      </c>
      <c r="BO25" s="355">
        <v>13.888310000000001</v>
      </c>
      <c r="BP25" s="355">
        <v>15.42956</v>
      </c>
      <c r="BQ25" s="355">
        <v>15.80301</v>
      </c>
      <c r="BR25" s="355">
        <v>16.143830000000001</v>
      </c>
      <c r="BS25" s="355">
        <v>15.180009999999999</v>
      </c>
      <c r="BT25" s="355">
        <v>13.997719999999999</v>
      </c>
      <c r="BU25" s="355">
        <v>13.31526</v>
      </c>
      <c r="BV25" s="355">
        <v>12.851380000000001</v>
      </c>
    </row>
    <row r="26" spans="1:74" ht="11.1" customHeight="1" x14ac:dyDescent="0.2">
      <c r="A26" s="119" t="s">
        <v>789</v>
      </c>
      <c r="B26" s="207" t="s">
        <v>551</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10.71</v>
      </c>
      <c r="AU26" s="214">
        <v>10.7</v>
      </c>
      <c r="AV26" s="214">
        <v>10.47</v>
      </c>
      <c r="AW26" s="214">
        <v>10.24</v>
      </c>
      <c r="AX26" s="214">
        <v>10.08</v>
      </c>
      <c r="AY26" s="214">
        <v>10.19</v>
      </c>
      <c r="AZ26" s="214">
        <v>10.48</v>
      </c>
      <c r="BA26" s="214">
        <v>10.48</v>
      </c>
      <c r="BB26" s="214">
        <v>10.4</v>
      </c>
      <c r="BC26" s="214">
        <v>10.58</v>
      </c>
      <c r="BD26" s="214">
        <v>10.99</v>
      </c>
      <c r="BE26" s="214">
        <v>11</v>
      </c>
      <c r="BF26" s="214">
        <v>10.95398</v>
      </c>
      <c r="BG26" s="214">
        <v>10.729509999999999</v>
      </c>
      <c r="BH26" s="355">
        <v>10.405329999999999</v>
      </c>
      <c r="BI26" s="355">
        <v>10.282920000000001</v>
      </c>
      <c r="BJ26" s="355">
        <v>10.18876</v>
      </c>
      <c r="BK26" s="355">
        <v>10.321300000000001</v>
      </c>
      <c r="BL26" s="355">
        <v>10.57789</v>
      </c>
      <c r="BM26" s="355">
        <v>10.620480000000001</v>
      </c>
      <c r="BN26" s="355">
        <v>10.45116</v>
      </c>
      <c r="BO26" s="355">
        <v>10.6843</v>
      </c>
      <c r="BP26" s="355">
        <v>11.068289999999999</v>
      </c>
      <c r="BQ26" s="355">
        <v>11.104939999999999</v>
      </c>
      <c r="BR26" s="355">
        <v>10.98978</v>
      </c>
      <c r="BS26" s="355">
        <v>10.80982</v>
      </c>
      <c r="BT26" s="355">
        <v>10.52192</v>
      </c>
      <c r="BU26" s="355">
        <v>10.41023</v>
      </c>
      <c r="BV26" s="355">
        <v>10.330260000000001</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1"/>
      <c r="BI27" s="491"/>
      <c r="BJ27" s="491"/>
      <c r="BK27" s="491"/>
      <c r="BL27" s="491"/>
      <c r="BM27" s="491"/>
      <c r="BN27" s="491"/>
      <c r="BO27" s="491"/>
      <c r="BP27" s="491"/>
      <c r="BQ27" s="491"/>
      <c r="BR27" s="491"/>
      <c r="BS27" s="491"/>
      <c r="BT27" s="491"/>
      <c r="BU27" s="491"/>
      <c r="BV27" s="491"/>
    </row>
    <row r="28" spans="1:74" ht="11.1" customHeight="1" x14ac:dyDescent="0.2">
      <c r="A28" s="119" t="s">
        <v>790</v>
      </c>
      <c r="B28" s="205" t="s">
        <v>570</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12.109834296000001</v>
      </c>
      <c r="AN28" s="214">
        <v>12.312658229</v>
      </c>
      <c r="AO28" s="214">
        <v>12.253135949000001</v>
      </c>
      <c r="AP28" s="214">
        <v>11.914796654</v>
      </c>
      <c r="AQ28" s="214">
        <v>11.832593006</v>
      </c>
      <c r="AR28" s="214">
        <v>11.831209499</v>
      </c>
      <c r="AS28" s="214">
        <v>12.253454083999999</v>
      </c>
      <c r="AT28" s="214">
        <v>12.291609450999999</v>
      </c>
      <c r="AU28" s="214">
        <v>12.194383547999999</v>
      </c>
      <c r="AV28" s="214">
        <v>11.941326694000001</v>
      </c>
      <c r="AW28" s="214">
        <v>11.961765186999999</v>
      </c>
      <c r="AX28" s="214">
        <v>12.185787839</v>
      </c>
      <c r="AY28" s="214">
        <v>12.552997056000001</v>
      </c>
      <c r="AZ28" s="214">
        <v>12.374378527999999</v>
      </c>
      <c r="BA28" s="214">
        <v>12.343395245</v>
      </c>
      <c r="BB28" s="214">
        <v>12.243288285</v>
      </c>
      <c r="BC28" s="214">
        <v>12.129840864</v>
      </c>
      <c r="BD28" s="214">
        <v>12.37</v>
      </c>
      <c r="BE28" s="214">
        <v>12.62</v>
      </c>
      <c r="BF28" s="214">
        <v>12.56104</v>
      </c>
      <c r="BG28" s="214">
        <v>12.37632</v>
      </c>
      <c r="BH28" s="355">
        <v>12.00417</v>
      </c>
      <c r="BI28" s="355">
        <v>12.04227</v>
      </c>
      <c r="BJ28" s="355">
        <v>12.23855</v>
      </c>
      <c r="BK28" s="355">
        <v>13.04304</v>
      </c>
      <c r="BL28" s="355">
        <v>12.79684</v>
      </c>
      <c r="BM28" s="355">
        <v>12.713559999999999</v>
      </c>
      <c r="BN28" s="355">
        <v>12.569419999999999</v>
      </c>
      <c r="BO28" s="355">
        <v>12.42132</v>
      </c>
      <c r="BP28" s="355">
        <v>12.648580000000001</v>
      </c>
      <c r="BQ28" s="355">
        <v>12.86656</v>
      </c>
      <c r="BR28" s="355">
        <v>12.808249999999999</v>
      </c>
      <c r="BS28" s="355">
        <v>12.591089999999999</v>
      </c>
      <c r="BT28" s="355">
        <v>12.189439999999999</v>
      </c>
      <c r="BU28" s="355">
        <v>12.209199999999999</v>
      </c>
      <c r="BV28" s="355">
        <v>12.381690000000001</v>
      </c>
    </row>
    <row r="29" spans="1:74" ht="11.1" customHeight="1" x14ac:dyDescent="0.2">
      <c r="A29" s="119" t="s">
        <v>791</v>
      </c>
      <c r="B29" s="187" t="s">
        <v>603</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6.9934831896</v>
      </c>
      <c r="AN29" s="214">
        <v>7.0848894927000003</v>
      </c>
      <c r="AO29" s="214">
        <v>7.0669871951000003</v>
      </c>
      <c r="AP29" s="214">
        <v>6.9309559209999998</v>
      </c>
      <c r="AQ29" s="214">
        <v>6.9145700767999996</v>
      </c>
      <c r="AR29" s="214">
        <v>7.1745906688999996</v>
      </c>
      <c r="AS29" s="214">
        <v>6.9554933132999999</v>
      </c>
      <c r="AT29" s="214">
        <v>7.2585148616000001</v>
      </c>
      <c r="AU29" s="214">
        <v>7.1399409354000003</v>
      </c>
      <c r="AV29" s="214">
        <v>6.8961180953000003</v>
      </c>
      <c r="AW29" s="214">
        <v>7.0235812326999998</v>
      </c>
      <c r="AX29" s="214">
        <v>6.8479136748</v>
      </c>
      <c r="AY29" s="214">
        <v>7.0339068245999998</v>
      </c>
      <c r="AZ29" s="214">
        <v>6.7567239740999998</v>
      </c>
      <c r="BA29" s="214">
        <v>7.0059418055</v>
      </c>
      <c r="BB29" s="214">
        <v>6.9148488355</v>
      </c>
      <c r="BC29" s="214">
        <v>6.9280762420000004</v>
      </c>
      <c r="BD29" s="214">
        <v>6.98</v>
      </c>
      <c r="BE29" s="214">
        <v>6.88</v>
      </c>
      <c r="BF29" s="214">
        <v>7.2432249999999998</v>
      </c>
      <c r="BG29" s="214">
        <v>7.1743740000000003</v>
      </c>
      <c r="BH29" s="355">
        <v>6.8976550000000003</v>
      </c>
      <c r="BI29" s="355">
        <v>7.1191230000000001</v>
      </c>
      <c r="BJ29" s="355">
        <v>6.902298</v>
      </c>
      <c r="BK29" s="355">
        <v>6.9106870000000002</v>
      </c>
      <c r="BL29" s="355">
        <v>6.8093599999999999</v>
      </c>
      <c r="BM29" s="355">
        <v>6.9700199999999999</v>
      </c>
      <c r="BN29" s="355">
        <v>6.9700150000000001</v>
      </c>
      <c r="BO29" s="355">
        <v>6.887664</v>
      </c>
      <c r="BP29" s="355">
        <v>7.1491689999999997</v>
      </c>
      <c r="BQ29" s="355">
        <v>6.9110339999999999</v>
      </c>
      <c r="BR29" s="355">
        <v>7.3488009999999999</v>
      </c>
      <c r="BS29" s="355">
        <v>7.2228820000000002</v>
      </c>
      <c r="BT29" s="355">
        <v>6.9699949999999999</v>
      </c>
      <c r="BU29" s="355">
        <v>7.1983309999999996</v>
      </c>
      <c r="BV29" s="355">
        <v>6.9891519999999998</v>
      </c>
    </row>
    <row r="30" spans="1:74" ht="11.1" customHeight="1" x14ac:dyDescent="0.2">
      <c r="A30" s="119" t="s">
        <v>792</v>
      </c>
      <c r="B30" s="205" t="s">
        <v>571</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6.7159426319</v>
      </c>
      <c r="AN30" s="214">
        <v>6.7266556083999998</v>
      </c>
      <c r="AO30" s="214">
        <v>6.7636690496999998</v>
      </c>
      <c r="AP30" s="214">
        <v>6.8057086684000003</v>
      </c>
      <c r="AQ30" s="214">
        <v>6.8995446287000002</v>
      </c>
      <c r="AR30" s="214">
        <v>6.9241310949999999</v>
      </c>
      <c r="AS30" s="214">
        <v>7.0413179682000004</v>
      </c>
      <c r="AT30" s="214">
        <v>7.0894576340000004</v>
      </c>
      <c r="AU30" s="214">
        <v>6.9960538776999996</v>
      </c>
      <c r="AV30" s="214">
        <v>6.9923391036</v>
      </c>
      <c r="AW30" s="214">
        <v>6.9890600934</v>
      </c>
      <c r="AX30" s="214">
        <v>6.9019846439999997</v>
      </c>
      <c r="AY30" s="214">
        <v>6.9588509951999997</v>
      </c>
      <c r="AZ30" s="214">
        <v>7.0208116838999999</v>
      </c>
      <c r="BA30" s="214">
        <v>7.0903822288000002</v>
      </c>
      <c r="BB30" s="214">
        <v>6.9520548383999996</v>
      </c>
      <c r="BC30" s="214">
        <v>7.0690102185999999</v>
      </c>
      <c r="BD30" s="214">
        <v>7.13</v>
      </c>
      <c r="BE30" s="214">
        <v>7.04</v>
      </c>
      <c r="BF30" s="214">
        <v>7.168247</v>
      </c>
      <c r="BG30" s="214">
        <v>7.0492530000000002</v>
      </c>
      <c r="BH30" s="355">
        <v>7.0423369999999998</v>
      </c>
      <c r="BI30" s="355">
        <v>7.0295339999999999</v>
      </c>
      <c r="BJ30" s="355">
        <v>6.9590509999999997</v>
      </c>
      <c r="BK30" s="355">
        <v>6.98238</v>
      </c>
      <c r="BL30" s="355">
        <v>7.1351370000000003</v>
      </c>
      <c r="BM30" s="355">
        <v>7.224367</v>
      </c>
      <c r="BN30" s="355">
        <v>7.0655409999999996</v>
      </c>
      <c r="BO30" s="355">
        <v>7.1607989999999999</v>
      </c>
      <c r="BP30" s="355">
        <v>7.2709669999999997</v>
      </c>
      <c r="BQ30" s="355">
        <v>7.1966479999999997</v>
      </c>
      <c r="BR30" s="355">
        <v>7.2282229999999998</v>
      </c>
      <c r="BS30" s="355">
        <v>7.0935119999999996</v>
      </c>
      <c r="BT30" s="355">
        <v>7.1121930000000004</v>
      </c>
      <c r="BU30" s="355">
        <v>7.099634</v>
      </c>
      <c r="BV30" s="355">
        <v>7.05776</v>
      </c>
    </row>
    <row r="31" spans="1:74" ht="11.1" customHeight="1" x14ac:dyDescent="0.2">
      <c r="A31" s="119" t="s">
        <v>793</v>
      </c>
      <c r="B31" s="205" t="s">
        <v>572</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6.5281249310999998</v>
      </c>
      <c r="AN31" s="214">
        <v>6.6145146486000002</v>
      </c>
      <c r="AO31" s="214">
        <v>6.8173954532999996</v>
      </c>
      <c r="AP31" s="214">
        <v>6.5143926152000002</v>
      </c>
      <c r="AQ31" s="214">
        <v>6.9155223638000001</v>
      </c>
      <c r="AR31" s="214">
        <v>7.8007453705999996</v>
      </c>
      <c r="AS31" s="214">
        <v>8.0235442799999994</v>
      </c>
      <c r="AT31" s="214">
        <v>7.9394371248000004</v>
      </c>
      <c r="AU31" s="214">
        <v>7.474801126</v>
      </c>
      <c r="AV31" s="214">
        <v>6.8060020074000001</v>
      </c>
      <c r="AW31" s="214">
        <v>6.6339622643</v>
      </c>
      <c r="AX31" s="214">
        <v>6.4728285259999998</v>
      </c>
      <c r="AY31" s="214">
        <v>6.8147879620999996</v>
      </c>
      <c r="AZ31" s="214">
        <v>6.8598794902</v>
      </c>
      <c r="BA31" s="214">
        <v>6.9852601516000004</v>
      </c>
      <c r="BB31" s="214">
        <v>6.9972192564000002</v>
      </c>
      <c r="BC31" s="214">
        <v>7.084097882</v>
      </c>
      <c r="BD31" s="214">
        <v>7.88</v>
      </c>
      <c r="BE31" s="214">
        <v>8.23</v>
      </c>
      <c r="BF31" s="214">
        <v>8.1326370000000008</v>
      </c>
      <c r="BG31" s="214">
        <v>7.6008339999999999</v>
      </c>
      <c r="BH31" s="355">
        <v>6.8795460000000004</v>
      </c>
      <c r="BI31" s="355">
        <v>6.6975110000000004</v>
      </c>
      <c r="BJ31" s="355">
        <v>6.5421069999999997</v>
      </c>
      <c r="BK31" s="355">
        <v>6.8897899999999996</v>
      </c>
      <c r="BL31" s="355">
        <v>6.969411</v>
      </c>
      <c r="BM31" s="355">
        <v>7.1175870000000003</v>
      </c>
      <c r="BN31" s="355">
        <v>7.1142630000000002</v>
      </c>
      <c r="BO31" s="355">
        <v>7.1998579999999999</v>
      </c>
      <c r="BP31" s="355">
        <v>8.0388409999999997</v>
      </c>
      <c r="BQ31" s="355">
        <v>8.3945299999999996</v>
      </c>
      <c r="BR31" s="355">
        <v>8.2345070000000007</v>
      </c>
      <c r="BS31" s="355">
        <v>7.6952689999999997</v>
      </c>
      <c r="BT31" s="355">
        <v>6.9712430000000003</v>
      </c>
      <c r="BU31" s="355">
        <v>6.7862850000000003</v>
      </c>
      <c r="BV31" s="355">
        <v>6.6414239999999998</v>
      </c>
    </row>
    <row r="32" spans="1:74" ht="11.1" customHeight="1" x14ac:dyDescent="0.2">
      <c r="A32" s="119" t="s">
        <v>794</v>
      </c>
      <c r="B32" s="205" t="s">
        <v>573</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6.3327644084000001</v>
      </c>
      <c r="AN32" s="214">
        <v>6.1652837241</v>
      </c>
      <c r="AO32" s="214">
        <v>5.9412531656000001</v>
      </c>
      <c r="AP32" s="214">
        <v>6.1789263092000004</v>
      </c>
      <c r="AQ32" s="214">
        <v>6.1852112460999997</v>
      </c>
      <c r="AR32" s="214">
        <v>6.6372096006000003</v>
      </c>
      <c r="AS32" s="214">
        <v>6.9626641601000001</v>
      </c>
      <c r="AT32" s="214">
        <v>6.6816784070999997</v>
      </c>
      <c r="AU32" s="214">
        <v>6.7050011574999999</v>
      </c>
      <c r="AV32" s="214">
        <v>6.3815552809999998</v>
      </c>
      <c r="AW32" s="214">
        <v>6.2137944656000004</v>
      </c>
      <c r="AX32" s="214">
        <v>6.3158744588999998</v>
      </c>
      <c r="AY32" s="214">
        <v>6.3094445075000003</v>
      </c>
      <c r="AZ32" s="214">
        <v>6.3775838587000004</v>
      </c>
      <c r="BA32" s="214">
        <v>6.3632235856000001</v>
      </c>
      <c r="BB32" s="214">
        <v>6.3287163431</v>
      </c>
      <c r="BC32" s="214">
        <v>6.2830088273999998</v>
      </c>
      <c r="BD32" s="214">
        <v>6.57</v>
      </c>
      <c r="BE32" s="214">
        <v>6.91</v>
      </c>
      <c r="BF32" s="214">
        <v>6.9380899999999999</v>
      </c>
      <c r="BG32" s="214">
        <v>6.9518440000000004</v>
      </c>
      <c r="BH32" s="355">
        <v>6.5955690000000002</v>
      </c>
      <c r="BI32" s="355">
        <v>6.4286130000000004</v>
      </c>
      <c r="BJ32" s="355">
        <v>6.5214359999999996</v>
      </c>
      <c r="BK32" s="355">
        <v>6.3661729999999999</v>
      </c>
      <c r="BL32" s="355">
        <v>6.6245710000000004</v>
      </c>
      <c r="BM32" s="355">
        <v>6.7039920000000004</v>
      </c>
      <c r="BN32" s="355">
        <v>6.5753459999999997</v>
      </c>
      <c r="BO32" s="355">
        <v>6.4943840000000002</v>
      </c>
      <c r="BP32" s="355">
        <v>6.7583859999999998</v>
      </c>
      <c r="BQ32" s="355">
        <v>7.0829639999999996</v>
      </c>
      <c r="BR32" s="355">
        <v>7.0636299999999999</v>
      </c>
      <c r="BS32" s="355">
        <v>7.0338989999999999</v>
      </c>
      <c r="BT32" s="355">
        <v>6.7058369999999998</v>
      </c>
      <c r="BU32" s="355">
        <v>6.5371189999999997</v>
      </c>
      <c r="BV32" s="355">
        <v>6.6680619999999999</v>
      </c>
    </row>
    <row r="33" spans="1:74" ht="11.1" customHeight="1" x14ac:dyDescent="0.2">
      <c r="A33" s="119" t="s">
        <v>795</v>
      </c>
      <c r="B33" s="205" t="s">
        <v>574</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5.5376796385000002</v>
      </c>
      <c r="AN33" s="214">
        <v>5.3638296605000004</v>
      </c>
      <c r="AO33" s="214">
        <v>5.4586505336000002</v>
      </c>
      <c r="AP33" s="214">
        <v>5.5586935049999999</v>
      </c>
      <c r="AQ33" s="214">
        <v>5.5368620594999998</v>
      </c>
      <c r="AR33" s="214">
        <v>6.0582521356000001</v>
      </c>
      <c r="AS33" s="214">
        <v>6.2046693074999997</v>
      </c>
      <c r="AT33" s="214">
        <v>6.1083964372999997</v>
      </c>
      <c r="AU33" s="214">
        <v>6.1142778385999996</v>
      </c>
      <c r="AV33" s="214">
        <v>5.9981806618000002</v>
      </c>
      <c r="AW33" s="214">
        <v>5.8520418650000003</v>
      </c>
      <c r="AX33" s="214">
        <v>6.1285476619999999</v>
      </c>
      <c r="AY33" s="214">
        <v>5.8640653674000003</v>
      </c>
      <c r="AZ33" s="214">
        <v>5.9467084389</v>
      </c>
      <c r="BA33" s="214">
        <v>5.9326383615999996</v>
      </c>
      <c r="BB33" s="214">
        <v>5.8563861799000003</v>
      </c>
      <c r="BC33" s="214">
        <v>5.8751443069000002</v>
      </c>
      <c r="BD33" s="214">
        <v>6.13</v>
      </c>
      <c r="BE33" s="214">
        <v>6.25</v>
      </c>
      <c r="BF33" s="214">
        <v>6.4110529999999999</v>
      </c>
      <c r="BG33" s="214">
        <v>6.4470169999999998</v>
      </c>
      <c r="BH33" s="355">
        <v>6.3518559999999997</v>
      </c>
      <c r="BI33" s="355">
        <v>6.118805</v>
      </c>
      <c r="BJ33" s="355">
        <v>6.3752810000000002</v>
      </c>
      <c r="BK33" s="355">
        <v>5.9921139999999999</v>
      </c>
      <c r="BL33" s="355">
        <v>6.2132860000000001</v>
      </c>
      <c r="BM33" s="355">
        <v>6.2025569999999997</v>
      </c>
      <c r="BN33" s="355">
        <v>6.0729139999999999</v>
      </c>
      <c r="BO33" s="355">
        <v>6.0736860000000004</v>
      </c>
      <c r="BP33" s="355">
        <v>6.4330369999999997</v>
      </c>
      <c r="BQ33" s="355">
        <v>6.5830250000000001</v>
      </c>
      <c r="BR33" s="355">
        <v>6.5590310000000001</v>
      </c>
      <c r="BS33" s="355">
        <v>6.5641870000000004</v>
      </c>
      <c r="BT33" s="355">
        <v>6.5001819999999997</v>
      </c>
      <c r="BU33" s="355">
        <v>6.2599340000000003</v>
      </c>
      <c r="BV33" s="355">
        <v>6.5697450000000002</v>
      </c>
    </row>
    <row r="34" spans="1:74" ht="11.1" customHeight="1" x14ac:dyDescent="0.2">
      <c r="A34" s="119" t="s">
        <v>796</v>
      </c>
      <c r="B34" s="205" t="s">
        <v>575</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5.0247938871000004</v>
      </c>
      <c r="AN34" s="214">
        <v>4.9569163939000003</v>
      </c>
      <c r="AO34" s="214">
        <v>5.2018209281000001</v>
      </c>
      <c r="AP34" s="214">
        <v>4.8292418571000004</v>
      </c>
      <c r="AQ34" s="214">
        <v>5.0265823126000004</v>
      </c>
      <c r="AR34" s="214">
        <v>5.2312474818999997</v>
      </c>
      <c r="AS34" s="214">
        <v>5.3789147427000001</v>
      </c>
      <c r="AT34" s="214">
        <v>5.4065927880000002</v>
      </c>
      <c r="AU34" s="214">
        <v>5.5241476998000003</v>
      </c>
      <c r="AV34" s="214">
        <v>5.3333611905999998</v>
      </c>
      <c r="AW34" s="214">
        <v>5.2346313553000003</v>
      </c>
      <c r="AX34" s="214">
        <v>5.4010189856000004</v>
      </c>
      <c r="AY34" s="214">
        <v>5.1186145635000004</v>
      </c>
      <c r="AZ34" s="214">
        <v>5.2633497908000004</v>
      </c>
      <c r="BA34" s="214">
        <v>5.4358349151000001</v>
      </c>
      <c r="BB34" s="214">
        <v>5.3552293926000001</v>
      </c>
      <c r="BC34" s="214">
        <v>5.5797222897000003</v>
      </c>
      <c r="BD34" s="214">
        <v>5.62</v>
      </c>
      <c r="BE34" s="214">
        <v>5.85</v>
      </c>
      <c r="BF34" s="214">
        <v>6.1812490000000002</v>
      </c>
      <c r="BG34" s="214">
        <v>6.441808</v>
      </c>
      <c r="BH34" s="355">
        <v>6.3787089999999997</v>
      </c>
      <c r="BI34" s="355">
        <v>6.172968</v>
      </c>
      <c r="BJ34" s="355">
        <v>6.196637</v>
      </c>
      <c r="BK34" s="355">
        <v>5.5388780000000004</v>
      </c>
      <c r="BL34" s="355">
        <v>5.8382420000000002</v>
      </c>
      <c r="BM34" s="355">
        <v>6.0154249999999996</v>
      </c>
      <c r="BN34" s="355">
        <v>5.8780729999999997</v>
      </c>
      <c r="BO34" s="355">
        <v>6.0089009999999998</v>
      </c>
      <c r="BP34" s="355">
        <v>6.1195649999999997</v>
      </c>
      <c r="BQ34" s="355">
        <v>6.4195729999999998</v>
      </c>
      <c r="BR34" s="355">
        <v>6.5876029999999997</v>
      </c>
      <c r="BS34" s="355">
        <v>6.778289</v>
      </c>
      <c r="BT34" s="355">
        <v>6.7639079999999998</v>
      </c>
      <c r="BU34" s="355">
        <v>6.5313559999999997</v>
      </c>
      <c r="BV34" s="355">
        <v>6.5937150000000004</v>
      </c>
    </row>
    <row r="35" spans="1:74" s="120" customFormat="1" ht="11.1" customHeight="1" x14ac:dyDescent="0.2">
      <c r="A35" s="119" t="s">
        <v>797</v>
      </c>
      <c r="B35" s="205" t="s">
        <v>576</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5.7678072713999997</v>
      </c>
      <c r="AN35" s="214">
        <v>5.8554533105999997</v>
      </c>
      <c r="AO35" s="214">
        <v>5.8694139379000001</v>
      </c>
      <c r="AP35" s="214">
        <v>5.9318052254999998</v>
      </c>
      <c r="AQ35" s="214">
        <v>6.0788504353999997</v>
      </c>
      <c r="AR35" s="214">
        <v>6.7855655156000001</v>
      </c>
      <c r="AS35" s="214">
        <v>7.1093657070000003</v>
      </c>
      <c r="AT35" s="214">
        <v>7.0396682863000004</v>
      </c>
      <c r="AU35" s="214">
        <v>6.8594246886999999</v>
      </c>
      <c r="AV35" s="214">
        <v>6.4855532216</v>
      </c>
      <c r="AW35" s="214">
        <v>5.7384841870000001</v>
      </c>
      <c r="AX35" s="214">
        <v>5.9807774994000003</v>
      </c>
      <c r="AY35" s="214">
        <v>5.9612632661999996</v>
      </c>
      <c r="AZ35" s="214">
        <v>6.0899117691000004</v>
      </c>
      <c r="BA35" s="214">
        <v>6.1937461267999998</v>
      </c>
      <c r="BB35" s="214">
        <v>6.0141403687999997</v>
      </c>
      <c r="BC35" s="214">
        <v>6.4452712270000001</v>
      </c>
      <c r="BD35" s="214">
        <v>7.09</v>
      </c>
      <c r="BE35" s="214">
        <v>7.17</v>
      </c>
      <c r="BF35" s="214">
        <v>7.1873820000000004</v>
      </c>
      <c r="BG35" s="214">
        <v>7.0610140000000001</v>
      </c>
      <c r="BH35" s="355">
        <v>6.7252190000000001</v>
      </c>
      <c r="BI35" s="355">
        <v>5.9396940000000003</v>
      </c>
      <c r="BJ35" s="355">
        <v>6.1865329999999998</v>
      </c>
      <c r="BK35" s="355">
        <v>6.1750990000000003</v>
      </c>
      <c r="BL35" s="355">
        <v>6.3113029999999997</v>
      </c>
      <c r="BM35" s="355">
        <v>6.4159509999999997</v>
      </c>
      <c r="BN35" s="355">
        <v>6.2212930000000002</v>
      </c>
      <c r="BO35" s="355">
        <v>6.6602690000000004</v>
      </c>
      <c r="BP35" s="355">
        <v>7.3282870000000004</v>
      </c>
      <c r="BQ35" s="355">
        <v>7.4108599999999996</v>
      </c>
      <c r="BR35" s="355">
        <v>7.4120290000000004</v>
      </c>
      <c r="BS35" s="355">
        <v>7.277704</v>
      </c>
      <c r="BT35" s="355">
        <v>6.9334699999999998</v>
      </c>
      <c r="BU35" s="355">
        <v>6.1224720000000001</v>
      </c>
      <c r="BV35" s="355">
        <v>6.3796390000000001</v>
      </c>
    </row>
    <row r="36" spans="1:74" s="120" customFormat="1" ht="11.1" customHeight="1" x14ac:dyDescent="0.2">
      <c r="A36" s="119" t="s">
        <v>798</v>
      </c>
      <c r="B36" s="207" t="s">
        <v>577</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7.8732802399999997</v>
      </c>
      <c r="AN36" s="214">
        <v>7.9788395883999996</v>
      </c>
      <c r="AO36" s="214">
        <v>8.1069164914999998</v>
      </c>
      <c r="AP36" s="214">
        <v>8.2494474121000003</v>
      </c>
      <c r="AQ36" s="214">
        <v>8.7607038422999999</v>
      </c>
      <c r="AR36" s="214">
        <v>10.129027563999999</v>
      </c>
      <c r="AS36" s="214">
        <v>10.509414678000001</v>
      </c>
      <c r="AT36" s="214">
        <v>10.604092143000001</v>
      </c>
      <c r="AU36" s="214">
        <v>10.512679377</v>
      </c>
      <c r="AV36" s="214">
        <v>8.4458385238999991</v>
      </c>
      <c r="AW36" s="214">
        <v>9.2208900325999998</v>
      </c>
      <c r="AX36" s="214">
        <v>8.3021843537999995</v>
      </c>
      <c r="AY36" s="214">
        <v>8.1358245266000004</v>
      </c>
      <c r="AZ36" s="214">
        <v>8.1930166479000004</v>
      </c>
      <c r="BA36" s="214">
        <v>8.3968279021000001</v>
      </c>
      <c r="BB36" s="214">
        <v>7.7928081863000003</v>
      </c>
      <c r="BC36" s="214">
        <v>9.1193294200999997</v>
      </c>
      <c r="BD36" s="214">
        <v>10.93</v>
      </c>
      <c r="BE36" s="214">
        <v>10.59</v>
      </c>
      <c r="BF36" s="214">
        <v>10.85956</v>
      </c>
      <c r="BG36" s="214">
        <v>10.86551</v>
      </c>
      <c r="BH36" s="355">
        <v>8.4176880000000001</v>
      </c>
      <c r="BI36" s="355">
        <v>9.3227370000000001</v>
      </c>
      <c r="BJ36" s="355">
        <v>8.3148719999999994</v>
      </c>
      <c r="BK36" s="355">
        <v>8.1552819999999997</v>
      </c>
      <c r="BL36" s="355">
        <v>8.1676090000000006</v>
      </c>
      <c r="BM36" s="355">
        <v>8.2077670000000005</v>
      </c>
      <c r="BN36" s="355">
        <v>7.5969749999999996</v>
      </c>
      <c r="BO36" s="355">
        <v>8.8501960000000004</v>
      </c>
      <c r="BP36" s="355">
        <v>11.339180000000001</v>
      </c>
      <c r="BQ36" s="355">
        <v>10.92022</v>
      </c>
      <c r="BR36" s="355">
        <v>10.93946</v>
      </c>
      <c r="BS36" s="355">
        <v>10.95112</v>
      </c>
      <c r="BT36" s="355">
        <v>8.460528</v>
      </c>
      <c r="BU36" s="355">
        <v>9.3705459999999992</v>
      </c>
      <c r="BV36" s="355">
        <v>8.3424309999999995</v>
      </c>
    </row>
    <row r="37" spans="1:74" s="120" customFormat="1" ht="11.1" customHeight="1" x14ac:dyDescent="0.2">
      <c r="A37" s="119" t="s">
        <v>799</v>
      </c>
      <c r="B37" s="207" t="s">
        <v>551</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v>
      </c>
      <c r="AN37" s="214">
        <v>6.39</v>
      </c>
      <c r="AO37" s="214">
        <v>6.47</v>
      </c>
      <c r="AP37" s="214">
        <v>6.4</v>
      </c>
      <c r="AQ37" s="214">
        <v>6.56</v>
      </c>
      <c r="AR37" s="214">
        <v>7.03</v>
      </c>
      <c r="AS37" s="214">
        <v>7.23</v>
      </c>
      <c r="AT37" s="214">
        <v>7.23</v>
      </c>
      <c r="AU37" s="214">
        <v>7.15</v>
      </c>
      <c r="AV37" s="214">
        <v>6.72</v>
      </c>
      <c r="AW37" s="214">
        <v>6.66</v>
      </c>
      <c r="AX37" s="214">
        <v>6.63</v>
      </c>
      <c r="AY37" s="214">
        <v>6.57</v>
      </c>
      <c r="AZ37" s="214">
        <v>6.63</v>
      </c>
      <c r="BA37" s="214">
        <v>6.74</v>
      </c>
      <c r="BB37" s="214">
        <v>6.6</v>
      </c>
      <c r="BC37" s="214">
        <v>6.81</v>
      </c>
      <c r="BD37" s="214">
        <v>7.22</v>
      </c>
      <c r="BE37" s="214">
        <v>7.33</v>
      </c>
      <c r="BF37" s="214">
        <v>7.4757879999999997</v>
      </c>
      <c r="BG37" s="214">
        <v>7.451066</v>
      </c>
      <c r="BH37" s="355">
        <v>7.0206689999999998</v>
      </c>
      <c r="BI37" s="355">
        <v>6.9402939999999997</v>
      </c>
      <c r="BJ37" s="355">
        <v>6.8763940000000003</v>
      </c>
      <c r="BK37" s="355">
        <v>6.7173160000000003</v>
      </c>
      <c r="BL37" s="355">
        <v>6.8794750000000002</v>
      </c>
      <c r="BM37" s="355">
        <v>6.9807370000000004</v>
      </c>
      <c r="BN37" s="355">
        <v>6.8061129999999999</v>
      </c>
      <c r="BO37" s="355">
        <v>6.9913629999999998</v>
      </c>
      <c r="BP37" s="355">
        <v>7.4707030000000003</v>
      </c>
      <c r="BQ37" s="355">
        <v>7.5757329999999996</v>
      </c>
      <c r="BR37" s="355">
        <v>7.6848150000000004</v>
      </c>
      <c r="BS37" s="355">
        <v>7.6156449999999998</v>
      </c>
      <c r="BT37" s="355">
        <v>7.180841</v>
      </c>
      <c r="BU37" s="355">
        <v>7.091011</v>
      </c>
      <c r="BV37" s="355">
        <v>7.0507730000000004</v>
      </c>
    </row>
    <row r="38" spans="1:74" ht="11.1" customHeight="1" x14ac:dyDescent="0.2">
      <c r="A38" s="119"/>
      <c r="B38" s="122" t="s">
        <v>260</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1"/>
      <c r="BI38" s="491"/>
      <c r="BJ38" s="491"/>
      <c r="BK38" s="491"/>
      <c r="BL38" s="491"/>
      <c r="BM38" s="491"/>
      <c r="BN38" s="491"/>
      <c r="BO38" s="491"/>
      <c r="BP38" s="491"/>
      <c r="BQ38" s="491"/>
      <c r="BR38" s="491"/>
      <c r="BS38" s="491"/>
      <c r="BT38" s="491"/>
      <c r="BU38" s="491"/>
      <c r="BV38" s="491"/>
    </row>
    <row r="39" spans="1:74" ht="11.1" customHeight="1" x14ac:dyDescent="0.2">
      <c r="A39" s="265" t="s">
        <v>203</v>
      </c>
      <c r="B39" s="205" t="s">
        <v>570</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16.208137915999998</v>
      </c>
      <c r="AN39" s="261">
        <v>16.617594398000001</v>
      </c>
      <c r="AO39" s="261">
        <v>16.416931226999999</v>
      </c>
      <c r="AP39" s="261">
        <v>16.398694927000001</v>
      </c>
      <c r="AQ39" s="261">
        <v>15.867107238999999</v>
      </c>
      <c r="AR39" s="261">
        <v>15.956098423</v>
      </c>
      <c r="AS39" s="261">
        <v>16.003514041999999</v>
      </c>
      <c r="AT39" s="261">
        <v>16.053456034</v>
      </c>
      <c r="AU39" s="261">
        <v>16.356274346999999</v>
      </c>
      <c r="AV39" s="261">
        <v>15.905132882</v>
      </c>
      <c r="AW39" s="261">
        <v>15.888642527</v>
      </c>
      <c r="AX39" s="261">
        <v>15.844393419999999</v>
      </c>
      <c r="AY39" s="261">
        <v>16.334549383999999</v>
      </c>
      <c r="AZ39" s="261">
        <v>16.518212998999999</v>
      </c>
      <c r="BA39" s="261">
        <v>16.286698199</v>
      </c>
      <c r="BB39" s="261">
        <v>16.374854807999998</v>
      </c>
      <c r="BC39" s="261">
        <v>16.143656243999999</v>
      </c>
      <c r="BD39" s="261">
        <v>16.399999999999999</v>
      </c>
      <c r="BE39" s="261">
        <v>16.739999999999998</v>
      </c>
      <c r="BF39" s="261">
        <v>16.528130000000001</v>
      </c>
      <c r="BG39" s="261">
        <v>15.72396</v>
      </c>
      <c r="BH39" s="384">
        <v>14.763120000000001</v>
      </c>
      <c r="BI39" s="384">
        <v>14.88106</v>
      </c>
      <c r="BJ39" s="384">
        <v>15.251709999999999</v>
      </c>
      <c r="BK39" s="384">
        <v>16.350480000000001</v>
      </c>
      <c r="BL39" s="384">
        <v>16.46941</v>
      </c>
      <c r="BM39" s="384">
        <v>16.250579999999999</v>
      </c>
      <c r="BN39" s="384">
        <v>16.362069999999999</v>
      </c>
      <c r="BO39" s="384">
        <v>16.042829999999999</v>
      </c>
      <c r="BP39" s="384">
        <v>16.313849999999999</v>
      </c>
      <c r="BQ39" s="384">
        <v>16.63241</v>
      </c>
      <c r="BR39" s="384">
        <v>16.654019999999999</v>
      </c>
      <c r="BS39" s="384">
        <v>16.09337</v>
      </c>
      <c r="BT39" s="384">
        <v>15.003729999999999</v>
      </c>
      <c r="BU39" s="384">
        <v>15.230549999999999</v>
      </c>
      <c r="BV39" s="384">
        <v>15.69617</v>
      </c>
    </row>
    <row r="40" spans="1:74" ht="11.1" customHeight="1" x14ac:dyDescent="0.2">
      <c r="A40" s="265" t="s">
        <v>204</v>
      </c>
      <c r="B40" s="187" t="s">
        <v>603</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12.237412739</v>
      </c>
      <c r="AN40" s="261">
        <v>12.268871737</v>
      </c>
      <c r="AO40" s="261">
        <v>12.240577092000001</v>
      </c>
      <c r="AP40" s="261">
        <v>12.223133774000001</v>
      </c>
      <c r="AQ40" s="261">
        <v>12.209575785</v>
      </c>
      <c r="AR40" s="261">
        <v>12.919410998</v>
      </c>
      <c r="AS40" s="261">
        <v>13.244873132</v>
      </c>
      <c r="AT40" s="261">
        <v>13.371202282</v>
      </c>
      <c r="AU40" s="261">
        <v>13.296874863999999</v>
      </c>
      <c r="AV40" s="261">
        <v>12.537616118000001</v>
      </c>
      <c r="AW40" s="261">
        <v>12.283179820000001</v>
      </c>
      <c r="AX40" s="261">
        <v>12.195138011999999</v>
      </c>
      <c r="AY40" s="261">
        <v>12.431561888999999</v>
      </c>
      <c r="AZ40" s="261">
        <v>12.282669306000001</v>
      </c>
      <c r="BA40" s="261">
        <v>12.338822667000001</v>
      </c>
      <c r="BB40" s="261">
        <v>12.169053527000001</v>
      </c>
      <c r="BC40" s="261">
        <v>12.609060482</v>
      </c>
      <c r="BD40" s="261">
        <v>13.21</v>
      </c>
      <c r="BE40" s="261">
        <v>13.41</v>
      </c>
      <c r="BF40" s="261">
        <v>13.39547</v>
      </c>
      <c r="BG40" s="261">
        <v>13.394489999999999</v>
      </c>
      <c r="BH40" s="384">
        <v>12.667160000000001</v>
      </c>
      <c r="BI40" s="384">
        <v>12.45895</v>
      </c>
      <c r="BJ40" s="384">
        <v>12.40239</v>
      </c>
      <c r="BK40" s="384">
        <v>12.54692</v>
      </c>
      <c r="BL40" s="384">
        <v>12.46528</v>
      </c>
      <c r="BM40" s="384">
        <v>12.411709999999999</v>
      </c>
      <c r="BN40" s="384">
        <v>12.328379999999999</v>
      </c>
      <c r="BO40" s="384">
        <v>12.71414</v>
      </c>
      <c r="BP40" s="384">
        <v>13.525040000000001</v>
      </c>
      <c r="BQ40" s="384">
        <v>13.59792</v>
      </c>
      <c r="BR40" s="384">
        <v>13.699210000000001</v>
      </c>
      <c r="BS40" s="384">
        <v>13.58286</v>
      </c>
      <c r="BT40" s="384">
        <v>12.89414</v>
      </c>
      <c r="BU40" s="384">
        <v>12.723179999999999</v>
      </c>
      <c r="BV40" s="384">
        <v>12.72109</v>
      </c>
    </row>
    <row r="41" spans="1:74" ht="11.1" customHeight="1" x14ac:dyDescent="0.2">
      <c r="A41" s="265" t="s">
        <v>205</v>
      </c>
      <c r="B41" s="205" t="s">
        <v>571</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9.6612344561000008</v>
      </c>
      <c r="AN41" s="261">
        <v>9.6645247544000004</v>
      </c>
      <c r="AO41" s="261">
        <v>9.6730597218999996</v>
      </c>
      <c r="AP41" s="261">
        <v>9.7212988784000007</v>
      </c>
      <c r="AQ41" s="261">
        <v>9.8814944103000002</v>
      </c>
      <c r="AR41" s="261">
        <v>9.9902811817000003</v>
      </c>
      <c r="AS41" s="261">
        <v>10.136133185</v>
      </c>
      <c r="AT41" s="261">
        <v>10.183302994</v>
      </c>
      <c r="AU41" s="261">
        <v>9.9795366504</v>
      </c>
      <c r="AV41" s="261">
        <v>9.8915917810000007</v>
      </c>
      <c r="AW41" s="261">
        <v>9.9462942187000003</v>
      </c>
      <c r="AX41" s="261">
        <v>9.9624347343000004</v>
      </c>
      <c r="AY41" s="261">
        <v>9.8563173286999994</v>
      </c>
      <c r="AZ41" s="261">
        <v>9.9698709240000003</v>
      </c>
      <c r="BA41" s="261">
        <v>10.196560035999999</v>
      </c>
      <c r="BB41" s="261">
        <v>9.9520613523999994</v>
      </c>
      <c r="BC41" s="261">
        <v>10.138039237999999</v>
      </c>
      <c r="BD41" s="261">
        <v>10.28</v>
      </c>
      <c r="BE41" s="261">
        <v>10.220000000000001</v>
      </c>
      <c r="BF41" s="261">
        <v>10.25629</v>
      </c>
      <c r="BG41" s="261">
        <v>10.138030000000001</v>
      </c>
      <c r="BH41" s="384">
        <v>10.08478</v>
      </c>
      <c r="BI41" s="384">
        <v>10.19478</v>
      </c>
      <c r="BJ41" s="384">
        <v>10.24592</v>
      </c>
      <c r="BK41" s="384">
        <v>10.1175</v>
      </c>
      <c r="BL41" s="384">
        <v>10.333640000000001</v>
      </c>
      <c r="BM41" s="384">
        <v>10.566240000000001</v>
      </c>
      <c r="BN41" s="384">
        <v>10.272629999999999</v>
      </c>
      <c r="BO41" s="384">
        <v>10.4308</v>
      </c>
      <c r="BP41" s="384">
        <v>10.68899</v>
      </c>
      <c r="BQ41" s="384">
        <v>10.59286</v>
      </c>
      <c r="BR41" s="384">
        <v>10.56981</v>
      </c>
      <c r="BS41" s="384">
        <v>10.329549999999999</v>
      </c>
      <c r="BT41" s="384">
        <v>10.331429999999999</v>
      </c>
      <c r="BU41" s="384">
        <v>10.453889999999999</v>
      </c>
      <c r="BV41" s="384">
        <v>10.5482</v>
      </c>
    </row>
    <row r="42" spans="1:74" ht="11.1" customHeight="1" x14ac:dyDescent="0.2">
      <c r="A42" s="265" t="s">
        <v>206</v>
      </c>
      <c r="B42" s="205" t="s">
        <v>572</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8.7751373984000001</v>
      </c>
      <c r="AN42" s="261">
        <v>8.8798660051000002</v>
      </c>
      <c r="AO42" s="261">
        <v>9.0529192085000005</v>
      </c>
      <c r="AP42" s="261">
        <v>9.0267485138999994</v>
      </c>
      <c r="AQ42" s="261">
        <v>9.5819093795000008</v>
      </c>
      <c r="AR42" s="261">
        <v>10.483138646</v>
      </c>
      <c r="AS42" s="261">
        <v>10.616281028</v>
      </c>
      <c r="AT42" s="261">
        <v>10.586423434</v>
      </c>
      <c r="AU42" s="261">
        <v>10.013053655</v>
      </c>
      <c r="AV42" s="261">
        <v>9.2145059093999997</v>
      </c>
      <c r="AW42" s="261">
        <v>9.1518551292999994</v>
      </c>
      <c r="AX42" s="261">
        <v>8.9028160221999997</v>
      </c>
      <c r="AY42" s="261">
        <v>8.9877729856999995</v>
      </c>
      <c r="AZ42" s="261">
        <v>9.2651162450999998</v>
      </c>
      <c r="BA42" s="261">
        <v>9.2452282689</v>
      </c>
      <c r="BB42" s="261">
        <v>9.4014462441000006</v>
      </c>
      <c r="BC42" s="261">
        <v>9.8525161373000003</v>
      </c>
      <c r="BD42" s="261">
        <v>10.79</v>
      </c>
      <c r="BE42" s="261">
        <v>11.06</v>
      </c>
      <c r="BF42" s="261">
        <v>10.94083</v>
      </c>
      <c r="BG42" s="261">
        <v>10.2346</v>
      </c>
      <c r="BH42" s="384">
        <v>9.3668209999999998</v>
      </c>
      <c r="BI42" s="384">
        <v>9.3121100000000006</v>
      </c>
      <c r="BJ42" s="384">
        <v>9.0582689999999992</v>
      </c>
      <c r="BK42" s="384">
        <v>9.093261</v>
      </c>
      <c r="BL42" s="384">
        <v>9.3934540000000002</v>
      </c>
      <c r="BM42" s="384">
        <v>9.4392600000000009</v>
      </c>
      <c r="BN42" s="384">
        <v>9.5811589999999995</v>
      </c>
      <c r="BO42" s="384">
        <v>10.0274</v>
      </c>
      <c r="BP42" s="384">
        <v>11.056800000000001</v>
      </c>
      <c r="BQ42" s="384">
        <v>11.326890000000001</v>
      </c>
      <c r="BR42" s="384">
        <v>11.16344</v>
      </c>
      <c r="BS42" s="384">
        <v>10.44749</v>
      </c>
      <c r="BT42" s="384">
        <v>9.5853000000000002</v>
      </c>
      <c r="BU42" s="384">
        <v>9.5316829999999992</v>
      </c>
      <c r="BV42" s="384">
        <v>9.2781699999999994</v>
      </c>
    </row>
    <row r="43" spans="1:74" ht="11.1" customHeight="1" x14ac:dyDescent="0.2">
      <c r="A43" s="265" t="s">
        <v>207</v>
      </c>
      <c r="B43" s="205" t="s">
        <v>573</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9.7626412389000006</v>
      </c>
      <c r="AN43" s="261">
        <v>9.7886644555999993</v>
      </c>
      <c r="AO43" s="261">
        <v>9.6774162265000001</v>
      </c>
      <c r="AP43" s="261">
        <v>9.5762107768</v>
      </c>
      <c r="AQ43" s="261">
        <v>9.6160254135999992</v>
      </c>
      <c r="AR43" s="261">
        <v>10.033839950000001</v>
      </c>
      <c r="AS43" s="261">
        <v>10.148459943000001</v>
      </c>
      <c r="AT43" s="261">
        <v>10.16761855</v>
      </c>
      <c r="AU43" s="261">
        <v>10.036691058000001</v>
      </c>
      <c r="AV43" s="261">
        <v>9.7269008419999992</v>
      </c>
      <c r="AW43" s="261">
        <v>9.6442607614</v>
      </c>
      <c r="AX43" s="261">
        <v>9.5436681549000006</v>
      </c>
      <c r="AY43" s="261">
        <v>9.8298270422999998</v>
      </c>
      <c r="AZ43" s="261">
        <v>9.9925590557999993</v>
      </c>
      <c r="BA43" s="261">
        <v>9.8909282710999999</v>
      </c>
      <c r="BB43" s="261">
        <v>9.8030721074000002</v>
      </c>
      <c r="BC43" s="261">
        <v>9.7977827829000006</v>
      </c>
      <c r="BD43" s="261">
        <v>10.17</v>
      </c>
      <c r="BE43" s="261">
        <v>10.38</v>
      </c>
      <c r="BF43" s="261">
        <v>10.444559999999999</v>
      </c>
      <c r="BG43" s="261">
        <v>10.31864</v>
      </c>
      <c r="BH43" s="384">
        <v>10.00071</v>
      </c>
      <c r="BI43" s="384">
        <v>9.9447620000000008</v>
      </c>
      <c r="BJ43" s="384">
        <v>9.8854249999999997</v>
      </c>
      <c r="BK43" s="384">
        <v>10.22212</v>
      </c>
      <c r="BL43" s="384">
        <v>10.41464</v>
      </c>
      <c r="BM43" s="384">
        <v>10.36598</v>
      </c>
      <c r="BN43" s="384">
        <v>10.22034</v>
      </c>
      <c r="BO43" s="384">
        <v>10.18561</v>
      </c>
      <c r="BP43" s="384">
        <v>10.51925</v>
      </c>
      <c r="BQ43" s="384">
        <v>10.70763</v>
      </c>
      <c r="BR43" s="384">
        <v>10.82541</v>
      </c>
      <c r="BS43" s="384">
        <v>10.68533</v>
      </c>
      <c r="BT43" s="384">
        <v>10.28314</v>
      </c>
      <c r="BU43" s="384">
        <v>10.21923</v>
      </c>
      <c r="BV43" s="384">
        <v>10.15551</v>
      </c>
    </row>
    <row r="44" spans="1:74" ht="11.1" customHeight="1" x14ac:dyDescent="0.2">
      <c r="A44" s="265" t="s">
        <v>208</v>
      </c>
      <c r="B44" s="205" t="s">
        <v>574</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8.7573185033000005</v>
      </c>
      <c r="AN44" s="261">
        <v>8.6699957164000008</v>
      </c>
      <c r="AO44" s="261">
        <v>8.6808669862999999</v>
      </c>
      <c r="AP44" s="261">
        <v>8.6610408637000003</v>
      </c>
      <c r="AQ44" s="261">
        <v>8.6699743499000004</v>
      </c>
      <c r="AR44" s="261">
        <v>9.1878658876999992</v>
      </c>
      <c r="AS44" s="261">
        <v>9.3400664507000002</v>
      </c>
      <c r="AT44" s="261">
        <v>9.3266975123999991</v>
      </c>
      <c r="AU44" s="261">
        <v>9.3377775141000008</v>
      </c>
      <c r="AV44" s="261">
        <v>9.1636848208000004</v>
      </c>
      <c r="AW44" s="261">
        <v>9.0749942845000007</v>
      </c>
      <c r="AX44" s="261">
        <v>9.2483912222000004</v>
      </c>
      <c r="AY44" s="261">
        <v>9.1868075079999993</v>
      </c>
      <c r="AZ44" s="261">
        <v>9.2990221309999992</v>
      </c>
      <c r="BA44" s="261">
        <v>9.1683574964000005</v>
      </c>
      <c r="BB44" s="261">
        <v>9.1145569143999996</v>
      </c>
      <c r="BC44" s="261">
        <v>9.1495792113000007</v>
      </c>
      <c r="BD44" s="261">
        <v>9.5</v>
      </c>
      <c r="BE44" s="261">
        <v>9.61</v>
      </c>
      <c r="BF44" s="261">
        <v>9.6867999999999999</v>
      </c>
      <c r="BG44" s="261">
        <v>9.6999130000000005</v>
      </c>
      <c r="BH44" s="384">
        <v>9.4673700000000007</v>
      </c>
      <c r="BI44" s="384">
        <v>9.4052900000000008</v>
      </c>
      <c r="BJ44" s="384">
        <v>9.6501070000000002</v>
      </c>
      <c r="BK44" s="384">
        <v>9.4503559999999993</v>
      </c>
      <c r="BL44" s="384">
        <v>9.6795860000000005</v>
      </c>
      <c r="BM44" s="384">
        <v>9.6147939999999998</v>
      </c>
      <c r="BN44" s="384">
        <v>9.4993750000000006</v>
      </c>
      <c r="BO44" s="384">
        <v>9.5291230000000002</v>
      </c>
      <c r="BP44" s="384">
        <v>9.9722200000000001</v>
      </c>
      <c r="BQ44" s="384">
        <v>10.061529999999999</v>
      </c>
      <c r="BR44" s="384">
        <v>9.9970630000000007</v>
      </c>
      <c r="BS44" s="384">
        <v>9.9211179999999999</v>
      </c>
      <c r="BT44" s="384">
        <v>9.7165300000000006</v>
      </c>
      <c r="BU44" s="384">
        <v>9.6413659999999997</v>
      </c>
      <c r="BV44" s="384">
        <v>9.8889949999999995</v>
      </c>
    </row>
    <row r="45" spans="1:74" ht="11.1" customHeight="1" x14ac:dyDescent="0.2">
      <c r="A45" s="265" t="s">
        <v>209</v>
      </c>
      <c r="B45" s="205" t="s">
        <v>575</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7.8371439743</v>
      </c>
      <c r="AN45" s="261">
        <v>7.8559749343999998</v>
      </c>
      <c r="AO45" s="261">
        <v>7.8773046581999999</v>
      </c>
      <c r="AP45" s="261">
        <v>7.6589994295999997</v>
      </c>
      <c r="AQ45" s="261">
        <v>7.8744027838999999</v>
      </c>
      <c r="AR45" s="261">
        <v>8.1710744633000001</v>
      </c>
      <c r="AS45" s="261">
        <v>8.3575943876000007</v>
      </c>
      <c r="AT45" s="261">
        <v>8.4476722349000006</v>
      </c>
      <c r="AU45" s="261">
        <v>8.4782590841999994</v>
      </c>
      <c r="AV45" s="261">
        <v>8.1425225672000003</v>
      </c>
      <c r="AW45" s="261">
        <v>7.8168357795999999</v>
      </c>
      <c r="AX45" s="261">
        <v>7.9392713531999997</v>
      </c>
      <c r="AY45" s="261">
        <v>7.8624826699000003</v>
      </c>
      <c r="AZ45" s="261">
        <v>8.2225554280999997</v>
      </c>
      <c r="BA45" s="261">
        <v>8.1586085756000006</v>
      </c>
      <c r="BB45" s="261">
        <v>8.1784886731000004</v>
      </c>
      <c r="BC45" s="261">
        <v>8.2877166514000002</v>
      </c>
      <c r="BD45" s="261">
        <v>8.5500000000000007</v>
      </c>
      <c r="BE45" s="261">
        <v>8.73</v>
      </c>
      <c r="BF45" s="261">
        <v>8.8129449999999991</v>
      </c>
      <c r="BG45" s="261">
        <v>8.7550740000000005</v>
      </c>
      <c r="BH45" s="384">
        <v>8.4146269999999994</v>
      </c>
      <c r="BI45" s="384">
        <v>8.1448529999999995</v>
      </c>
      <c r="BJ45" s="384">
        <v>8.2352329999999991</v>
      </c>
      <c r="BK45" s="384">
        <v>7.9985080000000002</v>
      </c>
      <c r="BL45" s="384">
        <v>8.4292210000000001</v>
      </c>
      <c r="BM45" s="384">
        <v>8.3034289999999995</v>
      </c>
      <c r="BN45" s="384">
        <v>8.2314139999999991</v>
      </c>
      <c r="BO45" s="384">
        <v>8.3757929999999998</v>
      </c>
      <c r="BP45" s="384">
        <v>8.6773159999999994</v>
      </c>
      <c r="BQ45" s="384">
        <v>8.9116129999999991</v>
      </c>
      <c r="BR45" s="384">
        <v>8.9358350000000009</v>
      </c>
      <c r="BS45" s="384">
        <v>8.9171639999999996</v>
      </c>
      <c r="BT45" s="384">
        <v>8.6060920000000003</v>
      </c>
      <c r="BU45" s="384">
        <v>8.3479080000000003</v>
      </c>
      <c r="BV45" s="384">
        <v>8.4852019999999992</v>
      </c>
    </row>
    <row r="46" spans="1:74" s="120" customFormat="1" ht="11.1" customHeight="1" x14ac:dyDescent="0.2">
      <c r="A46" s="265" t="s">
        <v>210</v>
      </c>
      <c r="B46" s="205" t="s">
        <v>576</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8.6921931414000007</v>
      </c>
      <c r="AN46" s="261">
        <v>8.7602807866999992</v>
      </c>
      <c r="AO46" s="261">
        <v>8.7639297172999999</v>
      </c>
      <c r="AP46" s="261">
        <v>8.8747397112000002</v>
      </c>
      <c r="AQ46" s="261">
        <v>9.2681856505999995</v>
      </c>
      <c r="AR46" s="261">
        <v>9.9024340071000001</v>
      </c>
      <c r="AS46" s="261">
        <v>10.033208996999999</v>
      </c>
      <c r="AT46" s="261">
        <v>10.012004541</v>
      </c>
      <c r="AU46" s="261">
        <v>9.8821934510999991</v>
      </c>
      <c r="AV46" s="261">
        <v>9.3409216202999996</v>
      </c>
      <c r="AW46" s="261">
        <v>8.8552979721000007</v>
      </c>
      <c r="AX46" s="261">
        <v>8.8947893786000005</v>
      </c>
      <c r="AY46" s="261">
        <v>8.8939616939999997</v>
      </c>
      <c r="AZ46" s="261">
        <v>8.9945229419999997</v>
      </c>
      <c r="BA46" s="261">
        <v>9.0228637517999992</v>
      </c>
      <c r="BB46" s="261">
        <v>9.1039238945999994</v>
      </c>
      <c r="BC46" s="261">
        <v>9.5768609837999996</v>
      </c>
      <c r="BD46" s="261">
        <v>10.15</v>
      </c>
      <c r="BE46" s="261">
        <v>10.27</v>
      </c>
      <c r="BF46" s="261">
        <v>10.191940000000001</v>
      </c>
      <c r="BG46" s="261">
        <v>10.020720000000001</v>
      </c>
      <c r="BH46" s="384">
        <v>9.4351680000000009</v>
      </c>
      <c r="BI46" s="384">
        <v>8.9376540000000002</v>
      </c>
      <c r="BJ46" s="384">
        <v>9.0244520000000001</v>
      </c>
      <c r="BK46" s="384">
        <v>9.0221929999999997</v>
      </c>
      <c r="BL46" s="384">
        <v>9.1528030000000005</v>
      </c>
      <c r="BM46" s="384">
        <v>9.2202470000000005</v>
      </c>
      <c r="BN46" s="384">
        <v>9.2406179999999996</v>
      </c>
      <c r="BO46" s="384">
        <v>9.7141439999999992</v>
      </c>
      <c r="BP46" s="384">
        <v>10.323560000000001</v>
      </c>
      <c r="BQ46" s="384">
        <v>10.46232</v>
      </c>
      <c r="BR46" s="384">
        <v>10.37909</v>
      </c>
      <c r="BS46" s="384">
        <v>10.223649999999999</v>
      </c>
      <c r="BT46" s="384">
        <v>9.6385319999999997</v>
      </c>
      <c r="BU46" s="384">
        <v>9.1285489999999996</v>
      </c>
      <c r="BV46" s="384">
        <v>9.2204300000000003</v>
      </c>
    </row>
    <row r="47" spans="1:74" s="120" customFormat="1" ht="11.1" customHeight="1" x14ac:dyDescent="0.2">
      <c r="A47" s="265" t="s">
        <v>211</v>
      </c>
      <c r="B47" s="207" t="s">
        <v>577</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12.109968551</v>
      </c>
      <c r="AN47" s="261">
        <v>12.074867975</v>
      </c>
      <c r="AO47" s="261">
        <v>12.041497361999999</v>
      </c>
      <c r="AP47" s="261">
        <v>11.023551978</v>
      </c>
      <c r="AQ47" s="261">
        <v>12.511775507999999</v>
      </c>
      <c r="AR47" s="261">
        <v>13.597205021000001</v>
      </c>
      <c r="AS47" s="261">
        <v>14.158174682</v>
      </c>
      <c r="AT47" s="261">
        <v>14.458937959</v>
      </c>
      <c r="AU47" s="261">
        <v>14.117218438</v>
      </c>
      <c r="AV47" s="261">
        <v>12.194178274</v>
      </c>
      <c r="AW47" s="261">
        <v>12.632885627</v>
      </c>
      <c r="AX47" s="261">
        <v>12.246364129</v>
      </c>
      <c r="AY47" s="261">
        <v>12.357328946999999</v>
      </c>
      <c r="AZ47" s="261">
        <v>12.466743917000001</v>
      </c>
      <c r="BA47" s="261">
        <v>12.655075661</v>
      </c>
      <c r="BB47" s="261">
        <v>11.248157801</v>
      </c>
      <c r="BC47" s="261">
        <v>12.920872695</v>
      </c>
      <c r="BD47" s="261">
        <v>14.54</v>
      </c>
      <c r="BE47" s="261">
        <v>14.61</v>
      </c>
      <c r="BF47" s="261">
        <v>15.087300000000001</v>
      </c>
      <c r="BG47" s="261">
        <v>14.434670000000001</v>
      </c>
      <c r="BH47" s="384">
        <v>12.02753</v>
      </c>
      <c r="BI47" s="384">
        <v>12.973599999999999</v>
      </c>
      <c r="BJ47" s="384">
        <v>12.58517</v>
      </c>
      <c r="BK47" s="384">
        <v>12.834099999999999</v>
      </c>
      <c r="BL47" s="384">
        <v>12.936170000000001</v>
      </c>
      <c r="BM47" s="384">
        <v>13.068250000000001</v>
      </c>
      <c r="BN47" s="384">
        <v>11.65705</v>
      </c>
      <c r="BO47" s="384">
        <v>13.2477</v>
      </c>
      <c r="BP47" s="384">
        <v>15.04458</v>
      </c>
      <c r="BQ47" s="384">
        <v>15.138859999999999</v>
      </c>
      <c r="BR47" s="384">
        <v>15.38212</v>
      </c>
      <c r="BS47" s="384">
        <v>14.918380000000001</v>
      </c>
      <c r="BT47" s="384">
        <v>12.116809999999999</v>
      </c>
      <c r="BU47" s="384">
        <v>13.34582</v>
      </c>
      <c r="BV47" s="384">
        <v>12.940110000000001</v>
      </c>
    </row>
    <row r="48" spans="1:74" s="120" customFormat="1" ht="11.1" customHeight="1" x14ac:dyDescent="0.2">
      <c r="A48" s="265" t="s">
        <v>212</v>
      </c>
      <c r="B48" s="208" t="s">
        <v>551</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10.83</v>
      </c>
      <c r="AU48" s="215">
        <v>10.69</v>
      </c>
      <c r="AV48" s="215">
        <v>10.15</v>
      </c>
      <c r="AW48" s="215">
        <v>10.11</v>
      </c>
      <c r="AX48" s="215">
        <v>10.07</v>
      </c>
      <c r="AY48" s="215">
        <v>10.15</v>
      </c>
      <c r="AZ48" s="215">
        <v>10.33</v>
      </c>
      <c r="BA48" s="215">
        <v>10.34</v>
      </c>
      <c r="BB48" s="215">
        <v>10.1</v>
      </c>
      <c r="BC48" s="215">
        <v>10.37</v>
      </c>
      <c r="BD48" s="215">
        <v>10.87</v>
      </c>
      <c r="BE48" s="215">
        <v>11.02</v>
      </c>
      <c r="BF48" s="215">
        <v>11.109059999999999</v>
      </c>
      <c r="BG48" s="215">
        <v>10.9247</v>
      </c>
      <c r="BH48" s="386">
        <v>10.29219</v>
      </c>
      <c r="BI48" s="386">
        <v>10.32339</v>
      </c>
      <c r="BJ48" s="386">
        <v>10.31401</v>
      </c>
      <c r="BK48" s="386">
        <v>10.363289999999999</v>
      </c>
      <c r="BL48" s="386">
        <v>10.57776</v>
      </c>
      <c r="BM48" s="386">
        <v>10.604139999999999</v>
      </c>
      <c r="BN48" s="386">
        <v>10.339840000000001</v>
      </c>
      <c r="BO48" s="386">
        <v>10.606019999999999</v>
      </c>
      <c r="BP48" s="386">
        <v>11.160819999999999</v>
      </c>
      <c r="BQ48" s="386">
        <v>11.305429999999999</v>
      </c>
      <c r="BR48" s="386">
        <v>11.341240000000001</v>
      </c>
      <c r="BS48" s="386">
        <v>11.14067</v>
      </c>
      <c r="BT48" s="386">
        <v>10.493589999999999</v>
      </c>
      <c r="BU48" s="386">
        <v>10.565020000000001</v>
      </c>
      <c r="BV48" s="386">
        <v>10.5716</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22" t="s">
        <v>1018</v>
      </c>
      <c r="C50" s="819"/>
      <c r="D50" s="819"/>
      <c r="E50" s="819"/>
      <c r="F50" s="819"/>
      <c r="G50" s="819"/>
      <c r="H50" s="819"/>
      <c r="I50" s="819"/>
      <c r="J50" s="819"/>
      <c r="K50" s="819"/>
      <c r="L50" s="819"/>
      <c r="M50" s="819"/>
      <c r="N50" s="819"/>
      <c r="O50" s="819"/>
      <c r="P50" s="819"/>
      <c r="Q50" s="819"/>
      <c r="AY50" s="515"/>
      <c r="AZ50" s="515"/>
      <c r="BA50" s="515"/>
      <c r="BB50" s="515"/>
      <c r="BC50" s="515"/>
      <c r="BD50" s="693"/>
      <c r="BE50" s="693"/>
      <c r="BF50" s="693"/>
      <c r="BG50" s="515"/>
      <c r="BH50" s="515"/>
      <c r="BI50" s="515"/>
      <c r="BJ50" s="515"/>
    </row>
    <row r="51" spans="1:74" s="296" customFormat="1" ht="12" customHeight="1" x14ac:dyDescent="0.2">
      <c r="A51" s="119"/>
      <c r="B51" s="824" t="s">
        <v>139</v>
      </c>
      <c r="C51" s="819"/>
      <c r="D51" s="819"/>
      <c r="E51" s="819"/>
      <c r="F51" s="819"/>
      <c r="G51" s="819"/>
      <c r="H51" s="819"/>
      <c r="I51" s="819"/>
      <c r="J51" s="819"/>
      <c r="K51" s="819"/>
      <c r="L51" s="819"/>
      <c r="M51" s="819"/>
      <c r="N51" s="819"/>
      <c r="O51" s="819"/>
      <c r="P51" s="819"/>
      <c r="Q51" s="819"/>
      <c r="AY51" s="515"/>
      <c r="AZ51" s="515"/>
      <c r="BA51" s="515"/>
      <c r="BB51" s="515"/>
      <c r="BC51" s="515"/>
      <c r="BD51" s="693"/>
      <c r="BE51" s="693"/>
      <c r="BF51" s="693"/>
      <c r="BG51" s="515"/>
      <c r="BH51" s="515"/>
      <c r="BI51" s="515"/>
      <c r="BJ51" s="515"/>
    </row>
    <row r="52" spans="1:74" s="465" customFormat="1" ht="12" customHeight="1" x14ac:dyDescent="0.2">
      <c r="A52" s="464"/>
      <c r="B52" s="862" t="s">
        <v>1094</v>
      </c>
      <c r="C52" s="805"/>
      <c r="D52" s="805"/>
      <c r="E52" s="805"/>
      <c r="F52" s="805"/>
      <c r="G52" s="805"/>
      <c r="H52" s="805"/>
      <c r="I52" s="805"/>
      <c r="J52" s="805"/>
      <c r="K52" s="805"/>
      <c r="L52" s="805"/>
      <c r="M52" s="805"/>
      <c r="N52" s="805"/>
      <c r="O52" s="805"/>
      <c r="P52" s="805"/>
      <c r="Q52" s="805"/>
      <c r="AY52" s="516"/>
      <c r="AZ52" s="516"/>
      <c r="BA52" s="516"/>
      <c r="BB52" s="516"/>
      <c r="BC52" s="516"/>
      <c r="BD52" s="694"/>
      <c r="BE52" s="694"/>
      <c r="BF52" s="694"/>
      <c r="BG52" s="516"/>
      <c r="BH52" s="516"/>
      <c r="BI52" s="516"/>
      <c r="BJ52" s="516"/>
    </row>
    <row r="53" spans="1:74" s="465" customFormat="1" ht="12" customHeight="1" x14ac:dyDescent="0.2">
      <c r="A53" s="466"/>
      <c r="B53" s="808" t="s">
        <v>1043</v>
      </c>
      <c r="C53" s="809"/>
      <c r="D53" s="809"/>
      <c r="E53" s="809"/>
      <c r="F53" s="809"/>
      <c r="G53" s="809"/>
      <c r="H53" s="809"/>
      <c r="I53" s="809"/>
      <c r="J53" s="809"/>
      <c r="K53" s="809"/>
      <c r="L53" s="809"/>
      <c r="M53" s="809"/>
      <c r="N53" s="809"/>
      <c r="O53" s="809"/>
      <c r="P53" s="809"/>
      <c r="Q53" s="805"/>
      <c r="AY53" s="516"/>
      <c r="AZ53" s="516"/>
      <c r="BA53" s="516"/>
      <c r="BB53" s="516"/>
      <c r="BC53" s="516"/>
      <c r="BD53" s="694"/>
      <c r="BE53" s="694"/>
      <c r="BF53" s="694"/>
      <c r="BG53" s="516"/>
      <c r="BH53" s="516"/>
      <c r="BI53" s="516"/>
      <c r="BJ53" s="516"/>
    </row>
    <row r="54" spans="1:74" s="465" customFormat="1" ht="12" customHeight="1" x14ac:dyDescent="0.2">
      <c r="A54" s="466"/>
      <c r="B54" s="803" t="s">
        <v>1082</v>
      </c>
      <c r="C54" s="809"/>
      <c r="D54" s="809"/>
      <c r="E54" s="809"/>
      <c r="F54" s="809"/>
      <c r="G54" s="809"/>
      <c r="H54" s="809"/>
      <c r="I54" s="809"/>
      <c r="J54" s="809"/>
      <c r="K54" s="809"/>
      <c r="L54" s="809"/>
      <c r="M54" s="809"/>
      <c r="N54" s="809"/>
      <c r="O54" s="809"/>
      <c r="P54" s="809"/>
      <c r="Q54" s="805"/>
      <c r="AY54" s="516"/>
      <c r="AZ54" s="516"/>
      <c r="BA54" s="516"/>
      <c r="BB54" s="516"/>
      <c r="BC54" s="516"/>
      <c r="BD54" s="694"/>
      <c r="BE54" s="694"/>
      <c r="BF54" s="694"/>
      <c r="BG54" s="516"/>
      <c r="BH54" s="516"/>
      <c r="BI54" s="516"/>
      <c r="BJ54" s="516"/>
    </row>
    <row r="55" spans="1:74" s="465" customFormat="1" ht="12" customHeight="1" x14ac:dyDescent="0.2">
      <c r="A55" s="466"/>
      <c r="B55" s="847" t="s">
        <v>1083</v>
      </c>
      <c r="C55" s="805"/>
      <c r="D55" s="805"/>
      <c r="E55" s="805"/>
      <c r="F55" s="805"/>
      <c r="G55" s="805"/>
      <c r="H55" s="805"/>
      <c r="I55" s="805"/>
      <c r="J55" s="805"/>
      <c r="K55" s="805"/>
      <c r="L55" s="805"/>
      <c r="M55" s="805"/>
      <c r="N55" s="805"/>
      <c r="O55" s="805"/>
      <c r="P55" s="805"/>
      <c r="Q55" s="805"/>
      <c r="AY55" s="516"/>
      <c r="AZ55" s="516"/>
      <c r="BA55" s="516"/>
      <c r="BB55" s="516"/>
      <c r="BC55" s="516"/>
      <c r="BD55" s="694"/>
      <c r="BE55" s="694"/>
      <c r="BF55" s="694"/>
      <c r="BG55" s="516"/>
      <c r="BH55" s="516"/>
      <c r="BI55" s="516"/>
      <c r="BJ55" s="516"/>
    </row>
    <row r="56" spans="1:74" s="465" customFormat="1" ht="22.35" customHeight="1" x14ac:dyDescent="0.2">
      <c r="A56" s="466"/>
      <c r="B56" s="808" t="s">
        <v>1090</v>
      </c>
      <c r="C56" s="809"/>
      <c r="D56" s="809"/>
      <c r="E56" s="809"/>
      <c r="F56" s="809"/>
      <c r="G56" s="809"/>
      <c r="H56" s="809"/>
      <c r="I56" s="809"/>
      <c r="J56" s="809"/>
      <c r="K56" s="809"/>
      <c r="L56" s="809"/>
      <c r="M56" s="809"/>
      <c r="N56" s="809"/>
      <c r="O56" s="809"/>
      <c r="P56" s="809"/>
      <c r="Q56" s="805"/>
      <c r="AY56" s="516"/>
      <c r="AZ56" s="516"/>
      <c r="BA56" s="516"/>
      <c r="BB56" s="516"/>
      <c r="BC56" s="516"/>
      <c r="BD56" s="694"/>
      <c r="BE56" s="694"/>
      <c r="BF56" s="694"/>
      <c r="BG56" s="516"/>
      <c r="BH56" s="516"/>
      <c r="BI56" s="516"/>
      <c r="BJ56" s="516"/>
    </row>
    <row r="57" spans="1:74" s="465" customFormat="1" ht="12" customHeight="1" x14ac:dyDescent="0.2">
      <c r="A57" s="466"/>
      <c r="B57" s="803" t="s">
        <v>1047</v>
      </c>
      <c r="C57" s="804"/>
      <c r="D57" s="804"/>
      <c r="E57" s="804"/>
      <c r="F57" s="804"/>
      <c r="G57" s="804"/>
      <c r="H57" s="804"/>
      <c r="I57" s="804"/>
      <c r="J57" s="804"/>
      <c r="K57" s="804"/>
      <c r="L57" s="804"/>
      <c r="M57" s="804"/>
      <c r="N57" s="804"/>
      <c r="O57" s="804"/>
      <c r="P57" s="804"/>
      <c r="Q57" s="805"/>
      <c r="AY57" s="516"/>
      <c r="AZ57" s="516"/>
      <c r="BA57" s="516"/>
      <c r="BB57" s="516"/>
      <c r="BC57" s="516"/>
      <c r="BD57" s="694"/>
      <c r="BE57" s="694"/>
      <c r="BF57" s="694"/>
      <c r="BG57" s="516"/>
      <c r="BH57" s="516"/>
      <c r="BI57" s="516"/>
      <c r="BJ57" s="516"/>
    </row>
    <row r="58" spans="1:74" s="461" customFormat="1" ht="12" customHeight="1" x14ac:dyDescent="0.2">
      <c r="A58" s="436"/>
      <c r="B58" s="825" t="s">
        <v>1156</v>
      </c>
      <c r="C58" s="805"/>
      <c r="D58" s="805"/>
      <c r="E58" s="805"/>
      <c r="F58" s="805"/>
      <c r="G58" s="805"/>
      <c r="H58" s="805"/>
      <c r="I58" s="805"/>
      <c r="J58" s="805"/>
      <c r="K58" s="805"/>
      <c r="L58" s="805"/>
      <c r="M58" s="805"/>
      <c r="N58" s="805"/>
      <c r="O58" s="805"/>
      <c r="P58" s="805"/>
      <c r="Q58" s="805"/>
      <c r="AY58" s="514"/>
      <c r="AZ58" s="514"/>
      <c r="BA58" s="514"/>
      <c r="BB58" s="514"/>
      <c r="BC58" s="514"/>
      <c r="BD58" s="687"/>
      <c r="BE58" s="687"/>
      <c r="BF58" s="687"/>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5"/>
      <c r="BE59" s="695"/>
      <c r="BF59" s="695"/>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5"/>
      <c r="BE60" s="695"/>
      <c r="BF60" s="695"/>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5"/>
      <c r="BE61" s="695"/>
      <c r="BF61" s="695"/>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5"/>
      <c r="BE62" s="695"/>
      <c r="BF62" s="695"/>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5"/>
      <c r="BE63" s="695"/>
      <c r="BF63" s="695"/>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5"/>
      <c r="BE64" s="695"/>
      <c r="BF64" s="695"/>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5"/>
      <c r="BE65" s="695"/>
      <c r="BF65" s="695"/>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5"/>
      <c r="BE66" s="695"/>
      <c r="BF66" s="695"/>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5"/>
      <c r="BE67" s="695"/>
      <c r="BF67" s="695"/>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5"/>
      <c r="BE69" s="695"/>
      <c r="BF69" s="695"/>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5"/>
      <c r="BE70" s="695"/>
      <c r="BF70" s="695"/>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5"/>
      <c r="BE71" s="695"/>
      <c r="BF71" s="695"/>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5"/>
      <c r="BE72" s="695"/>
      <c r="BF72" s="695"/>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5"/>
      <c r="BE73" s="695"/>
      <c r="BF73" s="695"/>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5"/>
      <c r="BE74" s="695"/>
      <c r="BF74" s="695"/>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5"/>
      <c r="BE75" s="695"/>
      <c r="BF75" s="695"/>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5"/>
      <c r="BE76" s="695"/>
      <c r="BF76" s="695"/>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5"/>
      <c r="BE77" s="695"/>
      <c r="BF77" s="695"/>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6"/>
      <c r="BE80" s="696"/>
      <c r="BF80" s="696"/>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7"/>
      <c r="BE90" s="697"/>
      <c r="BF90" s="697"/>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7"/>
      <c r="BE91" s="697"/>
      <c r="BF91" s="697"/>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7"/>
      <c r="BE92" s="697"/>
      <c r="BF92" s="697"/>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7"/>
      <c r="BE93" s="697"/>
      <c r="BF93" s="697"/>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7"/>
      <c r="BE94" s="697"/>
      <c r="BF94" s="697"/>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7"/>
      <c r="BE95" s="697"/>
      <c r="BF95" s="697"/>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7"/>
      <c r="BE96" s="697"/>
      <c r="BF96" s="697"/>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7"/>
      <c r="BE97" s="697"/>
      <c r="BF97" s="697"/>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7"/>
      <c r="BE98" s="697"/>
      <c r="BF98" s="697"/>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8"/>
      <c r="BE100" s="698"/>
      <c r="BF100" s="698"/>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23" activePane="bottomRight" state="frozen"/>
      <selection activeCell="BF63" sqref="BF63"/>
      <selection pane="topRight" activeCell="BF63" sqref="BF63"/>
      <selection pane="bottomLeft" activeCell="BF63" sqref="BF63"/>
      <selection pane="bottomRight" activeCell="BG5" sqref="BG5:BG60"/>
    </sheetView>
  </sheetViews>
  <sheetFormatPr defaultColWidth="11" defaultRowHeight="11.25" x14ac:dyDescent="0.2"/>
  <cols>
    <col min="1" max="1" width="10.5703125" style="549" customWidth="1"/>
    <col min="2" max="2" width="24.42578125" style="549" customWidth="1"/>
    <col min="3" max="55" width="6.5703125" style="549" customWidth="1"/>
    <col min="56" max="58" width="6.5703125" style="708" customWidth="1"/>
    <col min="59" max="74" width="6.5703125" style="549" customWidth="1"/>
    <col min="75" max="238" width="11" style="549"/>
    <col min="239" max="239" width="1.5703125" style="549" customWidth="1"/>
    <col min="240" max="16384" width="11" style="549"/>
  </cols>
  <sheetData>
    <row r="1" spans="1:74" ht="12.75" customHeight="1" x14ac:dyDescent="0.2">
      <c r="A1" s="811" t="s">
        <v>997</v>
      </c>
      <c r="B1" s="547" t="s">
        <v>485</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12"/>
      <c r="B2" s="542" t="str">
        <f>"U.S. Energy Information Administration  |  Short-Term Energy Outlook  - "&amp;Dates!D1</f>
        <v>U.S. Energy Information Administration  |  Short-Term Energy Outlook  - October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820">
        <f>Dates!D3</f>
        <v>2013</v>
      </c>
      <c r="D3" s="821"/>
      <c r="E3" s="821"/>
      <c r="F3" s="821"/>
      <c r="G3" s="821"/>
      <c r="H3" s="821"/>
      <c r="I3" s="821"/>
      <c r="J3" s="821"/>
      <c r="K3" s="821"/>
      <c r="L3" s="821"/>
      <c r="M3" s="821"/>
      <c r="N3" s="864"/>
      <c r="O3" s="820">
        <f>C3+1</f>
        <v>2014</v>
      </c>
      <c r="P3" s="821"/>
      <c r="Q3" s="821"/>
      <c r="R3" s="821"/>
      <c r="S3" s="821"/>
      <c r="T3" s="821"/>
      <c r="U3" s="821"/>
      <c r="V3" s="821"/>
      <c r="W3" s="821"/>
      <c r="X3" s="821"/>
      <c r="Y3" s="821"/>
      <c r="Z3" s="864"/>
      <c r="AA3" s="820">
        <f>O3+1</f>
        <v>2015</v>
      </c>
      <c r="AB3" s="821"/>
      <c r="AC3" s="821"/>
      <c r="AD3" s="821"/>
      <c r="AE3" s="821"/>
      <c r="AF3" s="821"/>
      <c r="AG3" s="821"/>
      <c r="AH3" s="821"/>
      <c r="AI3" s="821"/>
      <c r="AJ3" s="821"/>
      <c r="AK3" s="821"/>
      <c r="AL3" s="864"/>
      <c r="AM3" s="820">
        <f>AA3+1</f>
        <v>2016</v>
      </c>
      <c r="AN3" s="821"/>
      <c r="AO3" s="821"/>
      <c r="AP3" s="821"/>
      <c r="AQ3" s="821"/>
      <c r="AR3" s="821"/>
      <c r="AS3" s="821"/>
      <c r="AT3" s="821"/>
      <c r="AU3" s="821"/>
      <c r="AV3" s="821"/>
      <c r="AW3" s="821"/>
      <c r="AX3" s="864"/>
      <c r="AY3" s="820">
        <f>AM3+1</f>
        <v>2017</v>
      </c>
      <c r="AZ3" s="821"/>
      <c r="BA3" s="821"/>
      <c r="BB3" s="821"/>
      <c r="BC3" s="821"/>
      <c r="BD3" s="821"/>
      <c r="BE3" s="821"/>
      <c r="BF3" s="821"/>
      <c r="BG3" s="821"/>
      <c r="BH3" s="821"/>
      <c r="BI3" s="821"/>
      <c r="BJ3" s="864"/>
      <c r="BK3" s="820">
        <f>AY3+1</f>
        <v>2018</v>
      </c>
      <c r="BL3" s="821"/>
      <c r="BM3" s="821"/>
      <c r="BN3" s="821"/>
      <c r="BO3" s="821"/>
      <c r="BP3" s="821"/>
      <c r="BQ3" s="821"/>
      <c r="BR3" s="821"/>
      <c r="BS3" s="821"/>
      <c r="BT3" s="821"/>
      <c r="BU3" s="821"/>
      <c r="BV3" s="864"/>
    </row>
    <row r="4" spans="1:74" ht="12.75" customHeight="1" x14ac:dyDescent="0.2">
      <c r="A4" s="551"/>
      <c r="B4" s="553"/>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51"/>
      <c r="B5" s="129" t="s">
        <v>360</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375</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3662.9360606</v>
      </c>
      <c r="AN6" s="275">
        <v>3197.2075716999998</v>
      </c>
      <c r="AO6" s="275">
        <v>2327.0274445</v>
      </c>
      <c r="AP6" s="275">
        <v>2400.717048</v>
      </c>
      <c r="AQ6" s="275">
        <v>2636.3847574000001</v>
      </c>
      <c r="AR6" s="275">
        <v>3874.2266100000002</v>
      </c>
      <c r="AS6" s="275">
        <v>4403.3597145000003</v>
      </c>
      <c r="AT6" s="275">
        <v>4380.9986560999996</v>
      </c>
      <c r="AU6" s="275">
        <v>3809.3904520000001</v>
      </c>
      <c r="AV6" s="275">
        <v>3204.4373552000002</v>
      </c>
      <c r="AW6" s="275">
        <v>2899.9901967000001</v>
      </c>
      <c r="AX6" s="275">
        <v>3831.9407747999999</v>
      </c>
      <c r="AY6" s="275">
        <v>3727.3938509999998</v>
      </c>
      <c r="AZ6" s="275">
        <v>3116.6898193000002</v>
      </c>
      <c r="BA6" s="275">
        <v>2891.8729893999998</v>
      </c>
      <c r="BB6" s="275">
        <v>2726.295678</v>
      </c>
      <c r="BC6" s="275">
        <v>3004.0167302999998</v>
      </c>
      <c r="BD6" s="275">
        <v>3603.6482556000001</v>
      </c>
      <c r="BE6" s="275">
        <v>4140.0712375000003</v>
      </c>
      <c r="BF6" s="275">
        <v>3932.9</v>
      </c>
      <c r="BG6" s="275">
        <v>3662.808</v>
      </c>
      <c r="BH6" s="338">
        <v>3178.95</v>
      </c>
      <c r="BI6" s="338">
        <v>3149.7829999999999</v>
      </c>
      <c r="BJ6" s="338">
        <v>3722.2689999999998</v>
      </c>
      <c r="BK6" s="338">
        <v>3854.1149999999998</v>
      </c>
      <c r="BL6" s="338">
        <v>3684.5520000000001</v>
      </c>
      <c r="BM6" s="338">
        <v>3125.576</v>
      </c>
      <c r="BN6" s="338">
        <v>2753.38</v>
      </c>
      <c r="BO6" s="338">
        <v>3019.2689999999998</v>
      </c>
      <c r="BP6" s="338">
        <v>3646.8879999999999</v>
      </c>
      <c r="BQ6" s="338">
        <v>4231.4960000000001</v>
      </c>
      <c r="BR6" s="338">
        <v>4177.05</v>
      </c>
      <c r="BS6" s="338">
        <v>3455.7829999999999</v>
      </c>
      <c r="BT6" s="338">
        <v>3083.4960000000001</v>
      </c>
      <c r="BU6" s="338">
        <v>3022.5549999999998</v>
      </c>
      <c r="BV6" s="338">
        <v>3735.4430000000002</v>
      </c>
    </row>
    <row r="7" spans="1:74" ht="11.1" customHeight="1" x14ac:dyDescent="0.2">
      <c r="A7" s="557" t="s">
        <v>376</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3541.5264977000002</v>
      </c>
      <c r="AN7" s="275">
        <v>3385.8452766</v>
      </c>
      <c r="AO7" s="275">
        <v>3348.1031145000002</v>
      </c>
      <c r="AP7" s="275">
        <v>3318.7039912999999</v>
      </c>
      <c r="AQ7" s="275">
        <v>3577.4550155000002</v>
      </c>
      <c r="AR7" s="275">
        <v>4396.0977867000001</v>
      </c>
      <c r="AS7" s="275">
        <v>4898.6951683999996</v>
      </c>
      <c r="AT7" s="275">
        <v>5003.7612574000004</v>
      </c>
      <c r="AU7" s="275">
        <v>4187.9760409999999</v>
      </c>
      <c r="AV7" s="275">
        <v>3310.4720867999999</v>
      </c>
      <c r="AW7" s="275">
        <v>3150.9826629999998</v>
      </c>
      <c r="AX7" s="275">
        <v>3110.0609338999998</v>
      </c>
      <c r="AY7" s="275">
        <v>2945.9779174</v>
      </c>
      <c r="AZ7" s="275">
        <v>2806.4765818000001</v>
      </c>
      <c r="BA7" s="275">
        <v>2988.3075226000001</v>
      </c>
      <c r="BB7" s="275">
        <v>2874.4672442999999</v>
      </c>
      <c r="BC7" s="275">
        <v>3108.1865210000001</v>
      </c>
      <c r="BD7" s="275">
        <v>3807.1734609</v>
      </c>
      <c r="BE7" s="275">
        <v>4594.6976979999999</v>
      </c>
      <c r="BF7" s="275">
        <v>4402.5910000000003</v>
      </c>
      <c r="BG7" s="275">
        <v>3997.5079999999998</v>
      </c>
      <c r="BH7" s="338">
        <v>3284.9839999999999</v>
      </c>
      <c r="BI7" s="338">
        <v>3113.8049999999998</v>
      </c>
      <c r="BJ7" s="338">
        <v>3318.5770000000002</v>
      </c>
      <c r="BK7" s="338">
        <v>3289.19</v>
      </c>
      <c r="BL7" s="338">
        <v>3310.65</v>
      </c>
      <c r="BM7" s="338">
        <v>3197.42</v>
      </c>
      <c r="BN7" s="338">
        <v>3149.7089999999998</v>
      </c>
      <c r="BO7" s="338">
        <v>3459.3339999999998</v>
      </c>
      <c r="BP7" s="338">
        <v>4097.3249999999998</v>
      </c>
      <c r="BQ7" s="338">
        <v>4626.41</v>
      </c>
      <c r="BR7" s="338">
        <v>4598.5050000000001</v>
      </c>
      <c r="BS7" s="338">
        <v>3944.44</v>
      </c>
      <c r="BT7" s="338">
        <v>3350.76</v>
      </c>
      <c r="BU7" s="338">
        <v>3159.3820000000001</v>
      </c>
      <c r="BV7" s="338">
        <v>3367.7779999999998</v>
      </c>
    </row>
    <row r="8" spans="1:74" ht="11.1" customHeight="1" x14ac:dyDescent="0.2">
      <c r="A8" s="559" t="s">
        <v>377</v>
      </c>
      <c r="B8" s="560" t="s">
        <v>378</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74.077761934999998</v>
      </c>
      <c r="AN8" s="275">
        <v>73.804231379000001</v>
      </c>
      <c r="AO8" s="275">
        <v>56.953582257999997</v>
      </c>
      <c r="AP8" s="275">
        <v>61.045280667</v>
      </c>
      <c r="AQ8" s="275">
        <v>62.077909677000001</v>
      </c>
      <c r="AR8" s="275">
        <v>64.826221666999999</v>
      </c>
      <c r="AS8" s="275">
        <v>74.774518387000001</v>
      </c>
      <c r="AT8" s="275">
        <v>76.121064193999999</v>
      </c>
      <c r="AU8" s="275">
        <v>64.144650999999996</v>
      </c>
      <c r="AV8" s="275">
        <v>50.055306774000002</v>
      </c>
      <c r="AW8" s="275">
        <v>61.305276999999997</v>
      </c>
      <c r="AX8" s="275">
        <v>64.858079677000006</v>
      </c>
      <c r="AY8" s="275">
        <v>68.385560323000007</v>
      </c>
      <c r="AZ8" s="275">
        <v>57.959243929000003</v>
      </c>
      <c r="BA8" s="275">
        <v>55.340451612999999</v>
      </c>
      <c r="BB8" s="275">
        <v>44.383925333000001</v>
      </c>
      <c r="BC8" s="275">
        <v>59.381215806</v>
      </c>
      <c r="BD8" s="275">
        <v>63.022952267000001</v>
      </c>
      <c r="BE8" s="275">
        <v>58.507553160999997</v>
      </c>
      <c r="BF8" s="275">
        <v>61.954369999999997</v>
      </c>
      <c r="BG8" s="275">
        <v>64.12</v>
      </c>
      <c r="BH8" s="338">
        <v>57.30735</v>
      </c>
      <c r="BI8" s="338">
        <v>54.223700000000001</v>
      </c>
      <c r="BJ8" s="338">
        <v>66.074070000000006</v>
      </c>
      <c r="BK8" s="338">
        <v>84.906620000000004</v>
      </c>
      <c r="BL8" s="338">
        <v>72.328069999999997</v>
      </c>
      <c r="BM8" s="338">
        <v>64.742570000000001</v>
      </c>
      <c r="BN8" s="338">
        <v>60.021749999999997</v>
      </c>
      <c r="BO8" s="338">
        <v>67.30256</v>
      </c>
      <c r="BP8" s="338">
        <v>73.2654</v>
      </c>
      <c r="BQ8" s="338">
        <v>79.420069999999996</v>
      </c>
      <c r="BR8" s="338">
        <v>75.538030000000006</v>
      </c>
      <c r="BS8" s="338">
        <v>67.516009999999994</v>
      </c>
      <c r="BT8" s="338">
        <v>60.881239999999998</v>
      </c>
      <c r="BU8" s="338">
        <v>56.547989999999999</v>
      </c>
      <c r="BV8" s="338">
        <v>69.456800000000001</v>
      </c>
    </row>
    <row r="9" spans="1:74" ht="11.1" customHeight="1" x14ac:dyDescent="0.2">
      <c r="A9" s="559" t="s">
        <v>379</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40.742535484000001</v>
      </c>
      <c r="AN9" s="275">
        <v>40.299195861999998</v>
      </c>
      <c r="AO9" s="275">
        <v>40.021963870999997</v>
      </c>
      <c r="AP9" s="275">
        <v>38.290058000000002</v>
      </c>
      <c r="AQ9" s="275">
        <v>31.510651934999999</v>
      </c>
      <c r="AR9" s="275">
        <v>36.152496333000002</v>
      </c>
      <c r="AS9" s="275">
        <v>34.385984516000001</v>
      </c>
      <c r="AT9" s="275">
        <v>35.542875805999998</v>
      </c>
      <c r="AU9" s="275">
        <v>35.001636667</v>
      </c>
      <c r="AV9" s="275">
        <v>28.747259031999999</v>
      </c>
      <c r="AW9" s="275">
        <v>33.371728333</v>
      </c>
      <c r="AX9" s="275">
        <v>32.496944515999999</v>
      </c>
      <c r="AY9" s="275">
        <v>35.967531289999997</v>
      </c>
      <c r="AZ9" s="275">
        <v>41.130038214000002</v>
      </c>
      <c r="BA9" s="275">
        <v>38.914532258000001</v>
      </c>
      <c r="BB9" s="275">
        <v>36.119352333000002</v>
      </c>
      <c r="BC9" s="275">
        <v>37.514064839</v>
      </c>
      <c r="BD9" s="275">
        <v>38.449086600000001</v>
      </c>
      <c r="BE9" s="275">
        <v>39.718251484</v>
      </c>
      <c r="BF9" s="275">
        <v>35.881450000000001</v>
      </c>
      <c r="BG9" s="275">
        <v>35.987949999999998</v>
      </c>
      <c r="BH9" s="338">
        <v>29.893719999999998</v>
      </c>
      <c r="BI9" s="338">
        <v>34.754809999999999</v>
      </c>
      <c r="BJ9" s="338">
        <v>33.881419999999999</v>
      </c>
      <c r="BK9" s="338">
        <v>37.88955</v>
      </c>
      <c r="BL9" s="338">
        <v>44.2577</v>
      </c>
      <c r="BM9" s="338">
        <v>40.427889999999998</v>
      </c>
      <c r="BN9" s="338">
        <v>37.330080000000002</v>
      </c>
      <c r="BO9" s="338">
        <v>39.065829999999998</v>
      </c>
      <c r="BP9" s="338">
        <v>39.440510000000003</v>
      </c>
      <c r="BQ9" s="338">
        <v>40.491250000000001</v>
      </c>
      <c r="BR9" s="338">
        <v>37.298090000000002</v>
      </c>
      <c r="BS9" s="338">
        <v>36.057510000000001</v>
      </c>
      <c r="BT9" s="338">
        <v>30.456019999999999</v>
      </c>
      <c r="BU9" s="338">
        <v>35.091259999999998</v>
      </c>
      <c r="BV9" s="338">
        <v>34.729799999999997</v>
      </c>
    </row>
    <row r="10" spans="1:74" ht="11.1" customHeight="1" x14ac:dyDescent="0.2">
      <c r="A10" s="559" t="s">
        <v>380</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2078.8372666999999</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2358.7294194000001</v>
      </c>
      <c r="AZ10" s="275">
        <v>2287.6001786000002</v>
      </c>
      <c r="BA10" s="275">
        <v>2099.7806452</v>
      </c>
      <c r="BB10" s="275">
        <v>1891.4450667000001</v>
      </c>
      <c r="BC10" s="275">
        <v>1977.7240644999999</v>
      </c>
      <c r="BD10" s="275">
        <v>2233.6938</v>
      </c>
      <c r="BE10" s="275">
        <v>2300.4586773999999</v>
      </c>
      <c r="BF10" s="275">
        <v>2320.3629999999998</v>
      </c>
      <c r="BG10" s="275">
        <v>2255.9839999999999</v>
      </c>
      <c r="BH10" s="338">
        <v>1973.04</v>
      </c>
      <c r="BI10" s="338">
        <v>2080.8049999999998</v>
      </c>
      <c r="BJ10" s="338">
        <v>2287.8690000000001</v>
      </c>
      <c r="BK10" s="338">
        <v>2354.63</v>
      </c>
      <c r="BL10" s="338">
        <v>2257.6880000000001</v>
      </c>
      <c r="BM10" s="338">
        <v>2061.1089999999999</v>
      </c>
      <c r="BN10" s="338">
        <v>1951.7360000000001</v>
      </c>
      <c r="BO10" s="338">
        <v>2080.4009999999998</v>
      </c>
      <c r="BP10" s="338">
        <v>2260.5639999999999</v>
      </c>
      <c r="BQ10" s="338">
        <v>2304.5100000000002</v>
      </c>
      <c r="BR10" s="338">
        <v>2316.538</v>
      </c>
      <c r="BS10" s="338">
        <v>2217.0189999999998</v>
      </c>
      <c r="BT10" s="338">
        <v>1995.645</v>
      </c>
      <c r="BU10" s="338">
        <v>2104.6439999999998</v>
      </c>
      <c r="BV10" s="338">
        <v>2314.08</v>
      </c>
    </row>
    <row r="11" spans="1:74" ht="11.1" customHeight="1" x14ac:dyDescent="0.2">
      <c r="A11" s="557" t="s">
        <v>1254</v>
      </c>
      <c r="B11" s="561" t="s">
        <v>383</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1693.2514065</v>
      </c>
      <c r="AN11" s="275">
        <v>1837.0540607</v>
      </c>
      <c r="AO11" s="275">
        <v>1882.8619761</v>
      </c>
      <c r="AP11" s="275">
        <v>1841.2139147</v>
      </c>
      <c r="AQ11" s="275">
        <v>1752.8998922999999</v>
      </c>
      <c r="AR11" s="275">
        <v>1647.9050540000001</v>
      </c>
      <c r="AS11" s="275">
        <v>1610.4752581</v>
      </c>
      <c r="AT11" s="275">
        <v>1415.1240700000001</v>
      </c>
      <c r="AU11" s="275">
        <v>1432.5642740000001</v>
      </c>
      <c r="AV11" s="275">
        <v>1521.5548681</v>
      </c>
      <c r="AW11" s="275">
        <v>1579.797116</v>
      </c>
      <c r="AX11" s="275">
        <v>1773.0498358</v>
      </c>
      <c r="AY11" s="275">
        <v>1843.2960241999999</v>
      </c>
      <c r="AZ11" s="275">
        <v>1972.0649900000001</v>
      </c>
      <c r="BA11" s="275">
        <v>2163.5859747999998</v>
      </c>
      <c r="BB11" s="275">
        <v>2195.7944646999999</v>
      </c>
      <c r="BC11" s="275">
        <v>2153.3157461000001</v>
      </c>
      <c r="BD11" s="275">
        <v>2095.5037229999998</v>
      </c>
      <c r="BE11" s="275">
        <v>1756.0799360000001</v>
      </c>
      <c r="BF11" s="275">
        <v>1566.7729999999999</v>
      </c>
      <c r="BG11" s="275">
        <v>1513.672</v>
      </c>
      <c r="BH11" s="338">
        <v>1547.0619999999999</v>
      </c>
      <c r="BI11" s="338">
        <v>1714.627</v>
      </c>
      <c r="BJ11" s="338">
        <v>1676.4839999999999</v>
      </c>
      <c r="BK11" s="338">
        <v>1798.4480000000001</v>
      </c>
      <c r="BL11" s="338">
        <v>1796.999</v>
      </c>
      <c r="BM11" s="338">
        <v>1895.7739999999999</v>
      </c>
      <c r="BN11" s="338">
        <v>1982.7819999999999</v>
      </c>
      <c r="BO11" s="338">
        <v>1958.62</v>
      </c>
      <c r="BP11" s="338">
        <v>1990.2280000000001</v>
      </c>
      <c r="BQ11" s="338">
        <v>1788.019</v>
      </c>
      <c r="BR11" s="338">
        <v>1648.037</v>
      </c>
      <c r="BS11" s="338">
        <v>1585.579</v>
      </c>
      <c r="BT11" s="338">
        <v>1636.963</v>
      </c>
      <c r="BU11" s="338">
        <v>1844.4459999999999</v>
      </c>
      <c r="BV11" s="338">
        <v>1820.1489999999999</v>
      </c>
    </row>
    <row r="12" spans="1:74" ht="11.1" customHeight="1" x14ac:dyDescent="0.2">
      <c r="A12" s="557" t="s">
        <v>381</v>
      </c>
      <c r="B12" s="558" t="s">
        <v>443</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820.20670323000002</v>
      </c>
      <c r="AN12" s="275">
        <v>832.74917310000001</v>
      </c>
      <c r="AO12" s="275">
        <v>871.77106031999995</v>
      </c>
      <c r="AP12" s="275">
        <v>849.17759066999997</v>
      </c>
      <c r="AQ12" s="275">
        <v>818.14127676999999</v>
      </c>
      <c r="AR12" s="275">
        <v>763.40479400000004</v>
      </c>
      <c r="AS12" s="275">
        <v>685.38097452</v>
      </c>
      <c r="AT12" s="275">
        <v>624.48566871000003</v>
      </c>
      <c r="AU12" s="275">
        <v>542.69814199999996</v>
      </c>
      <c r="AV12" s="275">
        <v>556.41644547999999</v>
      </c>
      <c r="AW12" s="275">
        <v>627.16107199999999</v>
      </c>
      <c r="AX12" s="275">
        <v>727.02859000000001</v>
      </c>
      <c r="AY12" s="275">
        <v>893.69087258000002</v>
      </c>
      <c r="AZ12" s="275">
        <v>878.97192070999995</v>
      </c>
      <c r="BA12" s="275">
        <v>974.13004225999998</v>
      </c>
      <c r="BB12" s="275">
        <v>974.54639167000005</v>
      </c>
      <c r="BC12" s="275">
        <v>1036.1894623000001</v>
      </c>
      <c r="BD12" s="275">
        <v>1022.4673852</v>
      </c>
      <c r="BE12" s="275">
        <v>845.91639312999996</v>
      </c>
      <c r="BF12" s="275">
        <v>695.67920000000004</v>
      </c>
      <c r="BG12" s="275">
        <v>607.59190000000001</v>
      </c>
      <c r="BH12" s="338">
        <v>556.82539999999995</v>
      </c>
      <c r="BI12" s="338">
        <v>613.35479999999995</v>
      </c>
      <c r="BJ12" s="338">
        <v>685.19650000000001</v>
      </c>
      <c r="BK12" s="338">
        <v>773.89149999999995</v>
      </c>
      <c r="BL12" s="338">
        <v>718.19240000000002</v>
      </c>
      <c r="BM12" s="338">
        <v>732.82159999999999</v>
      </c>
      <c r="BN12" s="338">
        <v>746.06299999999999</v>
      </c>
      <c r="BO12" s="338">
        <v>798.02930000000003</v>
      </c>
      <c r="BP12" s="338">
        <v>849.99080000000004</v>
      </c>
      <c r="BQ12" s="338">
        <v>812.59360000000004</v>
      </c>
      <c r="BR12" s="338">
        <v>721.1902</v>
      </c>
      <c r="BS12" s="338">
        <v>624.21090000000004</v>
      </c>
      <c r="BT12" s="338">
        <v>578.34320000000002</v>
      </c>
      <c r="BU12" s="338">
        <v>667.06280000000004</v>
      </c>
      <c r="BV12" s="338">
        <v>753.61260000000004</v>
      </c>
    </row>
    <row r="13" spans="1:74" ht="11.1" customHeight="1" x14ac:dyDescent="0.2">
      <c r="A13" s="557" t="s">
        <v>384</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597.78781000000004</v>
      </c>
      <c r="AN13" s="275">
        <v>696.67291</v>
      </c>
      <c r="AO13" s="275">
        <v>709.00872709999999</v>
      </c>
      <c r="AP13" s="275">
        <v>691.49338733000002</v>
      </c>
      <c r="AQ13" s="275">
        <v>606.30542613</v>
      </c>
      <c r="AR13" s="275">
        <v>543.94590667</v>
      </c>
      <c r="AS13" s="275">
        <v>567.56796806</v>
      </c>
      <c r="AT13" s="275">
        <v>437.43943160999999</v>
      </c>
      <c r="AU13" s="275">
        <v>547.67923699999994</v>
      </c>
      <c r="AV13" s="275">
        <v>657.43167065</v>
      </c>
      <c r="AW13" s="275">
        <v>644.74110299999995</v>
      </c>
      <c r="AX13" s="275">
        <v>741.64616322999996</v>
      </c>
      <c r="AY13" s="275">
        <v>656.43881839000005</v>
      </c>
      <c r="AZ13" s="275">
        <v>774.70123429</v>
      </c>
      <c r="BA13" s="275">
        <v>825.77120000000002</v>
      </c>
      <c r="BB13" s="275">
        <v>846.76964367000005</v>
      </c>
      <c r="BC13" s="275">
        <v>720.20629257999997</v>
      </c>
      <c r="BD13" s="275">
        <v>647.63128537</v>
      </c>
      <c r="BE13" s="275">
        <v>506.80251484000001</v>
      </c>
      <c r="BF13" s="275">
        <v>473.59039999999999</v>
      </c>
      <c r="BG13" s="275">
        <v>528.59199999999998</v>
      </c>
      <c r="BH13" s="338">
        <v>650.70659999999998</v>
      </c>
      <c r="BI13" s="338">
        <v>778.88189999999997</v>
      </c>
      <c r="BJ13" s="338">
        <v>691.74919999999997</v>
      </c>
      <c r="BK13" s="338">
        <v>727.50810000000001</v>
      </c>
      <c r="BL13" s="338">
        <v>742.46540000000005</v>
      </c>
      <c r="BM13" s="338">
        <v>792.11940000000004</v>
      </c>
      <c r="BN13" s="338">
        <v>848.39790000000005</v>
      </c>
      <c r="BO13" s="338">
        <v>753.42809999999997</v>
      </c>
      <c r="BP13" s="338">
        <v>701.40099999999995</v>
      </c>
      <c r="BQ13" s="338">
        <v>547.41020000000003</v>
      </c>
      <c r="BR13" s="338">
        <v>504.71449999999999</v>
      </c>
      <c r="BS13" s="338">
        <v>562.58870000000002</v>
      </c>
      <c r="BT13" s="338">
        <v>697.74680000000001</v>
      </c>
      <c r="BU13" s="338">
        <v>837.75109999999995</v>
      </c>
      <c r="BV13" s="338">
        <v>755.13559999999995</v>
      </c>
    </row>
    <row r="14" spans="1:74" ht="11.1" customHeight="1" x14ac:dyDescent="0.2">
      <c r="A14" s="557" t="s">
        <v>385</v>
      </c>
      <c r="B14" s="558" t="s">
        <v>386</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116.62830516</v>
      </c>
      <c r="AN14" s="275">
        <v>117.03199621</v>
      </c>
      <c r="AO14" s="275">
        <v>109.05638677</v>
      </c>
      <c r="AP14" s="275">
        <v>96.962420667000004</v>
      </c>
      <c r="AQ14" s="275">
        <v>102.36833194</v>
      </c>
      <c r="AR14" s="275">
        <v>113.80148267</v>
      </c>
      <c r="AS14" s="275">
        <v>117.81692935</v>
      </c>
      <c r="AT14" s="275">
        <v>117.73579934999999</v>
      </c>
      <c r="AU14" s="275">
        <v>112.30945567000001</v>
      </c>
      <c r="AV14" s="275">
        <v>100.15536677</v>
      </c>
      <c r="AW14" s="275">
        <v>108.554838</v>
      </c>
      <c r="AX14" s="275">
        <v>115.62484354999999</v>
      </c>
      <c r="AY14" s="275">
        <v>111.31525161</v>
      </c>
      <c r="AZ14" s="275">
        <v>118.14096071</v>
      </c>
      <c r="BA14" s="275">
        <v>113.04507387</v>
      </c>
      <c r="BB14" s="275">
        <v>108.48145667</v>
      </c>
      <c r="BC14" s="275">
        <v>107.13072677</v>
      </c>
      <c r="BD14" s="275">
        <v>113.31646847</v>
      </c>
      <c r="BE14" s="275">
        <v>119.69413855000001</v>
      </c>
      <c r="BF14" s="275">
        <v>117.56699999999999</v>
      </c>
      <c r="BG14" s="275">
        <v>112.82729999999999</v>
      </c>
      <c r="BH14" s="338">
        <v>104.77760000000001</v>
      </c>
      <c r="BI14" s="338">
        <v>112.9782</v>
      </c>
      <c r="BJ14" s="338">
        <v>114.1632</v>
      </c>
      <c r="BK14" s="338">
        <v>114.26349999999999</v>
      </c>
      <c r="BL14" s="338">
        <v>118.4834</v>
      </c>
      <c r="BM14" s="338">
        <v>109.7225</v>
      </c>
      <c r="BN14" s="338">
        <v>102.9152</v>
      </c>
      <c r="BO14" s="338">
        <v>101.2984</v>
      </c>
      <c r="BP14" s="338">
        <v>114.0325</v>
      </c>
      <c r="BQ14" s="338">
        <v>119.6546</v>
      </c>
      <c r="BR14" s="338">
        <v>117.95659999999999</v>
      </c>
      <c r="BS14" s="338">
        <v>112.70140000000001</v>
      </c>
      <c r="BT14" s="338">
        <v>104.91679999999999</v>
      </c>
      <c r="BU14" s="338">
        <v>113.2576</v>
      </c>
      <c r="BV14" s="338">
        <v>114.5844</v>
      </c>
    </row>
    <row r="15" spans="1:74" ht="11.1" customHeight="1" x14ac:dyDescent="0.2">
      <c r="A15" s="557" t="s">
        <v>387</v>
      </c>
      <c r="B15" s="558" t="s">
        <v>388</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62.276060968000003</v>
      </c>
      <c r="AN15" s="275">
        <v>59.059564827999999</v>
      </c>
      <c r="AO15" s="275">
        <v>58.399274839</v>
      </c>
      <c r="AP15" s="275">
        <v>60.628070667000003</v>
      </c>
      <c r="AQ15" s="275">
        <v>62.235827419000003</v>
      </c>
      <c r="AR15" s="275">
        <v>60.962904332999997</v>
      </c>
      <c r="AS15" s="275">
        <v>61.612310645000001</v>
      </c>
      <c r="AT15" s="275">
        <v>61.535310322999997</v>
      </c>
      <c r="AU15" s="275">
        <v>58.757067667000001</v>
      </c>
      <c r="AV15" s="275">
        <v>56.502178065000003</v>
      </c>
      <c r="AW15" s="275">
        <v>59.113155333000002</v>
      </c>
      <c r="AX15" s="275">
        <v>62.337667418999999</v>
      </c>
      <c r="AY15" s="275">
        <v>61.007835161000003</v>
      </c>
      <c r="AZ15" s="275">
        <v>59.857948213999997</v>
      </c>
      <c r="BA15" s="275">
        <v>56.860719676999999</v>
      </c>
      <c r="BB15" s="275">
        <v>55.367075</v>
      </c>
      <c r="BC15" s="275">
        <v>56.30809</v>
      </c>
      <c r="BD15" s="275">
        <v>56.797060967</v>
      </c>
      <c r="BE15" s="275">
        <v>56.321502676999998</v>
      </c>
      <c r="BF15" s="275">
        <v>58.477409999999999</v>
      </c>
      <c r="BG15" s="275">
        <v>56.933909999999997</v>
      </c>
      <c r="BH15" s="338">
        <v>56.042110000000001</v>
      </c>
      <c r="BI15" s="338">
        <v>59.20467</v>
      </c>
      <c r="BJ15" s="338">
        <v>59.911920000000002</v>
      </c>
      <c r="BK15" s="338">
        <v>58.415750000000003</v>
      </c>
      <c r="BL15" s="338">
        <v>58.498699999999999</v>
      </c>
      <c r="BM15" s="338">
        <v>58.997100000000003</v>
      </c>
      <c r="BN15" s="338">
        <v>58.569899999999997</v>
      </c>
      <c r="BO15" s="338">
        <v>59.429160000000003</v>
      </c>
      <c r="BP15" s="338">
        <v>60.61544</v>
      </c>
      <c r="BQ15" s="338">
        <v>61.022329999999997</v>
      </c>
      <c r="BR15" s="338">
        <v>61.46707</v>
      </c>
      <c r="BS15" s="338">
        <v>59.061540000000001</v>
      </c>
      <c r="BT15" s="338">
        <v>57.609290000000001</v>
      </c>
      <c r="BU15" s="338">
        <v>60.477829999999997</v>
      </c>
      <c r="BV15" s="338">
        <v>61.291379999999997</v>
      </c>
    </row>
    <row r="16" spans="1:74" ht="11.1" customHeight="1" x14ac:dyDescent="0.2">
      <c r="A16" s="557" t="s">
        <v>389</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52.257271289999998</v>
      </c>
      <c r="AY16" s="275">
        <v>49.694022902999997</v>
      </c>
      <c r="AZ16" s="275">
        <v>48.904024999999997</v>
      </c>
      <c r="BA16" s="275">
        <v>49.441257741999998</v>
      </c>
      <c r="BB16" s="275">
        <v>50.083807</v>
      </c>
      <c r="BC16" s="275">
        <v>45.868489355000001</v>
      </c>
      <c r="BD16" s="275">
        <v>46.218528167000002</v>
      </c>
      <c r="BE16" s="275">
        <v>48.508852967999999</v>
      </c>
      <c r="BF16" s="275">
        <v>47.666350000000001</v>
      </c>
      <c r="BG16" s="275">
        <v>47.208649999999999</v>
      </c>
      <c r="BH16" s="338">
        <v>46.673769999999998</v>
      </c>
      <c r="BI16" s="338">
        <v>46.92962</v>
      </c>
      <c r="BJ16" s="338">
        <v>48.145569999999999</v>
      </c>
      <c r="BK16" s="338">
        <v>48.531359999999999</v>
      </c>
      <c r="BL16" s="338">
        <v>47.671010000000003</v>
      </c>
      <c r="BM16" s="338">
        <v>47.525370000000002</v>
      </c>
      <c r="BN16" s="338">
        <v>46.227960000000003</v>
      </c>
      <c r="BO16" s="338">
        <v>46.118510000000001</v>
      </c>
      <c r="BP16" s="338">
        <v>47.272069999999999</v>
      </c>
      <c r="BQ16" s="338">
        <v>47.205300000000001</v>
      </c>
      <c r="BR16" s="338">
        <v>47.003489999999999</v>
      </c>
      <c r="BS16" s="338">
        <v>46.97786</v>
      </c>
      <c r="BT16" s="338">
        <v>46.7301</v>
      </c>
      <c r="BU16" s="338">
        <v>47.18759</v>
      </c>
      <c r="BV16" s="338">
        <v>48.432259999999999</v>
      </c>
    </row>
    <row r="17" spans="1:74" ht="11.1" customHeight="1" x14ac:dyDescent="0.2">
      <c r="A17" s="557" t="s">
        <v>390</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48.887374194000003</v>
      </c>
      <c r="AN17" s="275">
        <v>84.228919309999995</v>
      </c>
      <c r="AO17" s="275">
        <v>87.519188709999995</v>
      </c>
      <c r="AP17" s="275">
        <v>98.301070667000005</v>
      </c>
      <c r="AQ17" s="275">
        <v>116.23830387</v>
      </c>
      <c r="AR17" s="275">
        <v>120.33354033000001</v>
      </c>
      <c r="AS17" s="275">
        <v>132.15868806</v>
      </c>
      <c r="AT17" s="275">
        <v>127.35971257999999</v>
      </c>
      <c r="AU17" s="275">
        <v>122.76638699999999</v>
      </c>
      <c r="AV17" s="275">
        <v>103.01404839</v>
      </c>
      <c r="AW17" s="275">
        <v>90.007187999999999</v>
      </c>
      <c r="AX17" s="275">
        <v>74.155300323000006</v>
      </c>
      <c r="AY17" s="275">
        <v>71.149223547999995</v>
      </c>
      <c r="AZ17" s="275">
        <v>91.488901071000001</v>
      </c>
      <c r="BA17" s="275">
        <v>144.33768129000001</v>
      </c>
      <c r="BB17" s="275">
        <v>160.54609067000001</v>
      </c>
      <c r="BC17" s="275">
        <v>187.61268516000001</v>
      </c>
      <c r="BD17" s="275">
        <v>209.07299477000001</v>
      </c>
      <c r="BE17" s="275">
        <v>178.83653383999999</v>
      </c>
      <c r="BF17" s="275">
        <v>173.79249999999999</v>
      </c>
      <c r="BG17" s="275">
        <v>160.51859999999999</v>
      </c>
      <c r="BH17" s="338">
        <v>132.0361</v>
      </c>
      <c r="BI17" s="338">
        <v>103.27800000000001</v>
      </c>
      <c r="BJ17" s="338">
        <v>77.317859999999996</v>
      </c>
      <c r="BK17" s="338">
        <v>75.837689999999995</v>
      </c>
      <c r="BL17" s="338">
        <v>111.688</v>
      </c>
      <c r="BM17" s="338">
        <v>154.58770000000001</v>
      </c>
      <c r="BN17" s="338">
        <v>180.60830000000001</v>
      </c>
      <c r="BO17" s="338">
        <v>200.31610000000001</v>
      </c>
      <c r="BP17" s="338">
        <v>216.91589999999999</v>
      </c>
      <c r="BQ17" s="338">
        <v>200.13339999999999</v>
      </c>
      <c r="BR17" s="338">
        <v>195.70480000000001</v>
      </c>
      <c r="BS17" s="338">
        <v>180.03819999999999</v>
      </c>
      <c r="BT17" s="338">
        <v>151.6174</v>
      </c>
      <c r="BU17" s="338">
        <v>118.70959999999999</v>
      </c>
      <c r="BV17" s="338">
        <v>87.092799999999997</v>
      </c>
    </row>
    <row r="18" spans="1:74" ht="11.1" customHeight="1" x14ac:dyDescent="0.2">
      <c r="A18" s="557" t="s">
        <v>382</v>
      </c>
      <c r="B18" s="558" t="s">
        <v>444</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-13.482548387</v>
      </c>
      <c r="AZ18" s="275">
        <v>-18.007000000000001</v>
      </c>
      <c r="BA18" s="275">
        <v>-16.662741935</v>
      </c>
      <c r="BB18" s="275">
        <v>-14.570766666999999</v>
      </c>
      <c r="BC18" s="275">
        <v>-13.650580645</v>
      </c>
      <c r="BD18" s="275">
        <v>-18.917200000000001</v>
      </c>
      <c r="BE18" s="275">
        <v>-24.499806452000001</v>
      </c>
      <c r="BF18" s="275">
        <v>-23.32255</v>
      </c>
      <c r="BG18" s="275">
        <v>-20.648009999999999</v>
      </c>
      <c r="BH18" s="338">
        <v>-16.826609999999999</v>
      </c>
      <c r="BI18" s="338">
        <v>-16.691559999999999</v>
      </c>
      <c r="BJ18" s="338">
        <v>-16.07349</v>
      </c>
      <c r="BK18" s="338">
        <v>-16.12144</v>
      </c>
      <c r="BL18" s="338">
        <v>-13.734500000000001</v>
      </c>
      <c r="BM18" s="338">
        <v>-13.238630000000001</v>
      </c>
      <c r="BN18" s="338">
        <v>-11.390280000000001</v>
      </c>
      <c r="BO18" s="338">
        <v>-12.35797</v>
      </c>
      <c r="BP18" s="338">
        <v>-13.40587</v>
      </c>
      <c r="BQ18" s="338">
        <v>-15.60079</v>
      </c>
      <c r="BR18" s="338">
        <v>-17.643129999999999</v>
      </c>
      <c r="BS18" s="338">
        <v>-16.567990000000002</v>
      </c>
      <c r="BT18" s="338">
        <v>-14.182040000000001</v>
      </c>
      <c r="BU18" s="338">
        <v>-15.00905</v>
      </c>
      <c r="BV18" s="338">
        <v>-14.85901</v>
      </c>
    </row>
    <row r="19" spans="1:74" ht="11.1" customHeight="1" x14ac:dyDescent="0.2">
      <c r="A19" s="557" t="s">
        <v>391</v>
      </c>
      <c r="B19" s="560" t="s">
        <v>392</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36.890150644999999</v>
      </c>
      <c r="AN19" s="275">
        <v>35.083644483</v>
      </c>
      <c r="AO19" s="275">
        <v>35.458130322999999</v>
      </c>
      <c r="AP19" s="275">
        <v>37.444017332999998</v>
      </c>
      <c r="AQ19" s="275">
        <v>39.072114839000001</v>
      </c>
      <c r="AR19" s="275">
        <v>38.786710999999997</v>
      </c>
      <c r="AS19" s="275">
        <v>39.084907418999997</v>
      </c>
      <c r="AT19" s="275">
        <v>39.708206451999999</v>
      </c>
      <c r="AU19" s="275">
        <v>38.789628999999998</v>
      </c>
      <c r="AV19" s="275">
        <v>34.921359355</v>
      </c>
      <c r="AW19" s="275">
        <v>36.401764667000002</v>
      </c>
      <c r="AX19" s="275">
        <v>36.907671290000003</v>
      </c>
      <c r="AY19" s="275">
        <v>36.054156128999999</v>
      </c>
      <c r="AZ19" s="275">
        <v>36.582173929</v>
      </c>
      <c r="BA19" s="275">
        <v>34.782489032000001</v>
      </c>
      <c r="BB19" s="275">
        <v>35.363433000000001</v>
      </c>
      <c r="BC19" s="275">
        <v>34.852298064999999</v>
      </c>
      <c r="BD19" s="275">
        <v>36.561219633</v>
      </c>
      <c r="BE19" s="275">
        <v>38.914913742000003</v>
      </c>
      <c r="BF19" s="275">
        <v>38.596350000000001</v>
      </c>
      <c r="BG19" s="275">
        <v>38.981549999999999</v>
      </c>
      <c r="BH19" s="338">
        <v>34.594140000000003</v>
      </c>
      <c r="BI19" s="338">
        <v>36.100079999999998</v>
      </c>
      <c r="BJ19" s="338">
        <v>35.979959999999998</v>
      </c>
      <c r="BK19" s="338">
        <v>34.575119999999998</v>
      </c>
      <c r="BL19" s="338">
        <v>35.504600000000003</v>
      </c>
      <c r="BM19" s="338">
        <v>35.782890000000002</v>
      </c>
      <c r="BN19" s="338">
        <v>35.713760000000001</v>
      </c>
      <c r="BO19" s="338">
        <v>36.171489999999999</v>
      </c>
      <c r="BP19" s="338">
        <v>38.167610000000003</v>
      </c>
      <c r="BQ19" s="338">
        <v>40.751289999999997</v>
      </c>
      <c r="BR19" s="338">
        <v>40.315910000000002</v>
      </c>
      <c r="BS19" s="338">
        <v>38.35765</v>
      </c>
      <c r="BT19" s="338">
        <v>35.100099999999998</v>
      </c>
      <c r="BU19" s="338">
        <v>36.402889999999999</v>
      </c>
      <c r="BV19" s="338">
        <v>36.589039999999997</v>
      </c>
    </row>
    <row r="20" spans="1:74" ht="11.1" customHeight="1" x14ac:dyDescent="0.2">
      <c r="A20" s="557" t="s">
        <v>393</v>
      </c>
      <c r="B20" s="558" t="s">
        <v>394</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11378.876574</v>
      </c>
      <c r="AN20" s="275">
        <v>10818.934773999999</v>
      </c>
      <c r="AO20" s="275">
        <v>9811.8722438999994</v>
      </c>
      <c r="AP20" s="275">
        <v>9761.1889766999993</v>
      </c>
      <c r="AQ20" s="275">
        <v>10236.683438</v>
      </c>
      <c r="AR20" s="275">
        <v>12280.595579999999</v>
      </c>
      <c r="AS20" s="275">
        <v>13304.822421999999</v>
      </c>
      <c r="AT20" s="275">
        <v>13229.460548999999</v>
      </c>
      <c r="AU20" s="275">
        <v>11725.627549999999</v>
      </c>
      <c r="AV20" s="275">
        <v>10091.238977000001</v>
      </c>
      <c r="AW20" s="275">
        <v>9914.2447790000006</v>
      </c>
      <c r="AX20" s="275">
        <v>11136.719401</v>
      </c>
      <c r="AY20" s="275">
        <v>11002.321910999999</v>
      </c>
      <c r="AZ20" s="275">
        <v>10300.496026000001</v>
      </c>
      <c r="BA20" s="275">
        <v>10255.921863</v>
      </c>
      <c r="BB20" s="275">
        <v>9789.2983977000004</v>
      </c>
      <c r="BC20" s="275">
        <v>10361.34006</v>
      </c>
      <c r="BD20" s="275">
        <v>11859.135297999999</v>
      </c>
      <c r="BE20" s="275">
        <v>12903.948461</v>
      </c>
      <c r="BF20" s="275">
        <v>12335.74</v>
      </c>
      <c r="BG20" s="275">
        <v>11548.41</v>
      </c>
      <c r="BH20" s="338">
        <v>10089</v>
      </c>
      <c r="BI20" s="338">
        <v>10167.41</v>
      </c>
      <c r="BJ20" s="338">
        <v>11125.06</v>
      </c>
      <c r="BK20" s="338">
        <v>11437.63</v>
      </c>
      <c r="BL20" s="338">
        <v>11188.25</v>
      </c>
      <c r="BM20" s="338">
        <v>10407.59</v>
      </c>
      <c r="BN20" s="338">
        <v>9959.2819999999992</v>
      </c>
      <c r="BO20" s="338">
        <v>10647.81</v>
      </c>
      <c r="BP20" s="338">
        <v>12132.47</v>
      </c>
      <c r="BQ20" s="338">
        <v>13095.5</v>
      </c>
      <c r="BR20" s="338">
        <v>12875.64</v>
      </c>
      <c r="BS20" s="338">
        <v>11328.18</v>
      </c>
      <c r="BT20" s="338">
        <v>10179.120000000001</v>
      </c>
      <c r="BU20" s="338">
        <v>10244.06</v>
      </c>
      <c r="BV20" s="338">
        <v>11363.37</v>
      </c>
    </row>
    <row r="21" spans="1:74" ht="11.1" customHeight="1" x14ac:dyDescent="0.2">
      <c r="A21" s="551"/>
      <c r="B21" s="131" t="s">
        <v>395</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364"/>
      <c r="BI21" s="364"/>
      <c r="BJ21" s="364"/>
      <c r="BK21" s="364"/>
      <c r="BL21" s="364"/>
      <c r="BM21" s="364"/>
      <c r="BN21" s="364"/>
      <c r="BO21" s="364"/>
      <c r="BP21" s="364"/>
      <c r="BQ21" s="364"/>
      <c r="BR21" s="364"/>
      <c r="BS21" s="364"/>
      <c r="BT21" s="364"/>
      <c r="BU21" s="364"/>
      <c r="BV21" s="364"/>
    </row>
    <row r="22" spans="1:74" ht="11.1" customHeight="1" x14ac:dyDescent="0.2">
      <c r="A22" s="557" t="s">
        <v>396</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217.54133096999999</v>
      </c>
      <c r="AN22" s="275">
        <v>184.68151069000001</v>
      </c>
      <c r="AO22" s="275">
        <v>85.325382258000005</v>
      </c>
      <c r="AP22" s="275">
        <v>122.18450667</v>
      </c>
      <c r="AQ22" s="275">
        <v>133.58573322999999</v>
      </c>
      <c r="AR22" s="275">
        <v>167.88928867000001</v>
      </c>
      <c r="AS22" s="275">
        <v>222.04544612999999</v>
      </c>
      <c r="AT22" s="275">
        <v>218.28549387000001</v>
      </c>
      <c r="AU22" s="275">
        <v>168.50282200000001</v>
      </c>
      <c r="AV22" s="275">
        <v>116.44174160999999</v>
      </c>
      <c r="AW22" s="275">
        <v>129.24224533</v>
      </c>
      <c r="AX22" s="275">
        <v>203.85069967999999</v>
      </c>
      <c r="AY22" s="275">
        <v>160.14304999999999</v>
      </c>
      <c r="AZ22" s="275">
        <v>138.66837856999999</v>
      </c>
      <c r="BA22" s="275">
        <v>160.40885645</v>
      </c>
      <c r="BB22" s="275">
        <v>114.95536300000001</v>
      </c>
      <c r="BC22" s="275">
        <v>135.99270806000001</v>
      </c>
      <c r="BD22" s="275">
        <v>144.45194203</v>
      </c>
      <c r="BE22" s="275">
        <v>163.46980486999999</v>
      </c>
      <c r="BF22" s="275">
        <v>176.57830000000001</v>
      </c>
      <c r="BG22" s="275">
        <v>176.7706</v>
      </c>
      <c r="BH22" s="338">
        <v>157.13829999999999</v>
      </c>
      <c r="BI22" s="338">
        <v>188.5256</v>
      </c>
      <c r="BJ22" s="338">
        <v>237.69210000000001</v>
      </c>
      <c r="BK22" s="338">
        <v>201.5411</v>
      </c>
      <c r="BL22" s="338">
        <v>227.6104</v>
      </c>
      <c r="BM22" s="338">
        <v>234.66470000000001</v>
      </c>
      <c r="BN22" s="338">
        <v>101.8552</v>
      </c>
      <c r="BO22" s="338">
        <v>126.599</v>
      </c>
      <c r="BP22" s="338">
        <v>170.75380000000001</v>
      </c>
      <c r="BQ22" s="338">
        <v>225.15809999999999</v>
      </c>
      <c r="BR22" s="338">
        <v>221.41970000000001</v>
      </c>
      <c r="BS22" s="338">
        <v>113.11839999999999</v>
      </c>
      <c r="BT22" s="338">
        <v>155.11279999999999</v>
      </c>
      <c r="BU22" s="338">
        <v>182.54660000000001</v>
      </c>
      <c r="BV22" s="338">
        <v>244.06829999999999</v>
      </c>
    </row>
    <row r="23" spans="1:74" ht="11.1" customHeight="1" x14ac:dyDescent="0.2">
      <c r="A23" s="557" t="s">
        <v>397</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516.02832161000003</v>
      </c>
      <c r="AN23" s="275">
        <v>503.60442931</v>
      </c>
      <c r="AO23" s="275">
        <v>515.79560774000004</v>
      </c>
      <c r="AP23" s="275">
        <v>540.51867900000002</v>
      </c>
      <c r="AQ23" s="275">
        <v>568.91117225999994</v>
      </c>
      <c r="AR23" s="275">
        <v>689.24327200000005</v>
      </c>
      <c r="AS23" s="275">
        <v>832.31591031999994</v>
      </c>
      <c r="AT23" s="275">
        <v>864.94658516000004</v>
      </c>
      <c r="AU23" s="275">
        <v>684.83259899999996</v>
      </c>
      <c r="AV23" s="275">
        <v>529.31731677000005</v>
      </c>
      <c r="AW23" s="275">
        <v>509.95748366999999</v>
      </c>
      <c r="AX23" s="275">
        <v>524.83173644999999</v>
      </c>
      <c r="AY23" s="275">
        <v>470.10514418999998</v>
      </c>
      <c r="AZ23" s="275">
        <v>456.87483035999998</v>
      </c>
      <c r="BA23" s="275">
        <v>493.34198773999998</v>
      </c>
      <c r="BB23" s="275">
        <v>425.62278900000001</v>
      </c>
      <c r="BC23" s="275">
        <v>431.53150323</v>
      </c>
      <c r="BD23" s="275">
        <v>546.99488607000001</v>
      </c>
      <c r="BE23" s="275">
        <v>661.59753867999996</v>
      </c>
      <c r="BF23" s="275">
        <v>676.19529999999997</v>
      </c>
      <c r="BG23" s="275">
        <v>646.03179999999998</v>
      </c>
      <c r="BH23" s="338">
        <v>512.02049999999997</v>
      </c>
      <c r="BI23" s="338">
        <v>512.85929999999996</v>
      </c>
      <c r="BJ23" s="338">
        <v>524.38599999999997</v>
      </c>
      <c r="BK23" s="338">
        <v>455.25459999999998</v>
      </c>
      <c r="BL23" s="338">
        <v>478.1617</v>
      </c>
      <c r="BM23" s="338">
        <v>495.4314</v>
      </c>
      <c r="BN23" s="338">
        <v>438.82209999999998</v>
      </c>
      <c r="BO23" s="338">
        <v>502.72370000000001</v>
      </c>
      <c r="BP23" s="338">
        <v>612.57029999999997</v>
      </c>
      <c r="BQ23" s="338">
        <v>709.10879999999997</v>
      </c>
      <c r="BR23" s="338">
        <v>710.48680000000002</v>
      </c>
      <c r="BS23" s="338">
        <v>576.22850000000005</v>
      </c>
      <c r="BT23" s="338">
        <v>525.96519999999998</v>
      </c>
      <c r="BU23" s="338">
        <v>511.37759999999997</v>
      </c>
      <c r="BV23" s="338">
        <v>526.12009999999998</v>
      </c>
    </row>
    <row r="24" spans="1:74" ht="11.1" customHeight="1" x14ac:dyDescent="0.2">
      <c r="A24" s="557" t="s">
        <v>398</v>
      </c>
      <c r="B24" s="560" t="s">
        <v>378</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6.5840709676999998</v>
      </c>
      <c r="AN24" s="275">
        <v>13.184982069</v>
      </c>
      <c r="AO24" s="275">
        <v>2.3363219355</v>
      </c>
      <c r="AP24" s="275">
        <v>2.6913490000000002</v>
      </c>
      <c r="AQ24" s="275">
        <v>2.7565716129000002</v>
      </c>
      <c r="AR24" s="275">
        <v>2.7735486667</v>
      </c>
      <c r="AS24" s="275">
        <v>5.9832377419</v>
      </c>
      <c r="AT24" s="275">
        <v>7.9483145160999999</v>
      </c>
      <c r="AU24" s="275">
        <v>4.0615693332999996</v>
      </c>
      <c r="AV24" s="275">
        <v>3.4098712902999999</v>
      </c>
      <c r="AW24" s="275">
        <v>7.5998396667000003</v>
      </c>
      <c r="AX24" s="275">
        <v>6.5172706452</v>
      </c>
      <c r="AY24" s="275">
        <v>5.2285674194</v>
      </c>
      <c r="AZ24" s="275">
        <v>4.3796035713999997</v>
      </c>
      <c r="BA24" s="275">
        <v>2.9337967742000002</v>
      </c>
      <c r="BB24" s="275">
        <v>1.8342476667000001</v>
      </c>
      <c r="BC24" s="275">
        <v>3.1674729032000002</v>
      </c>
      <c r="BD24" s="275">
        <v>3.4086473332999998</v>
      </c>
      <c r="BE24" s="275">
        <v>2.9699217096999999</v>
      </c>
      <c r="BF24" s="275">
        <v>4.1492979999999999</v>
      </c>
      <c r="BG24" s="275">
        <v>3.7523390000000001</v>
      </c>
      <c r="BH24" s="338">
        <v>2.8529140000000002</v>
      </c>
      <c r="BI24" s="338">
        <v>3.5745439999999999</v>
      </c>
      <c r="BJ24" s="338">
        <v>5.0511819999999998</v>
      </c>
      <c r="BK24" s="338">
        <v>10.59732</v>
      </c>
      <c r="BL24" s="338">
        <v>7.0176340000000001</v>
      </c>
      <c r="BM24" s="338">
        <v>6.4564979999999998</v>
      </c>
      <c r="BN24" s="338">
        <v>4.3718510000000004</v>
      </c>
      <c r="BO24" s="338">
        <v>5.3650089999999997</v>
      </c>
      <c r="BP24" s="338">
        <v>6.3318279999999998</v>
      </c>
      <c r="BQ24" s="338">
        <v>8.8419570000000007</v>
      </c>
      <c r="BR24" s="338">
        <v>9.0657589999999999</v>
      </c>
      <c r="BS24" s="338">
        <v>5.376582</v>
      </c>
      <c r="BT24" s="338">
        <v>4.4339009999999996</v>
      </c>
      <c r="BU24" s="338">
        <v>4.350733</v>
      </c>
      <c r="BV24" s="338">
        <v>7.2789400000000004</v>
      </c>
    </row>
    <row r="25" spans="1:74" ht="11.1" customHeight="1" x14ac:dyDescent="0.2">
      <c r="A25" s="557" t="s">
        <v>399</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1.8913029031999999</v>
      </c>
      <c r="AN25" s="275">
        <v>2.5474968965999998</v>
      </c>
      <c r="AO25" s="275">
        <v>2.2279732258</v>
      </c>
      <c r="AP25" s="275">
        <v>2.3732103332999999</v>
      </c>
      <c r="AQ25" s="275">
        <v>1.9314087096999999</v>
      </c>
      <c r="AR25" s="275">
        <v>2.1196133332999998</v>
      </c>
      <c r="AS25" s="275">
        <v>1.9973119355</v>
      </c>
      <c r="AT25" s="275">
        <v>2.1430222580999998</v>
      </c>
      <c r="AU25" s="275">
        <v>1.7771413332999999</v>
      </c>
      <c r="AV25" s="275">
        <v>1.4177258065</v>
      </c>
      <c r="AW25" s="275">
        <v>1.6616059999999999</v>
      </c>
      <c r="AX25" s="275">
        <v>1.5620703225999999</v>
      </c>
      <c r="AY25" s="275">
        <v>1.8588016129</v>
      </c>
      <c r="AZ25" s="275">
        <v>2.2912242856999998</v>
      </c>
      <c r="BA25" s="275">
        <v>2.2551674194000002</v>
      </c>
      <c r="BB25" s="275">
        <v>1.7983263332999999</v>
      </c>
      <c r="BC25" s="275">
        <v>1.7272893547999999</v>
      </c>
      <c r="BD25" s="275">
        <v>2.0693272</v>
      </c>
      <c r="BE25" s="275">
        <v>2.2271954516000001</v>
      </c>
      <c r="BF25" s="275">
        <v>2.1430229999999999</v>
      </c>
      <c r="BG25" s="275">
        <v>1.777142</v>
      </c>
      <c r="BH25" s="338">
        <v>1.417726</v>
      </c>
      <c r="BI25" s="338">
        <v>1.6616059999999999</v>
      </c>
      <c r="BJ25" s="338">
        <v>1.562071</v>
      </c>
      <c r="BK25" s="338">
        <v>1.8588020000000001</v>
      </c>
      <c r="BL25" s="338">
        <v>2.2912249999999998</v>
      </c>
      <c r="BM25" s="338">
        <v>2.2551679999999998</v>
      </c>
      <c r="BN25" s="338">
        <v>1.798327</v>
      </c>
      <c r="BO25" s="338">
        <v>1.72729</v>
      </c>
      <c r="BP25" s="338">
        <v>2.0693269999999999</v>
      </c>
      <c r="BQ25" s="338">
        <v>2.227195</v>
      </c>
      <c r="BR25" s="338">
        <v>2.1430199999999999</v>
      </c>
      <c r="BS25" s="338">
        <v>1.7771410000000001</v>
      </c>
      <c r="BT25" s="338">
        <v>1.417726</v>
      </c>
      <c r="BU25" s="338">
        <v>1.6616059999999999</v>
      </c>
      <c r="BV25" s="338">
        <v>1.562071</v>
      </c>
    </row>
    <row r="26" spans="1:74" ht="11.1" customHeight="1" x14ac:dyDescent="0.2">
      <c r="A26" s="557" t="s">
        <v>400</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556.14474194000002</v>
      </c>
      <c r="AZ26" s="275">
        <v>544.23299999999995</v>
      </c>
      <c r="BA26" s="275">
        <v>516.55022581000003</v>
      </c>
      <c r="BB26" s="275">
        <v>423.9135</v>
      </c>
      <c r="BC26" s="275">
        <v>455.39193547999997</v>
      </c>
      <c r="BD26" s="275">
        <v>548.73363332999998</v>
      </c>
      <c r="BE26" s="275">
        <v>555.19716129000005</v>
      </c>
      <c r="BF26" s="275">
        <v>550.45759999999996</v>
      </c>
      <c r="BG26" s="275">
        <v>542.97879999999998</v>
      </c>
      <c r="BH26" s="338">
        <v>465.13130000000001</v>
      </c>
      <c r="BI26" s="338">
        <v>490.53609999999998</v>
      </c>
      <c r="BJ26" s="338">
        <v>539.35</v>
      </c>
      <c r="BK26" s="338">
        <v>553.2337</v>
      </c>
      <c r="BL26" s="338">
        <v>530.45669999999996</v>
      </c>
      <c r="BM26" s="338">
        <v>484.26929999999999</v>
      </c>
      <c r="BN26" s="338">
        <v>458.57159999999999</v>
      </c>
      <c r="BO26" s="338">
        <v>489.09210000000002</v>
      </c>
      <c r="BP26" s="338">
        <v>531.44749999999999</v>
      </c>
      <c r="BQ26" s="338">
        <v>541.77919999999995</v>
      </c>
      <c r="BR26" s="338">
        <v>544.60670000000005</v>
      </c>
      <c r="BS26" s="338">
        <v>521.21040000000005</v>
      </c>
      <c r="BT26" s="338">
        <v>469.16640000000001</v>
      </c>
      <c r="BU26" s="338">
        <v>494.79160000000002</v>
      </c>
      <c r="BV26" s="338">
        <v>544.029</v>
      </c>
    </row>
    <row r="27" spans="1:74" ht="11.1" customHeight="1" x14ac:dyDescent="0.2">
      <c r="A27" s="557" t="s">
        <v>401</v>
      </c>
      <c r="B27" s="560" t="s">
        <v>402</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113.30058419</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88.753114839000006</v>
      </c>
      <c r="AY27" s="275">
        <v>101.67257257999999</v>
      </c>
      <c r="AZ27" s="275">
        <v>102.07585036</v>
      </c>
      <c r="BA27" s="275">
        <v>106.25469774</v>
      </c>
      <c r="BB27" s="275">
        <v>104.90246033</v>
      </c>
      <c r="BC27" s="275">
        <v>110.16945484</v>
      </c>
      <c r="BD27" s="275">
        <v>109.1753461</v>
      </c>
      <c r="BE27" s="275">
        <v>107.42164880999999</v>
      </c>
      <c r="BF27" s="275">
        <v>96.169809999999998</v>
      </c>
      <c r="BG27" s="275">
        <v>82.436030000000002</v>
      </c>
      <c r="BH27" s="338">
        <v>83.854669999999999</v>
      </c>
      <c r="BI27" s="338">
        <v>91.044550000000001</v>
      </c>
      <c r="BJ27" s="338">
        <v>89.658000000000001</v>
      </c>
      <c r="BK27" s="338">
        <v>82.080539999999999</v>
      </c>
      <c r="BL27" s="338">
        <v>81.332319999999996</v>
      </c>
      <c r="BM27" s="338">
        <v>82.736130000000003</v>
      </c>
      <c r="BN27" s="338">
        <v>87.421909999999997</v>
      </c>
      <c r="BO27" s="338">
        <v>87.460769999999997</v>
      </c>
      <c r="BP27" s="338">
        <v>90.781509999999997</v>
      </c>
      <c r="BQ27" s="338">
        <v>94.59487</v>
      </c>
      <c r="BR27" s="338">
        <v>90.624970000000005</v>
      </c>
      <c r="BS27" s="338">
        <v>77.462549999999993</v>
      </c>
      <c r="BT27" s="338">
        <v>79.545630000000003</v>
      </c>
      <c r="BU27" s="338">
        <v>87.742199999999997</v>
      </c>
      <c r="BV27" s="338">
        <v>93.623900000000006</v>
      </c>
    </row>
    <row r="28" spans="1:74" ht="11.1" customHeight="1" x14ac:dyDescent="0.2">
      <c r="A28" s="557" t="s">
        <v>403</v>
      </c>
      <c r="B28" s="558" t="s">
        <v>445</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77.826934194000003</v>
      </c>
      <c r="AN28" s="275">
        <v>80.044683793000004</v>
      </c>
      <c r="AO28" s="275">
        <v>72.847188709999998</v>
      </c>
      <c r="AP28" s="275">
        <v>60.889928333</v>
      </c>
      <c r="AQ28" s="275">
        <v>60.015510968000001</v>
      </c>
      <c r="AR28" s="275">
        <v>67.263582</v>
      </c>
      <c r="AS28" s="275">
        <v>62.581247742000002</v>
      </c>
      <c r="AT28" s="275">
        <v>60.923394516000002</v>
      </c>
      <c r="AU28" s="275">
        <v>60.387962666999996</v>
      </c>
      <c r="AV28" s="275">
        <v>65.131605805999996</v>
      </c>
      <c r="AW28" s="275">
        <v>71.538771999999994</v>
      </c>
      <c r="AX28" s="275">
        <v>83.291363871000001</v>
      </c>
      <c r="AY28" s="275">
        <v>62.949576129</v>
      </c>
      <c r="AZ28" s="275">
        <v>74.412859286</v>
      </c>
      <c r="BA28" s="275">
        <v>77.282158710000004</v>
      </c>
      <c r="BB28" s="275">
        <v>77.516409667000005</v>
      </c>
      <c r="BC28" s="275">
        <v>73.583769032000006</v>
      </c>
      <c r="BD28" s="275">
        <v>77.973352167000002</v>
      </c>
      <c r="BE28" s="275">
        <v>72.649439419000004</v>
      </c>
      <c r="BF28" s="275">
        <v>64.197839999999999</v>
      </c>
      <c r="BG28" s="275">
        <v>66.346260000000001</v>
      </c>
      <c r="BH28" s="338">
        <v>72.404330000000002</v>
      </c>
      <c r="BI28" s="338">
        <v>79.274240000000006</v>
      </c>
      <c r="BJ28" s="338">
        <v>76.016649999999998</v>
      </c>
      <c r="BK28" s="338">
        <v>79.117819999999995</v>
      </c>
      <c r="BL28" s="338">
        <v>79.684079999999994</v>
      </c>
      <c r="BM28" s="338">
        <v>80.316850000000002</v>
      </c>
      <c r="BN28" s="338">
        <v>77.659459999999996</v>
      </c>
      <c r="BO28" s="338">
        <v>67.661810000000003</v>
      </c>
      <c r="BP28" s="338">
        <v>69.518879999999996</v>
      </c>
      <c r="BQ28" s="338">
        <v>64.729799999999997</v>
      </c>
      <c r="BR28" s="338">
        <v>62.683320000000002</v>
      </c>
      <c r="BS28" s="338">
        <v>65.028999999999996</v>
      </c>
      <c r="BT28" s="338">
        <v>71.379249999999999</v>
      </c>
      <c r="BU28" s="338">
        <v>80.8446</v>
      </c>
      <c r="BV28" s="338">
        <v>78.660120000000006</v>
      </c>
    </row>
    <row r="29" spans="1:74" ht="11.1" customHeight="1" x14ac:dyDescent="0.2">
      <c r="A29" s="557" t="s">
        <v>404</v>
      </c>
      <c r="B29" s="560" t="s">
        <v>392</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11.694465161</v>
      </c>
      <c r="AN29" s="275">
        <v>11.259412414</v>
      </c>
      <c r="AO29" s="275">
        <v>11.121376774</v>
      </c>
      <c r="AP29" s="275">
        <v>11.368046</v>
      </c>
      <c r="AQ29" s="275">
        <v>12.006426128999999</v>
      </c>
      <c r="AR29" s="275">
        <v>11.600536999999999</v>
      </c>
      <c r="AS29" s="275">
        <v>11.689234516000001</v>
      </c>
      <c r="AT29" s="275">
        <v>11.799263226000001</v>
      </c>
      <c r="AU29" s="275">
        <v>11.477311</v>
      </c>
      <c r="AV29" s="275">
        <v>10.885386129</v>
      </c>
      <c r="AW29" s="275">
        <v>11.397742666999999</v>
      </c>
      <c r="AX29" s="275">
        <v>11.816819355</v>
      </c>
      <c r="AY29" s="275">
        <v>11.302267419</v>
      </c>
      <c r="AZ29" s="275">
        <v>11.1659825</v>
      </c>
      <c r="BA29" s="275">
        <v>10.849307097000001</v>
      </c>
      <c r="BB29" s="275">
        <v>10.662141999999999</v>
      </c>
      <c r="BC29" s="275">
        <v>11.373685483999999</v>
      </c>
      <c r="BD29" s="275">
        <v>11.8059089</v>
      </c>
      <c r="BE29" s="275">
        <v>11.997325968</v>
      </c>
      <c r="BF29" s="275">
        <v>11.36561</v>
      </c>
      <c r="BG29" s="275">
        <v>12.09972</v>
      </c>
      <c r="BH29" s="338">
        <v>11.0001</v>
      </c>
      <c r="BI29" s="338">
        <v>11.7317</v>
      </c>
      <c r="BJ29" s="338">
        <v>11.757709999999999</v>
      </c>
      <c r="BK29" s="338">
        <v>10.55387</v>
      </c>
      <c r="BL29" s="338">
        <v>10.828340000000001</v>
      </c>
      <c r="BM29" s="338">
        <v>11.77453</v>
      </c>
      <c r="BN29" s="338">
        <v>10.96818</v>
      </c>
      <c r="BO29" s="338">
        <v>11.82306</v>
      </c>
      <c r="BP29" s="338">
        <v>12.118309999999999</v>
      </c>
      <c r="BQ29" s="338">
        <v>12.452220000000001</v>
      </c>
      <c r="BR29" s="338">
        <v>11.80143</v>
      </c>
      <c r="BS29" s="338">
        <v>10.959569999999999</v>
      </c>
      <c r="BT29" s="338">
        <v>11.087440000000001</v>
      </c>
      <c r="BU29" s="338">
        <v>11.69515</v>
      </c>
      <c r="BV29" s="338">
        <v>11.90753</v>
      </c>
    </row>
    <row r="30" spans="1:74" ht="11.1" customHeight="1" x14ac:dyDescent="0.2">
      <c r="A30" s="557" t="s">
        <v>405</v>
      </c>
      <c r="B30" s="558" t="s">
        <v>394</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1508.1607197000001</v>
      </c>
      <c r="AN30" s="275">
        <v>1464.2227221000001</v>
      </c>
      <c r="AO30" s="275">
        <v>1307.3262322999999</v>
      </c>
      <c r="AP30" s="275">
        <v>1279.3068957</v>
      </c>
      <c r="AQ30" s="275">
        <v>1353.8719797000001</v>
      </c>
      <c r="AR30" s="275">
        <v>1492.973673</v>
      </c>
      <c r="AS30" s="275">
        <v>1712.0307871</v>
      </c>
      <c r="AT30" s="275">
        <v>1780.1321293999999</v>
      </c>
      <c r="AU30" s="275">
        <v>1524.9095030000001</v>
      </c>
      <c r="AV30" s="275">
        <v>1304.0611280999999</v>
      </c>
      <c r="AW30" s="275">
        <v>1342.5030377</v>
      </c>
      <c r="AX30" s="275">
        <v>1464.2076235</v>
      </c>
      <c r="AY30" s="275">
        <v>1369.4047212999999</v>
      </c>
      <c r="AZ30" s="275">
        <v>1334.1017288999999</v>
      </c>
      <c r="BA30" s="275">
        <v>1369.8761976999999</v>
      </c>
      <c r="BB30" s="275">
        <v>1161.205238</v>
      </c>
      <c r="BC30" s="275">
        <v>1222.9378184</v>
      </c>
      <c r="BD30" s="275">
        <v>1444.6130430999999</v>
      </c>
      <c r="BE30" s="275">
        <v>1577.5300362</v>
      </c>
      <c r="BF30" s="275">
        <v>1581.2570000000001</v>
      </c>
      <c r="BG30" s="275">
        <v>1532.193</v>
      </c>
      <c r="BH30" s="338">
        <v>1305.82</v>
      </c>
      <c r="BI30" s="338">
        <v>1379.2080000000001</v>
      </c>
      <c r="BJ30" s="338">
        <v>1485.4739999999999</v>
      </c>
      <c r="BK30" s="338">
        <v>1394.2380000000001</v>
      </c>
      <c r="BL30" s="338">
        <v>1417.3820000000001</v>
      </c>
      <c r="BM30" s="338">
        <v>1397.905</v>
      </c>
      <c r="BN30" s="338">
        <v>1181.4690000000001</v>
      </c>
      <c r="BO30" s="338">
        <v>1292.453</v>
      </c>
      <c r="BP30" s="338">
        <v>1495.5909999999999</v>
      </c>
      <c r="BQ30" s="338">
        <v>1658.8920000000001</v>
      </c>
      <c r="BR30" s="338">
        <v>1652.8320000000001</v>
      </c>
      <c r="BS30" s="338">
        <v>1371.162</v>
      </c>
      <c r="BT30" s="338">
        <v>1318.1079999999999</v>
      </c>
      <c r="BU30" s="338">
        <v>1375.01</v>
      </c>
      <c r="BV30" s="338">
        <v>1507.25</v>
      </c>
    </row>
    <row r="31" spans="1:74" ht="11.1" customHeight="1" x14ac:dyDescent="0.2">
      <c r="A31" s="551"/>
      <c r="B31" s="131" t="s">
        <v>406</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364"/>
      <c r="BI31" s="364"/>
      <c r="BJ31" s="364"/>
      <c r="BK31" s="364"/>
      <c r="BL31" s="364"/>
      <c r="BM31" s="364"/>
      <c r="BN31" s="364"/>
      <c r="BO31" s="364"/>
      <c r="BP31" s="364"/>
      <c r="BQ31" s="364"/>
      <c r="BR31" s="364"/>
      <c r="BS31" s="364"/>
      <c r="BT31" s="364"/>
      <c r="BU31" s="364"/>
      <c r="BV31" s="364"/>
    </row>
    <row r="32" spans="1:74" ht="11.1" customHeight="1" x14ac:dyDescent="0.2">
      <c r="A32" s="557" t="s">
        <v>407</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1484.9572658</v>
      </c>
      <c r="AN32" s="275">
        <v>1358.7636551999999</v>
      </c>
      <c r="AO32" s="275">
        <v>970.76421805999996</v>
      </c>
      <c r="AP32" s="275">
        <v>1033.0830923000001</v>
      </c>
      <c r="AQ32" s="275">
        <v>1202.3866399999999</v>
      </c>
      <c r="AR32" s="275">
        <v>1810.453634</v>
      </c>
      <c r="AS32" s="275">
        <v>2055.9415902999999</v>
      </c>
      <c r="AT32" s="275">
        <v>2013.2167523000001</v>
      </c>
      <c r="AU32" s="275">
        <v>1775.6909252999999</v>
      </c>
      <c r="AV32" s="275">
        <v>1463.3674851999999</v>
      </c>
      <c r="AW32" s="275">
        <v>1236.3597743</v>
      </c>
      <c r="AX32" s="275">
        <v>1678.6465393999999</v>
      </c>
      <c r="AY32" s="275">
        <v>1578.3997409999999</v>
      </c>
      <c r="AZ32" s="275">
        <v>1237.3850464</v>
      </c>
      <c r="BA32" s="275">
        <v>1177.1014074</v>
      </c>
      <c r="BB32" s="275">
        <v>1214.9549717</v>
      </c>
      <c r="BC32" s="275">
        <v>1391.6903958</v>
      </c>
      <c r="BD32" s="275">
        <v>1665.5148713999999</v>
      </c>
      <c r="BE32" s="275">
        <v>1871.5572973000001</v>
      </c>
      <c r="BF32" s="275">
        <v>1797.97</v>
      </c>
      <c r="BG32" s="275">
        <v>1661.6859999999999</v>
      </c>
      <c r="BH32" s="338">
        <v>1376.2850000000001</v>
      </c>
      <c r="BI32" s="338">
        <v>1304.126</v>
      </c>
      <c r="BJ32" s="338">
        <v>1545.1279999999999</v>
      </c>
      <c r="BK32" s="338">
        <v>1651.5609999999999</v>
      </c>
      <c r="BL32" s="338">
        <v>1555.7929999999999</v>
      </c>
      <c r="BM32" s="338">
        <v>1240.289</v>
      </c>
      <c r="BN32" s="338">
        <v>1154.3579999999999</v>
      </c>
      <c r="BO32" s="338">
        <v>1338.2940000000001</v>
      </c>
      <c r="BP32" s="338">
        <v>1704.3150000000001</v>
      </c>
      <c r="BQ32" s="338">
        <v>1918.2529999999999</v>
      </c>
      <c r="BR32" s="338">
        <v>1962.4770000000001</v>
      </c>
      <c r="BS32" s="338">
        <v>1664.2919999999999</v>
      </c>
      <c r="BT32" s="338">
        <v>1362.2470000000001</v>
      </c>
      <c r="BU32" s="338">
        <v>1287.67</v>
      </c>
      <c r="BV32" s="338">
        <v>1610.893</v>
      </c>
    </row>
    <row r="33" spans="1:74" ht="11.1" customHeight="1" x14ac:dyDescent="0.2">
      <c r="A33" s="557" t="s">
        <v>408</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2052.3338002999999</v>
      </c>
      <c r="AN33" s="275">
        <v>1978.7504041</v>
      </c>
      <c r="AO33" s="275">
        <v>2006.2380519000001</v>
      </c>
      <c r="AP33" s="275">
        <v>1963.2413369999999</v>
      </c>
      <c r="AQ33" s="275">
        <v>2177.0792242000002</v>
      </c>
      <c r="AR33" s="275">
        <v>2566.1660167</v>
      </c>
      <c r="AS33" s="275">
        <v>2756.1996629</v>
      </c>
      <c r="AT33" s="275">
        <v>2748.2669555000002</v>
      </c>
      <c r="AU33" s="275">
        <v>2422.4373092999999</v>
      </c>
      <c r="AV33" s="275">
        <v>1899.7956297000001</v>
      </c>
      <c r="AW33" s="275">
        <v>1825.8547177</v>
      </c>
      <c r="AX33" s="275">
        <v>1750.0710561000001</v>
      </c>
      <c r="AY33" s="275">
        <v>1652.2219071</v>
      </c>
      <c r="AZ33" s="275">
        <v>1674.3697156999999</v>
      </c>
      <c r="BA33" s="275">
        <v>1830.6653603</v>
      </c>
      <c r="BB33" s="275">
        <v>1847.208693</v>
      </c>
      <c r="BC33" s="275">
        <v>2000.5427196999999</v>
      </c>
      <c r="BD33" s="275">
        <v>2346.8134089999999</v>
      </c>
      <c r="BE33" s="275">
        <v>2706.0964623999998</v>
      </c>
      <c r="BF33" s="275">
        <v>2523.7869999999998</v>
      </c>
      <c r="BG33" s="275">
        <v>2279.8020000000001</v>
      </c>
      <c r="BH33" s="338">
        <v>1892.6510000000001</v>
      </c>
      <c r="BI33" s="338">
        <v>1771.3889999999999</v>
      </c>
      <c r="BJ33" s="338">
        <v>1879.9490000000001</v>
      </c>
      <c r="BK33" s="338">
        <v>1892.895</v>
      </c>
      <c r="BL33" s="338">
        <v>1907.308</v>
      </c>
      <c r="BM33" s="338">
        <v>1839.8789999999999</v>
      </c>
      <c r="BN33" s="338">
        <v>1894.47</v>
      </c>
      <c r="BO33" s="338">
        <v>2097.3539999999998</v>
      </c>
      <c r="BP33" s="338">
        <v>2441.0430000000001</v>
      </c>
      <c r="BQ33" s="338">
        <v>2656.5210000000002</v>
      </c>
      <c r="BR33" s="338">
        <v>2619.8389999999999</v>
      </c>
      <c r="BS33" s="338">
        <v>2288.7109999999998</v>
      </c>
      <c r="BT33" s="338">
        <v>1902.155</v>
      </c>
      <c r="BU33" s="338">
        <v>1789.029</v>
      </c>
      <c r="BV33" s="338">
        <v>1919.539</v>
      </c>
    </row>
    <row r="34" spans="1:74" ht="11.1" customHeight="1" x14ac:dyDescent="0.2">
      <c r="A34" s="557" t="s">
        <v>409</v>
      </c>
      <c r="B34" s="560" t="s">
        <v>378</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36.147861935000002</v>
      </c>
      <c r="AN34" s="275">
        <v>26.347095517</v>
      </c>
      <c r="AO34" s="275">
        <v>25.709672903000001</v>
      </c>
      <c r="AP34" s="275">
        <v>28.602730666999999</v>
      </c>
      <c r="AQ34" s="275">
        <v>29.645132580999999</v>
      </c>
      <c r="AR34" s="275">
        <v>32.804550333000002</v>
      </c>
      <c r="AS34" s="275">
        <v>38.052865484000002</v>
      </c>
      <c r="AT34" s="275">
        <v>36.526413226000003</v>
      </c>
      <c r="AU34" s="275">
        <v>30.872227667000001</v>
      </c>
      <c r="AV34" s="275">
        <v>17.519595161000002</v>
      </c>
      <c r="AW34" s="275">
        <v>24.859395667000001</v>
      </c>
      <c r="AX34" s="275">
        <v>26.623306128999999</v>
      </c>
      <c r="AY34" s="275">
        <v>29.939741612999999</v>
      </c>
      <c r="AZ34" s="275">
        <v>25.130998570999999</v>
      </c>
      <c r="BA34" s="275">
        <v>22.836759032</v>
      </c>
      <c r="BB34" s="275">
        <v>13.731494</v>
      </c>
      <c r="BC34" s="275">
        <v>26.798977742000002</v>
      </c>
      <c r="BD34" s="275">
        <v>28.443611700000002</v>
      </c>
      <c r="BE34" s="275">
        <v>25.762293355000001</v>
      </c>
      <c r="BF34" s="275">
        <v>25.311</v>
      </c>
      <c r="BG34" s="275">
        <v>26.7361</v>
      </c>
      <c r="BH34" s="338">
        <v>23.336010000000002</v>
      </c>
      <c r="BI34" s="338">
        <v>18.690729999999999</v>
      </c>
      <c r="BJ34" s="338">
        <v>25.817119999999999</v>
      </c>
      <c r="BK34" s="338">
        <v>36.921909999999997</v>
      </c>
      <c r="BL34" s="338">
        <v>30.022770000000001</v>
      </c>
      <c r="BM34" s="338">
        <v>25.081890000000001</v>
      </c>
      <c r="BN34" s="338">
        <v>23.689430000000002</v>
      </c>
      <c r="BO34" s="338">
        <v>27.33961</v>
      </c>
      <c r="BP34" s="338">
        <v>30.236640000000001</v>
      </c>
      <c r="BQ34" s="338">
        <v>33.391309999999997</v>
      </c>
      <c r="BR34" s="338">
        <v>29.714390000000002</v>
      </c>
      <c r="BS34" s="338">
        <v>27.155380000000001</v>
      </c>
      <c r="BT34" s="338">
        <v>23.548739999999999</v>
      </c>
      <c r="BU34" s="338">
        <v>19.193619999999999</v>
      </c>
      <c r="BV34" s="338">
        <v>26.73959</v>
      </c>
    </row>
    <row r="35" spans="1:74" ht="11.1" customHeight="1" x14ac:dyDescent="0.2">
      <c r="A35" s="557" t="s">
        <v>410</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15.626155806</v>
      </c>
      <c r="AN35" s="275">
        <v>13.016472414000001</v>
      </c>
      <c r="AO35" s="275">
        <v>16.857912257999999</v>
      </c>
      <c r="AP35" s="275">
        <v>15.27487</v>
      </c>
      <c r="AQ35" s="275">
        <v>11.107217418999999</v>
      </c>
      <c r="AR35" s="275">
        <v>13.325476667</v>
      </c>
      <c r="AS35" s="275">
        <v>14.351814515999999</v>
      </c>
      <c r="AT35" s="275">
        <v>14.098120968</v>
      </c>
      <c r="AU35" s="275">
        <v>13.587396667</v>
      </c>
      <c r="AV35" s="275">
        <v>11.799534839</v>
      </c>
      <c r="AW35" s="275">
        <v>13.666978</v>
      </c>
      <c r="AX35" s="275">
        <v>13.308340644999999</v>
      </c>
      <c r="AY35" s="275">
        <v>13.870456774000001</v>
      </c>
      <c r="AZ35" s="275">
        <v>14.800309285999999</v>
      </c>
      <c r="BA35" s="275">
        <v>13.399353871000001</v>
      </c>
      <c r="BB35" s="275">
        <v>14.093514333</v>
      </c>
      <c r="BC35" s="275">
        <v>14.221044515999999</v>
      </c>
      <c r="BD35" s="275">
        <v>14.981543967</v>
      </c>
      <c r="BE35" s="275">
        <v>14.414619934999999</v>
      </c>
      <c r="BF35" s="275">
        <v>14.141579999999999</v>
      </c>
      <c r="BG35" s="275">
        <v>13.68435</v>
      </c>
      <c r="BH35" s="338">
        <v>12.11462</v>
      </c>
      <c r="BI35" s="338">
        <v>13.96791</v>
      </c>
      <c r="BJ35" s="338">
        <v>13.765919999999999</v>
      </c>
      <c r="BK35" s="338">
        <v>14.83309</v>
      </c>
      <c r="BL35" s="338">
        <v>15.75066</v>
      </c>
      <c r="BM35" s="338">
        <v>13.643829999999999</v>
      </c>
      <c r="BN35" s="338">
        <v>14.28548</v>
      </c>
      <c r="BO35" s="338">
        <v>14.45997</v>
      </c>
      <c r="BP35" s="338">
        <v>15.252689999999999</v>
      </c>
      <c r="BQ35" s="338">
        <v>14.48549</v>
      </c>
      <c r="BR35" s="338">
        <v>14.541689999999999</v>
      </c>
      <c r="BS35" s="338">
        <v>13.8795</v>
      </c>
      <c r="BT35" s="338">
        <v>12.34699</v>
      </c>
      <c r="BU35" s="338">
        <v>14.20717</v>
      </c>
      <c r="BV35" s="338">
        <v>14.16563</v>
      </c>
    </row>
    <row r="36" spans="1:74" ht="11.1" customHeight="1" x14ac:dyDescent="0.2">
      <c r="A36" s="557" t="s">
        <v>411</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1031.7941934999999</v>
      </c>
      <c r="AZ36" s="275">
        <v>1003.2183929</v>
      </c>
      <c r="BA36" s="275">
        <v>904.01574194</v>
      </c>
      <c r="BB36" s="275">
        <v>805.21500000000003</v>
      </c>
      <c r="BC36" s="275">
        <v>882.28564515999994</v>
      </c>
      <c r="BD36" s="275">
        <v>975.70523333000006</v>
      </c>
      <c r="BE36" s="275">
        <v>986.26925805999997</v>
      </c>
      <c r="BF36" s="275">
        <v>1029.184</v>
      </c>
      <c r="BG36" s="275">
        <v>980.56460000000004</v>
      </c>
      <c r="BH36" s="338">
        <v>880.04700000000003</v>
      </c>
      <c r="BI36" s="338">
        <v>928.11389999999994</v>
      </c>
      <c r="BJ36" s="338">
        <v>1020.472</v>
      </c>
      <c r="BK36" s="338">
        <v>1054.6079999999999</v>
      </c>
      <c r="BL36" s="338">
        <v>1011.189</v>
      </c>
      <c r="BM36" s="338">
        <v>923.14400000000001</v>
      </c>
      <c r="BN36" s="338">
        <v>874.15740000000005</v>
      </c>
      <c r="BO36" s="338">
        <v>931.61490000000003</v>
      </c>
      <c r="BP36" s="338">
        <v>1012.293</v>
      </c>
      <c r="BQ36" s="338">
        <v>1031.972</v>
      </c>
      <c r="BR36" s="338">
        <v>1037.3579999999999</v>
      </c>
      <c r="BS36" s="338">
        <v>992.79330000000004</v>
      </c>
      <c r="BT36" s="338">
        <v>893.66070000000002</v>
      </c>
      <c r="BU36" s="338">
        <v>942.47109999999998</v>
      </c>
      <c r="BV36" s="338">
        <v>1036.258</v>
      </c>
    </row>
    <row r="37" spans="1:74" ht="11.1" customHeight="1" x14ac:dyDescent="0.2">
      <c r="A37" s="557" t="s">
        <v>412</v>
      </c>
      <c r="B37" s="560" t="s">
        <v>402</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228.30635484000001</v>
      </c>
      <c r="AN37" s="275">
        <v>201.69810552000001</v>
      </c>
      <c r="AO37" s="275">
        <v>142.8144929</v>
      </c>
      <c r="AP37" s="275">
        <v>92.205009333000007</v>
      </c>
      <c r="AQ37" s="275">
        <v>89.824957741999995</v>
      </c>
      <c r="AR37" s="275">
        <v>70.106883999999994</v>
      </c>
      <c r="AS37" s="275">
        <v>69.153910644999996</v>
      </c>
      <c r="AT37" s="275">
        <v>79.497879999999995</v>
      </c>
      <c r="AU37" s="275">
        <v>62.640716333</v>
      </c>
      <c r="AV37" s="275">
        <v>67.253920968000003</v>
      </c>
      <c r="AW37" s="275">
        <v>47.885246666999997</v>
      </c>
      <c r="AX37" s="275">
        <v>72.779453226000001</v>
      </c>
      <c r="AY37" s="275">
        <v>138.29938064999999</v>
      </c>
      <c r="AZ37" s="275">
        <v>131.14423786</v>
      </c>
      <c r="BA37" s="275">
        <v>135.33125967999999</v>
      </c>
      <c r="BB37" s="275">
        <v>143.42732433</v>
      </c>
      <c r="BC37" s="275">
        <v>155.11964226000001</v>
      </c>
      <c r="BD37" s="275">
        <v>136.58427879999999</v>
      </c>
      <c r="BE37" s="275">
        <v>129.13045148</v>
      </c>
      <c r="BF37" s="275">
        <v>92.615380000000002</v>
      </c>
      <c r="BG37" s="275">
        <v>73.812510000000003</v>
      </c>
      <c r="BH37" s="338">
        <v>77.047579999999996</v>
      </c>
      <c r="BI37" s="338">
        <v>54.60219</v>
      </c>
      <c r="BJ37" s="338">
        <v>76.020210000000006</v>
      </c>
      <c r="BK37" s="338">
        <v>115.5891</v>
      </c>
      <c r="BL37" s="338">
        <v>104.8141</v>
      </c>
      <c r="BM37" s="338">
        <v>107.2621</v>
      </c>
      <c r="BN37" s="338">
        <v>120.4486</v>
      </c>
      <c r="BO37" s="338">
        <v>125.3282</v>
      </c>
      <c r="BP37" s="338">
        <v>115.4126</v>
      </c>
      <c r="BQ37" s="338">
        <v>118.32510000000001</v>
      </c>
      <c r="BR37" s="338">
        <v>90.647390000000001</v>
      </c>
      <c r="BS37" s="338">
        <v>71.299610000000001</v>
      </c>
      <c r="BT37" s="338">
        <v>74.498429999999999</v>
      </c>
      <c r="BU37" s="338">
        <v>53.632550000000002</v>
      </c>
      <c r="BV37" s="338">
        <v>80.370689999999996</v>
      </c>
    </row>
    <row r="38" spans="1:74" ht="11.1" customHeight="1" x14ac:dyDescent="0.2">
      <c r="A38" s="557" t="s">
        <v>413</v>
      </c>
      <c r="B38" s="558" t="s">
        <v>445</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294.32583258</v>
      </c>
      <c r="AN38" s="275">
        <v>347.54815621</v>
      </c>
      <c r="AO38" s="275">
        <v>349.69014161000001</v>
      </c>
      <c r="AP38" s="275">
        <v>313.80217866999999</v>
      </c>
      <c r="AQ38" s="275">
        <v>322.67045000000002</v>
      </c>
      <c r="AR38" s="275">
        <v>285.34416333000001</v>
      </c>
      <c r="AS38" s="275">
        <v>352.96801226000002</v>
      </c>
      <c r="AT38" s="275">
        <v>272.57350451999997</v>
      </c>
      <c r="AU38" s="275">
        <v>290.36244367</v>
      </c>
      <c r="AV38" s="275">
        <v>344.86825193999999</v>
      </c>
      <c r="AW38" s="275">
        <v>315.151026</v>
      </c>
      <c r="AX38" s="275">
        <v>344.64824806000001</v>
      </c>
      <c r="AY38" s="275">
        <v>365.28354225999999</v>
      </c>
      <c r="AZ38" s="275">
        <v>401.92506929000001</v>
      </c>
      <c r="BA38" s="275">
        <v>430.25714355000002</v>
      </c>
      <c r="BB38" s="275">
        <v>437.63055932999998</v>
      </c>
      <c r="BC38" s="275">
        <v>396.91622676999998</v>
      </c>
      <c r="BD38" s="275">
        <v>360.53268596999999</v>
      </c>
      <c r="BE38" s="275">
        <v>321.75980442000002</v>
      </c>
      <c r="BF38" s="275">
        <v>304.02379999999999</v>
      </c>
      <c r="BG38" s="275">
        <v>309.55079999999998</v>
      </c>
      <c r="BH38" s="338">
        <v>349.32830000000001</v>
      </c>
      <c r="BI38" s="338">
        <v>405.5598</v>
      </c>
      <c r="BJ38" s="338">
        <v>368.10680000000002</v>
      </c>
      <c r="BK38" s="338">
        <v>371.93450000000001</v>
      </c>
      <c r="BL38" s="338">
        <v>397.7407</v>
      </c>
      <c r="BM38" s="338">
        <v>444.92070000000001</v>
      </c>
      <c r="BN38" s="338">
        <v>450.11739999999998</v>
      </c>
      <c r="BO38" s="338">
        <v>429.8664</v>
      </c>
      <c r="BP38" s="338">
        <v>432.04390000000001</v>
      </c>
      <c r="BQ38" s="338">
        <v>370.541</v>
      </c>
      <c r="BR38" s="338">
        <v>341.73559999999998</v>
      </c>
      <c r="BS38" s="338">
        <v>344.03949999999998</v>
      </c>
      <c r="BT38" s="338">
        <v>391.16460000000001</v>
      </c>
      <c r="BU38" s="338">
        <v>451.24590000000001</v>
      </c>
      <c r="BV38" s="338">
        <v>410.0009</v>
      </c>
    </row>
    <row r="39" spans="1:74" ht="11.1" customHeight="1" x14ac:dyDescent="0.2">
      <c r="A39" s="557" t="s">
        <v>414</v>
      </c>
      <c r="B39" s="560" t="s">
        <v>392</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16.545923870999999</v>
      </c>
      <c r="AN39" s="275">
        <v>15.728536897</v>
      </c>
      <c r="AO39" s="275">
        <v>16.013509355</v>
      </c>
      <c r="AP39" s="275">
        <v>17.326257333000001</v>
      </c>
      <c r="AQ39" s="275">
        <v>17.827520645</v>
      </c>
      <c r="AR39" s="275">
        <v>18.047757000000001</v>
      </c>
      <c r="AS39" s="275">
        <v>17.980621934999999</v>
      </c>
      <c r="AT39" s="275">
        <v>18.749873548</v>
      </c>
      <c r="AU39" s="275">
        <v>18.014516333</v>
      </c>
      <c r="AV39" s="275">
        <v>15.680791613</v>
      </c>
      <c r="AW39" s="275">
        <v>16.648594667000001</v>
      </c>
      <c r="AX39" s="275">
        <v>16.759552257999999</v>
      </c>
      <c r="AY39" s="275">
        <v>15.720087419</v>
      </c>
      <c r="AZ39" s="275">
        <v>16.062503213999999</v>
      </c>
      <c r="BA39" s="275">
        <v>14.471992258</v>
      </c>
      <c r="BB39" s="275">
        <v>14.460646333</v>
      </c>
      <c r="BC39" s="275">
        <v>15.452210322999999</v>
      </c>
      <c r="BD39" s="275">
        <v>15.795551033000001</v>
      </c>
      <c r="BE39" s="275">
        <v>17.041382257999999</v>
      </c>
      <c r="BF39" s="275">
        <v>17.42371</v>
      </c>
      <c r="BG39" s="275">
        <v>16.958379999999998</v>
      </c>
      <c r="BH39" s="338">
        <v>14.628019999999999</v>
      </c>
      <c r="BI39" s="338">
        <v>15.250909999999999</v>
      </c>
      <c r="BJ39" s="338">
        <v>15.359540000000001</v>
      </c>
      <c r="BK39" s="338">
        <v>14.935829999999999</v>
      </c>
      <c r="BL39" s="338">
        <v>15.471869999999999</v>
      </c>
      <c r="BM39" s="338">
        <v>14.801360000000001</v>
      </c>
      <c r="BN39" s="338">
        <v>15.065899999999999</v>
      </c>
      <c r="BO39" s="338">
        <v>15.87439</v>
      </c>
      <c r="BP39" s="338">
        <v>16.439070000000001</v>
      </c>
      <c r="BQ39" s="338">
        <v>17.987020000000001</v>
      </c>
      <c r="BR39" s="338">
        <v>18.410530000000001</v>
      </c>
      <c r="BS39" s="338">
        <v>17.455259999999999</v>
      </c>
      <c r="BT39" s="338">
        <v>14.973330000000001</v>
      </c>
      <c r="BU39" s="338">
        <v>15.542920000000001</v>
      </c>
      <c r="BV39" s="338">
        <v>15.768549999999999</v>
      </c>
    </row>
    <row r="40" spans="1:74" ht="11.1" customHeight="1" x14ac:dyDescent="0.2">
      <c r="A40" s="557" t="s">
        <v>415</v>
      </c>
      <c r="B40" s="558" t="s">
        <v>394</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5134.3819047999996</v>
      </c>
      <c r="AN40" s="275">
        <v>4898.1249776000004</v>
      </c>
      <c r="AO40" s="275">
        <v>4419.0486118999997</v>
      </c>
      <c r="AP40" s="275">
        <v>4452.4243753000001</v>
      </c>
      <c r="AQ40" s="275">
        <v>4839.6877555000001</v>
      </c>
      <c r="AR40" s="275">
        <v>5813.7971152999999</v>
      </c>
      <c r="AS40" s="275">
        <v>6318.5648973999996</v>
      </c>
      <c r="AT40" s="275">
        <v>6190.2402419</v>
      </c>
      <c r="AU40" s="275">
        <v>5572.7677686999996</v>
      </c>
      <c r="AV40" s="275">
        <v>4652.1664996999998</v>
      </c>
      <c r="AW40" s="275">
        <v>4436.9123996999997</v>
      </c>
      <c r="AX40" s="275">
        <v>4922.8302377</v>
      </c>
      <c r="AY40" s="275">
        <v>4825.5290502999997</v>
      </c>
      <c r="AZ40" s="275">
        <v>4504.0362732000003</v>
      </c>
      <c r="BA40" s="275">
        <v>4528.0790181000002</v>
      </c>
      <c r="BB40" s="275">
        <v>4490.7222030000003</v>
      </c>
      <c r="BC40" s="275">
        <v>4883.0268623000002</v>
      </c>
      <c r="BD40" s="275">
        <v>5544.3711851999997</v>
      </c>
      <c r="BE40" s="275">
        <v>6072.0315692000004</v>
      </c>
      <c r="BF40" s="275">
        <v>5804.4560000000001</v>
      </c>
      <c r="BG40" s="275">
        <v>5362.7960000000003</v>
      </c>
      <c r="BH40" s="338">
        <v>4625.4369999999999</v>
      </c>
      <c r="BI40" s="338">
        <v>4511.7</v>
      </c>
      <c r="BJ40" s="338">
        <v>4944.6189999999997</v>
      </c>
      <c r="BK40" s="338">
        <v>5153.2790000000005</v>
      </c>
      <c r="BL40" s="338">
        <v>5038.0910000000003</v>
      </c>
      <c r="BM40" s="338">
        <v>4609.0219999999999</v>
      </c>
      <c r="BN40" s="338">
        <v>4546.5929999999998</v>
      </c>
      <c r="BO40" s="338">
        <v>4980.1310000000003</v>
      </c>
      <c r="BP40" s="338">
        <v>5767.0349999999999</v>
      </c>
      <c r="BQ40" s="338">
        <v>6161.4769999999999</v>
      </c>
      <c r="BR40" s="338">
        <v>6114.7240000000002</v>
      </c>
      <c r="BS40" s="338">
        <v>5419.625</v>
      </c>
      <c r="BT40" s="338">
        <v>4674.5950000000003</v>
      </c>
      <c r="BU40" s="338">
        <v>4572.9920000000002</v>
      </c>
      <c r="BV40" s="338">
        <v>5113.7340000000004</v>
      </c>
    </row>
    <row r="41" spans="1:74" ht="11.1" customHeight="1" x14ac:dyDescent="0.2">
      <c r="A41" s="551"/>
      <c r="B41" s="131" t="s">
        <v>416</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364"/>
      <c r="BI41" s="364"/>
      <c r="BJ41" s="364"/>
      <c r="BK41" s="364"/>
      <c r="BL41" s="364"/>
      <c r="BM41" s="364"/>
      <c r="BN41" s="364"/>
      <c r="BO41" s="364"/>
      <c r="BP41" s="364"/>
      <c r="BQ41" s="364"/>
      <c r="BR41" s="364"/>
      <c r="BS41" s="364"/>
      <c r="BT41" s="364"/>
      <c r="BU41" s="364"/>
      <c r="BV41" s="364"/>
    </row>
    <row r="42" spans="1:74" ht="11.1" customHeight="1" x14ac:dyDescent="0.2">
      <c r="A42" s="557" t="s">
        <v>417</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1440.2927122999999</v>
      </c>
      <c r="AN42" s="275">
        <v>1232.6669162000001</v>
      </c>
      <c r="AO42" s="275">
        <v>933.85417257999995</v>
      </c>
      <c r="AP42" s="275">
        <v>948.37705800000003</v>
      </c>
      <c r="AQ42" s="275">
        <v>967.67288773999996</v>
      </c>
      <c r="AR42" s="275">
        <v>1414.4525427000001</v>
      </c>
      <c r="AS42" s="275">
        <v>1555.0603971</v>
      </c>
      <c r="AT42" s="275">
        <v>1581.2714329</v>
      </c>
      <c r="AU42" s="275">
        <v>1352.491364</v>
      </c>
      <c r="AV42" s="275">
        <v>1123.9679905999999</v>
      </c>
      <c r="AW42" s="275">
        <v>1067.821101</v>
      </c>
      <c r="AX42" s="275">
        <v>1394.5017571000001</v>
      </c>
      <c r="AY42" s="275">
        <v>1447.6634234999999</v>
      </c>
      <c r="AZ42" s="275">
        <v>1260.0239375000001</v>
      </c>
      <c r="BA42" s="275">
        <v>1165.8846861</v>
      </c>
      <c r="BB42" s="275">
        <v>1072.6824717</v>
      </c>
      <c r="BC42" s="275">
        <v>1117.7295868000001</v>
      </c>
      <c r="BD42" s="275">
        <v>1356.4933774000001</v>
      </c>
      <c r="BE42" s="275">
        <v>1544.8409939000001</v>
      </c>
      <c r="BF42" s="275">
        <v>1408.029</v>
      </c>
      <c r="BG42" s="275">
        <v>1304.143</v>
      </c>
      <c r="BH42" s="338">
        <v>1129.69</v>
      </c>
      <c r="BI42" s="338">
        <v>1166.1179999999999</v>
      </c>
      <c r="BJ42" s="338">
        <v>1369.404</v>
      </c>
      <c r="BK42" s="338">
        <v>1404.0809999999999</v>
      </c>
      <c r="BL42" s="338">
        <v>1403.4069999999999</v>
      </c>
      <c r="BM42" s="338">
        <v>1190.1559999999999</v>
      </c>
      <c r="BN42" s="338">
        <v>1063.5160000000001</v>
      </c>
      <c r="BO42" s="338">
        <v>1116.1500000000001</v>
      </c>
      <c r="BP42" s="338">
        <v>1311.172</v>
      </c>
      <c r="BQ42" s="338">
        <v>1527.239</v>
      </c>
      <c r="BR42" s="338">
        <v>1487.1310000000001</v>
      </c>
      <c r="BS42" s="338">
        <v>1196.2270000000001</v>
      </c>
      <c r="BT42" s="338">
        <v>1095.4349999999999</v>
      </c>
      <c r="BU42" s="338">
        <v>1106.1569999999999</v>
      </c>
      <c r="BV42" s="338">
        <v>1366.2639999999999</v>
      </c>
    </row>
    <row r="43" spans="1:74" ht="11.1" customHeight="1" x14ac:dyDescent="0.2">
      <c r="A43" s="557" t="s">
        <v>418</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339.52157484000003</v>
      </c>
      <c r="AN43" s="275">
        <v>357.11670171999998</v>
      </c>
      <c r="AO43" s="275">
        <v>375.44278226</v>
      </c>
      <c r="AP43" s="275">
        <v>348.53496367000002</v>
      </c>
      <c r="AQ43" s="275">
        <v>334.31211354999999</v>
      </c>
      <c r="AR43" s="275">
        <v>421.21072133000001</v>
      </c>
      <c r="AS43" s="275">
        <v>491.59681581000001</v>
      </c>
      <c r="AT43" s="275">
        <v>521.08983645000001</v>
      </c>
      <c r="AU43" s="275">
        <v>344.49395900000002</v>
      </c>
      <c r="AV43" s="275">
        <v>288.09626742</v>
      </c>
      <c r="AW43" s="275">
        <v>310.51426533</v>
      </c>
      <c r="AX43" s="275">
        <v>287.21068129000003</v>
      </c>
      <c r="AY43" s="275">
        <v>269.91306193999998</v>
      </c>
      <c r="AZ43" s="275">
        <v>254.7433</v>
      </c>
      <c r="BA43" s="275">
        <v>320.56610031999998</v>
      </c>
      <c r="BB43" s="275">
        <v>240.00308932999999</v>
      </c>
      <c r="BC43" s="275">
        <v>264.81297323000001</v>
      </c>
      <c r="BD43" s="275">
        <v>332.57415122999998</v>
      </c>
      <c r="BE43" s="275">
        <v>448.59444970999999</v>
      </c>
      <c r="BF43" s="275">
        <v>390.46890000000002</v>
      </c>
      <c r="BG43" s="275">
        <v>355.00580000000002</v>
      </c>
      <c r="BH43" s="338">
        <v>277.01330000000002</v>
      </c>
      <c r="BI43" s="338">
        <v>279.05939999999998</v>
      </c>
      <c r="BJ43" s="338">
        <v>341.17770000000002</v>
      </c>
      <c r="BK43" s="338">
        <v>364.34210000000002</v>
      </c>
      <c r="BL43" s="338">
        <v>399.41309999999999</v>
      </c>
      <c r="BM43" s="338">
        <v>394.44630000000001</v>
      </c>
      <c r="BN43" s="338">
        <v>365.70749999999998</v>
      </c>
      <c r="BO43" s="338">
        <v>387.81270000000001</v>
      </c>
      <c r="BP43" s="338">
        <v>432.07490000000001</v>
      </c>
      <c r="BQ43" s="338">
        <v>522.28449999999998</v>
      </c>
      <c r="BR43" s="338">
        <v>485.59539999999998</v>
      </c>
      <c r="BS43" s="338">
        <v>345.19720000000001</v>
      </c>
      <c r="BT43" s="338">
        <v>300.43819999999999</v>
      </c>
      <c r="BU43" s="338">
        <v>316.53210000000001</v>
      </c>
      <c r="BV43" s="338">
        <v>356.56490000000002</v>
      </c>
    </row>
    <row r="44" spans="1:74" ht="11.1" customHeight="1" x14ac:dyDescent="0.2">
      <c r="A44" s="557" t="s">
        <v>419</v>
      </c>
      <c r="B44" s="560" t="s">
        <v>378</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9.1213677419000003</v>
      </c>
      <c r="AN44" s="275">
        <v>12.935728276000001</v>
      </c>
      <c r="AO44" s="275">
        <v>8.9354306452000003</v>
      </c>
      <c r="AP44" s="275">
        <v>10.249138667</v>
      </c>
      <c r="AQ44" s="275">
        <v>8.4581793548000004</v>
      </c>
      <c r="AR44" s="275">
        <v>8.5353259999999995</v>
      </c>
      <c r="AS44" s="275">
        <v>8.3894270968000004</v>
      </c>
      <c r="AT44" s="275">
        <v>8.7238525805999991</v>
      </c>
      <c r="AU44" s="275">
        <v>6.7882446666999998</v>
      </c>
      <c r="AV44" s="275">
        <v>6.7555935484000003</v>
      </c>
      <c r="AW44" s="275">
        <v>6.8685283332999996</v>
      </c>
      <c r="AX44" s="275">
        <v>7.6744741935</v>
      </c>
      <c r="AY44" s="275">
        <v>8.6429383870999992</v>
      </c>
      <c r="AZ44" s="275">
        <v>6.5887892856999999</v>
      </c>
      <c r="BA44" s="275">
        <v>7.1231203226000002</v>
      </c>
      <c r="BB44" s="275">
        <v>7.3476033333000004</v>
      </c>
      <c r="BC44" s="275">
        <v>8.3901774194000005</v>
      </c>
      <c r="BD44" s="275">
        <v>8.7014435667000001</v>
      </c>
      <c r="BE44" s="275">
        <v>7.3697201290000001</v>
      </c>
      <c r="BF44" s="275">
        <v>10.03129</v>
      </c>
      <c r="BG44" s="275">
        <v>11.05194</v>
      </c>
      <c r="BH44" s="338">
        <v>8.5150089999999992</v>
      </c>
      <c r="BI44" s="338">
        <v>9.7619989999999994</v>
      </c>
      <c r="BJ44" s="338">
        <v>11.438650000000001</v>
      </c>
      <c r="BK44" s="338">
        <v>12.126760000000001</v>
      </c>
      <c r="BL44" s="338">
        <v>11.752610000000001</v>
      </c>
      <c r="BM44" s="338">
        <v>10.700290000000001</v>
      </c>
      <c r="BN44" s="338">
        <v>9.2266460000000006</v>
      </c>
      <c r="BO44" s="338">
        <v>11.268269999999999</v>
      </c>
      <c r="BP44" s="338">
        <v>12.73189</v>
      </c>
      <c r="BQ44" s="338">
        <v>12.89268</v>
      </c>
      <c r="BR44" s="338">
        <v>12.87321</v>
      </c>
      <c r="BS44" s="338">
        <v>10.900320000000001</v>
      </c>
      <c r="BT44" s="338">
        <v>8.7544710000000006</v>
      </c>
      <c r="BU44" s="338">
        <v>9.8064999999999998</v>
      </c>
      <c r="BV44" s="338">
        <v>11.64073</v>
      </c>
    </row>
    <row r="45" spans="1:74" ht="11.1" customHeight="1" x14ac:dyDescent="0.2">
      <c r="A45" s="557" t="s">
        <v>420</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15.599666773999999</v>
      </c>
      <c r="AN45" s="275">
        <v>17.774674138000002</v>
      </c>
      <c r="AO45" s="275">
        <v>14.652676774</v>
      </c>
      <c r="AP45" s="275">
        <v>13.780538667</v>
      </c>
      <c r="AQ45" s="275">
        <v>11.969589677</v>
      </c>
      <c r="AR45" s="275">
        <v>14.598120333000001</v>
      </c>
      <c r="AS45" s="275">
        <v>12.657696774</v>
      </c>
      <c r="AT45" s="275">
        <v>14.213267096999999</v>
      </c>
      <c r="AU45" s="275">
        <v>14.124894333</v>
      </c>
      <c r="AV45" s="275">
        <v>9.5386170967999995</v>
      </c>
      <c r="AW45" s="275">
        <v>12.162174667</v>
      </c>
      <c r="AX45" s="275">
        <v>11.780759032000001</v>
      </c>
      <c r="AY45" s="275">
        <v>15.264605484000001</v>
      </c>
      <c r="AZ45" s="275">
        <v>18.173661071000001</v>
      </c>
      <c r="BA45" s="275">
        <v>17.440156773999998</v>
      </c>
      <c r="BB45" s="275">
        <v>13.917355333</v>
      </c>
      <c r="BC45" s="275">
        <v>15.294875161</v>
      </c>
      <c r="BD45" s="275">
        <v>15.452624200000001</v>
      </c>
      <c r="BE45" s="275">
        <v>17.455056839000001</v>
      </c>
      <c r="BF45" s="275">
        <v>14.560600000000001</v>
      </c>
      <c r="BG45" s="275">
        <v>14.993980000000001</v>
      </c>
      <c r="BH45" s="338">
        <v>10.377700000000001</v>
      </c>
      <c r="BI45" s="338">
        <v>13.17018</v>
      </c>
      <c r="BJ45" s="338">
        <v>12.70722</v>
      </c>
      <c r="BK45" s="338">
        <v>16.177320000000002</v>
      </c>
      <c r="BL45" s="338">
        <v>20.228629999999999</v>
      </c>
      <c r="BM45" s="338">
        <v>18.478960000000001</v>
      </c>
      <c r="BN45" s="338">
        <v>14.70797</v>
      </c>
      <c r="BO45" s="338">
        <v>16.441870000000002</v>
      </c>
      <c r="BP45" s="338">
        <v>16.119730000000001</v>
      </c>
      <c r="BQ45" s="338">
        <v>18.209009999999999</v>
      </c>
      <c r="BR45" s="338">
        <v>15.64143</v>
      </c>
      <c r="BS45" s="338">
        <v>14.86473</v>
      </c>
      <c r="BT45" s="338">
        <v>10.77195</v>
      </c>
      <c r="BU45" s="338">
        <v>13.31691</v>
      </c>
      <c r="BV45" s="338">
        <v>13.27266</v>
      </c>
    </row>
    <row r="46" spans="1:74" ht="11.1" customHeight="1" x14ac:dyDescent="0.2">
      <c r="A46" s="557" t="s">
        <v>421</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497.73739999999998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594.47512902999995</v>
      </c>
      <c r="AZ46" s="275">
        <v>562.75767857000005</v>
      </c>
      <c r="BA46" s="275">
        <v>507.28496774000001</v>
      </c>
      <c r="BB46" s="275">
        <v>526.10820000000001</v>
      </c>
      <c r="BC46" s="275">
        <v>529.91780644999994</v>
      </c>
      <c r="BD46" s="275">
        <v>574.49223332999998</v>
      </c>
      <c r="BE46" s="275">
        <v>586.17651612999998</v>
      </c>
      <c r="BF46" s="275">
        <v>574.61189999999999</v>
      </c>
      <c r="BG46" s="275">
        <v>558.63919999999996</v>
      </c>
      <c r="BH46" s="338">
        <v>482.40789999999998</v>
      </c>
      <c r="BI46" s="338">
        <v>508.75630000000001</v>
      </c>
      <c r="BJ46" s="338">
        <v>559.38329999999996</v>
      </c>
      <c r="BK46" s="338">
        <v>573.78279999999995</v>
      </c>
      <c r="BL46" s="338">
        <v>550.15970000000004</v>
      </c>
      <c r="BM46" s="338">
        <v>502.2568</v>
      </c>
      <c r="BN46" s="338">
        <v>475.60449999999997</v>
      </c>
      <c r="BO46" s="338">
        <v>506.8655</v>
      </c>
      <c r="BP46" s="338">
        <v>550.76</v>
      </c>
      <c r="BQ46" s="338">
        <v>561.46720000000005</v>
      </c>
      <c r="BR46" s="338">
        <v>564.39750000000004</v>
      </c>
      <c r="BS46" s="338">
        <v>540.15099999999995</v>
      </c>
      <c r="BT46" s="338">
        <v>486.21570000000003</v>
      </c>
      <c r="BU46" s="338">
        <v>512.77210000000002</v>
      </c>
      <c r="BV46" s="338">
        <v>563.79880000000003</v>
      </c>
    </row>
    <row r="47" spans="1:74" ht="11.1" customHeight="1" x14ac:dyDescent="0.2">
      <c r="A47" s="557" t="s">
        <v>422</v>
      </c>
      <c r="B47" s="560" t="s">
        <v>402</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56.347432257999998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40.496700322999999</v>
      </c>
      <c r="AY47" s="275">
        <v>54.330198387000003</v>
      </c>
      <c r="AZ47" s="275">
        <v>53.797077143000003</v>
      </c>
      <c r="BA47" s="275">
        <v>56.955769031999999</v>
      </c>
      <c r="BB47" s="275">
        <v>57.506272332999998</v>
      </c>
      <c r="BC47" s="275">
        <v>61.261733870999997</v>
      </c>
      <c r="BD47" s="275">
        <v>60.950642967</v>
      </c>
      <c r="BE47" s="275">
        <v>45.647619742000003</v>
      </c>
      <c r="BF47" s="275">
        <v>43.263680000000001</v>
      </c>
      <c r="BG47" s="275">
        <v>37.023580000000003</v>
      </c>
      <c r="BH47" s="338">
        <v>35.787030000000001</v>
      </c>
      <c r="BI47" s="338">
        <v>41.393880000000003</v>
      </c>
      <c r="BJ47" s="338">
        <v>40.990769999999998</v>
      </c>
      <c r="BK47" s="338">
        <v>44.289250000000003</v>
      </c>
      <c r="BL47" s="338">
        <v>42.336779999999997</v>
      </c>
      <c r="BM47" s="338">
        <v>45.012070000000001</v>
      </c>
      <c r="BN47" s="338">
        <v>47.57009</v>
      </c>
      <c r="BO47" s="338">
        <v>48.645060000000001</v>
      </c>
      <c r="BP47" s="338">
        <v>51.627789999999997</v>
      </c>
      <c r="BQ47" s="338">
        <v>40.944000000000003</v>
      </c>
      <c r="BR47" s="338">
        <v>41.472520000000003</v>
      </c>
      <c r="BS47" s="338">
        <v>35.273139999999998</v>
      </c>
      <c r="BT47" s="338">
        <v>34.251150000000003</v>
      </c>
      <c r="BU47" s="338">
        <v>40.137810000000002</v>
      </c>
      <c r="BV47" s="338">
        <v>42.931759999999997</v>
      </c>
    </row>
    <row r="48" spans="1:74" ht="11.1" customHeight="1" x14ac:dyDescent="0.2">
      <c r="A48" s="557" t="s">
        <v>423</v>
      </c>
      <c r="B48" s="558" t="s">
        <v>445</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270.30440838999999</v>
      </c>
      <c r="AN48" s="275">
        <v>295.78932896999999</v>
      </c>
      <c r="AO48" s="275">
        <v>279.47203483999999</v>
      </c>
      <c r="AP48" s="275">
        <v>305.96804800000001</v>
      </c>
      <c r="AQ48" s="275">
        <v>221.68661419</v>
      </c>
      <c r="AR48" s="275">
        <v>208.35238767000001</v>
      </c>
      <c r="AS48" s="275">
        <v>172.82190194</v>
      </c>
      <c r="AT48" s="275">
        <v>150.47989774000001</v>
      </c>
      <c r="AU48" s="275">
        <v>233.127432</v>
      </c>
      <c r="AV48" s="275">
        <v>268.98137742</v>
      </c>
      <c r="AW48" s="275">
        <v>293.00022367000003</v>
      </c>
      <c r="AX48" s="275">
        <v>337.75768613000002</v>
      </c>
      <c r="AY48" s="275">
        <v>264.31154290000001</v>
      </c>
      <c r="AZ48" s="275">
        <v>323.23451535999999</v>
      </c>
      <c r="BA48" s="275">
        <v>336.39214032000001</v>
      </c>
      <c r="BB48" s="275">
        <v>335.60188667</v>
      </c>
      <c r="BC48" s="275">
        <v>291.05463967999998</v>
      </c>
      <c r="BD48" s="275">
        <v>270.04956479999998</v>
      </c>
      <c r="BE48" s="275">
        <v>191.90997632</v>
      </c>
      <c r="BF48" s="275">
        <v>170.7047</v>
      </c>
      <c r="BG48" s="275">
        <v>225.94280000000001</v>
      </c>
      <c r="BH48" s="338">
        <v>287.33199999999999</v>
      </c>
      <c r="BI48" s="338">
        <v>344.46730000000002</v>
      </c>
      <c r="BJ48" s="338">
        <v>290.9332</v>
      </c>
      <c r="BK48" s="338">
        <v>336.65410000000003</v>
      </c>
      <c r="BL48" s="338">
        <v>313.39949999999999</v>
      </c>
      <c r="BM48" s="338">
        <v>317.4434</v>
      </c>
      <c r="BN48" s="338">
        <v>347.40010000000001</v>
      </c>
      <c r="BO48" s="338">
        <v>293.1053</v>
      </c>
      <c r="BP48" s="338">
        <v>243.05080000000001</v>
      </c>
      <c r="BQ48" s="338">
        <v>186.5376</v>
      </c>
      <c r="BR48" s="338">
        <v>175.9187</v>
      </c>
      <c r="BS48" s="338">
        <v>237.339</v>
      </c>
      <c r="BT48" s="338">
        <v>302.29559999999998</v>
      </c>
      <c r="BU48" s="338">
        <v>362.21080000000001</v>
      </c>
      <c r="BV48" s="338">
        <v>305.97379999999998</v>
      </c>
    </row>
    <row r="49" spans="1:74" ht="11.1" customHeight="1" x14ac:dyDescent="0.2">
      <c r="A49" s="557" t="s">
        <v>424</v>
      </c>
      <c r="B49" s="560" t="s">
        <v>392</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3.9882948386999999</v>
      </c>
      <c r="AN49" s="275">
        <v>3.9135510345000002</v>
      </c>
      <c r="AO49" s="275">
        <v>3.8419861289999999</v>
      </c>
      <c r="AP49" s="275">
        <v>4.1594356667000003</v>
      </c>
      <c r="AQ49" s="275">
        <v>4.4725183871</v>
      </c>
      <c r="AR49" s="275">
        <v>4.1506293333000004</v>
      </c>
      <c r="AS49" s="275">
        <v>4.3947258065000003</v>
      </c>
      <c r="AT49" s="275">
        <v>4.2562009676999999</v>
      </c>
      <c r="AU49" s="275">
        <v>4.1868636666999999</v>
      </c>
      <c r="AV49" s="275">
        <v>3.5074874193999999</v>
      </c>
      <c r="AW49" s="275">
        <v>3.5569480000000002</v>
      </c>
      <c r="AX49" s="275">
        <v>3.353796129</v>
      </c>
      <c r="AY49" s="275">
        <v>3.6886441935000001</v>
      </c>
      <c r="AZ49" s="275">
        <v>3.6248157142999999</v>
      </c>
      <c r="BA49" s="275">
        <v>4.0111458065000001</v>
      </c>
      <c r="BB49" s="275">
        <v>4.3937063332999999</v>
      </c>
      <c r="BC49" s="275">
        <v>3.2235045161000002</v>
      </c>
      <c r="BD49" s="275">
        <v>3.9867805999999999</v>
      </c>
      <c r="BE49" s="275">
        <v>4.0462184193999997</v>
      </c>
      <c r="BF49" s="275">
        <v>4.3362990000000003</v>
      </c>
      <c r="BG49" s="275">
        <v>4.3598210000000002</v>
      </c>
      <c r="BH49" s="338">
        <v>3.6536900000000001</v>
      </c>
      <c r="BI49" s="338">
        <v>3.7906499999999999</v>
      </c>
      <c r="BJ49" s="338">
        <v>3.521258</v>
      </c>
      <c r="BK49" s="338">
        <v>3.7439110000000002</v>
      </c>
      <c r="BL49" s="338">
        <v>3.6256170000000001</v>
      </c>
      <c r="BM49" s="338">
        <v>3.9514269999999998</v>
      </c>
      <c r="BN49" s="338">
        <v>4.2663229999999999</v>
      </c>
      <c r="BO49" s="338">
        <v>3.786273</v>
      </c>
      <c r="BP49" s="338">
        <v>4.4710650000000003</v>
      </c>
      <c r="BQ49" s="338">
        <v>4.4759209999999996</v>
      </c>
      <c r="BR49" s="338">
        <v>4.6380319999999999</v>
      </c>
      <c r="BS49" s="338">
        <v>4.3609629999999999</v>
      </c>
      <c r="BT49" s="338">
        <v>3.6971690000000001</v>
      </c>
      <c r="BU49" s="338">
        <v>3.8096070000000002</v>
      </c>
      <c r="BV49" s="338">
        <v>3.5543670000000001</v>
      </c>
    </row>
    <row r="50" spans="1:74" ht="11.1" customHeight="1" x14ac:dyDescent="0.2">
      <c r="A50" s="557" t="s">
        <v>425</v>
      </c>
      <c r="B50" s="558" t="s">
        <v>394</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2726.1120377000002</v>
      </c>
      <c r="AN50" s="275">
        <v>2538.8822472000002</v>
      </c>
      <c r="AO50" s="275">
        <v>2214.8020154999999</v>
      </c>
      <c r="AP50" s="275">
        <v>2172.6873123</v>
      </c>
      <c r="AQ50" s="275">
        <v>2138.6295528999999</v>
      </c>
      <c r="AR50" s="275">
        <v>2698.6669422999998</v>
      </c>
      <c r="AS50" s="275">
        <v>2873.8599813000001</v>
      </c>
      <c r="AT50" s="275">
        <v>2911.1060905999998</v>
      </c>
      <c r="AU50" s="275">
        <v>2526.9571836999999</v>
      </c>
      <c r="AV50" s="275">
        <v>2209.0376716000001</v>
      </c>
      <c r="AW50" s="275">
        <v>2248.9211970000001</v>
      </c>
      <c r="AX50" s="275">
        <v>2658.9864348000001</v>
      </c>
      <c r="AY50" s="275">
        <v>2658.2895438999999</v>
      </c>
      <c r="AZ50" s="275">
        <v>2482.9437745999999</v>
      </c>
      <c r="BA50" s="275">
        <v>2415.6580865000001</v>
      </c>
      <c r="BB50" s="275">
        <v>2257.5605850000002</v>
      </c>
      <c r="BC50" s="275">
        <v>2291.6852970999998</v>
      </c>
      <c r="BD50" s="275">
        <v>2622.7008181000001</v>
      </c>
      <c r="BE50" s="275">
        <v>2846.0405512000002</v>
      </c>
      <c r="BF50" s="275">
        <v>2616.0070000000001</v>
      </c>
      <c r="BG50" s="275">
        <v>2511.16</v>
      </c>
      <c r="BH50" s="338">
        <v>2234.777</v>
      </c>
      <c r="BI50" s="338">
        <v>2366.5169999999998</v>
      </c>
      <c r="BJ50" s="338">
        <v>2629.556</v>
      </c>
      <c r="BK50" s="338">
        <v>2755.1970000000001</v>
      </c>
      <c r="BL50" s="338">
        <v>2744.3229999999999</v>
      </c>
      <c r="BM50" s="338">
        <v>2482.4450000000002</v>
      </c>
      <c r="BN50" s="338">
        <v>2327.9989999999998</v>
      </c>
      <c r="BO50" s="338">
        <v>2384.0740000000001</v>
      </c>
      <c r="BP50" s="338">
        <v>2622.0079999999998</v>
      </c>
      <c r="BQ50" s="338">
        <v>2874.05</v>
      </c>
      <c r="BR50" s="338">
        <v>2787.6669999999999</v>
      </c>
      <c r="BS50" s="338">
        <v>2384.3130000000001</v>
      </c>
      <c r="BT50" s="338">
        <v>2241.8589999999999</v>
      </c>
      <c r="BU50" s="338">
        <v>2364.7429999999999</v>
      </c>
      <c r="BV50" s="338">
        <v>2664.0010000000002</v>
      </c>
    </row>
    <row r="51" spans="1:74" ht="11.1" customHeight="1" x14ac:dyDescent="0.2">
      <c r="A51" s="551"/>
      <c r="B51" s="131" t="s">
        <v>426</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364"/>
      <c r="BI51" s="364"/>
      <c r="BJ51" s="364"/>
      <c r="BK51" s="364"/>
      <c r="BL51" s="364"/>
      <c r="BM51" s="364"/>
      <c r="BN51" s="364"/>
      <c r="BO51" s="364"/>
      <c r="BP51" s="364"/>
      <c r="BQ51" s="364"/>
      <c r="BR51" s="364"/>
      <c r="BS51" s="364"/>
      <c r="BT51" s="364"/>
      <c r="BU51" s="364"/>
      <c r="BV51" s="364"/>
    </row>
    <row r="52" spans="1:74" ht="11.1" customHeight="1" x14ac:dyDescent="0.2">
      <c r="A52" s="557" t="s">
        <v>427</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520.14475160999996</v>
      </c>
      <c r="AN52" s="275">
        <v>421.09548966</v>
      </c>
      <c r="AO52" s="275">
        <v>337.08367161000001</v>
      </c>
      <c r="AP52" s="275">
        <v>297.07239099999998</v>
      </c>
      <c r="AQ52" s="275">
        <v>332.73949644999999</v>
      </c>
      <c r="AR52" s="275">
        <v>481.43114466999998</v>
      </c>
      <c r="AS52" s="275">
        <v>570.31228096999996</v>
      </c>
      <c r="AT52" s="275">
        <v>568.22497710000005</v>
      </c>
      <c r="AU52" s="275">
        <v>512.70534067000006</v>
      </c>
      <c r="AV52" s="275">
        <v>500.66013773999998</v>
      </c>
      <c r="AW52" s="275">
        <v>466.56707599999999</v>
      </c>
      <c r="AX52" s="275">
        <v>554.94177870999999</v>
      </c>
      <c r="AY52" s="275">
        <v>541.18763645000001</v>
      </c>
      <c r="AZ52" s="275">
        <v>480.61245679000001</v>
      </c>
      <c r="BA52" s="275">
        <v>388.47803935000002</v>
      </c>
      <c r="BB52" s="275">
        <v>323.70287166999998</v>
      </c>
      <c r="BC52" s="275">
        <v>358.60403968000003</v>
      </c>
      <c r="BD52" s="275">
        <v>437.18806469999998</v>
      </c>
      <c r="BE52" s="275">
        <v>560.20314152000003</v>
      </c>
      <c r="BF52" s="275">
        <v>550.32259999999997</v>
      </c>
      <c r="BG52" s="275">
        <v>520.2079</v>
      </c>
      <c r="BH52" s="338">
        <v>515.83669999999995</v>
      </c>
      <c r="BI52" s="338">
        <v>491.01389999999998</v>
      </c>
      <c r="BJ52" s="338">
        <v>570.04489999999998</v>
      </c>
      <c r="BK52" s="338">
        <v>596.93219999999997</v>
      </c>
      <c r="BL52" s="338">
        <v>497.7414</v>
      </c>
      <c r="BM52" s="338">
        <v>460.46600000000001</v>
      </c>
      <c r="BN52" s="338">
        <v>433.65069999999997</v>
      </c>
      <c r="BO52" s="338">
        <v>438.22699999999998</v>
      </c>
      <c r="BP52" s="338">
        <v>460.64729999999997</v>
      </c>
      <c r="BQ52" s="338">
        <v>560.84670000000006</v>
      </c>
      <c r="BR52" s="338">
        <v>506.02289999999999</v>
      </c>
      <c r="BS52" s="338">
        <v>482.14600000000002</v>
      </c>
      <c r="BT52" s="338">
        <v>470.7022</v>
      </c>
      <c r="BU52" s="338">
        <v>446.18169999999998</v>
      </c>
      <c r="BV52" s="338">
        <v>514.21849999999995</v>
      </c>
    </row>
    <row r="53" spans="1:74" ht="11.1" customHeight="1" x14ac:dyDescent="0.2">
      <c r="A53" s="557" t="s">
        <v>428</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633.64280097000005</v>
      </c>
      <c r="AN53" s="275">
        <v>546.37374137999996</v>
      </c>
      <c r="AO53" s="275">
        <v>450.62667257999999</v>
      </c>
      <c r="AP53" s="275">
        <v>466.40901166999998</v>
      </c>
      <c r="AQ53" s="275">
        <v>497.15250548</v>
      </c>
      <c r="AR53" s="275">
        <v>719.47777667000003</v>
      </c>
      <c r="AS53" s="275">
        <v>818.58277935000001</v>
      </c>
      <c r="AT53" s="275">
        <v>869.45788031999996</v>
      </c>
      <c r="AU53" s="275">
        <v>736.21217366999997</v>
      </c>
      <c r="AV53" s="275">
        <v>593.26287290000005</v>
      </c>
      <c r="AW53" s="275">
        <v>504.65619633</v>
      </c>
      <c r="AX53" s="275">
        <v>547.94745999999998</v>
      </c>
      <c r="AY53" s="275">
        <v>553.73780419000002</v>
      </c>
      <c r="AZ53" s="275">
        <v>420.48873571000001</v>
      </c>
      <c r="BA53" s="275">
        <v>343.73407419</v>
      </c>
      <c r="BB53" s="275">
        <v>361.63267300000001</v>
      </c>
      <c r="BC53" s="275">
        <v>411.29932484</v>
      </c>
      <c r="BD53" s="275">
        <v>580.79101457000002</v>
      </c>
      <c r="BE53" s="275">
        <v>778.40924718999997</v>
      </c>
      <c r="BF53" s="275">
        <v>812.14009999999996</v>
      </c>
      <c r="BG53" s="275">
        <v>716.66759999999999</v>
      </c>
      <c r="BH53" s="338">
        <v>603.2998</v>
      </c>
      <c r="BI53" s="338">
        <v>550.4973</v>
      </c>
      <c r="BJ53" s="338">
        <v>573.06420000000003</v>
      </c>
      <c r="BK53" s="338">
        <v>576.69749999999999</v>
      </c>
      <c r="BL53" s="338">
        <v>525.76710000000003</v>
      </c>
      <c r="BM53" s="338">
        <v>467.66340000000002</v>
      </c>
      <c r="BN53" s="338">
        <v>450.709</v>
      </c>
      <c r="BO53" s="338">
        <v>471.44369999999998</v>
      </c>
      <c r="BP53" s="338">
        <v>611.63720000000001</v>
      </c>
      <c r="BQ53" s="338">
        <v>738.49549999999999</v>
      </c>
      <c r="BR53" s="338">
        <v>782.58320000000003</v>
      </c>
      <c r="BS53" s="338">
        <v>734.30340000000001</v>
      </c>
      <c r="BT53" s="338">
        <v>622.20150000000001</v>
      </c>
      <c r="BU53" s="338">
        <v>542.44330000000002</v>
      </c>
      <c r="BV53" s="338">
        <v>565.55470000000003</v>
      </c>
    </row>
    <row r="54" spans="1:74" ht="11.1" customHeight="1" x14ac:dyDescent="0.2">
      <c r="A54" s="557" t="s">
        <v>429</v>
      </c>
      <c r="B54" s="560" t="s">
        <v>378</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22.224461290000001</v>
      </c>
      <c r="AN54" s="275">
        <v>21.336425516999999</v>
      </c>
      <c r="AO54" s="275">
        <v>19.972156773999998</v>
      </c>
      <c r="AP54" s="275">
        <v>19.502062333000001</v>
      </c>
      <c r="AQ54" s="275">
        <v>21.218026128999998</v>
      </c>
      <c r="AR54" s="275">
        <v>20.712796666999999</v>
      </c>
      <c r="AS54" s="275">
        <v>22.348988065</v>
      </c>
      <c r="AT54" s="275">
        <v>22.922483871000001</v>
      </c>
      <c r="AU54" s="275">
        <v>22.422609333</v>
      </c>
      <c r="AV54" s="275">
        <v>22.370246774000002</v>
      </c>
      <c r="AW54" s="275">
        <v>21.977513333000001</v>
      </c>
      <c r="AX54" s="275">
        <v>24.043028710000002</v>
      </c>
      <c r="AY54" s="275">
        <v>24.574312902999999</v>
      </c>
      <c r="AZ54" s="275">
        <v>21.859852499999999</v>
      </c>
      <c r="BA54" s="275">
        <v>22.446775484</v>
      </c>
      <c r="BB54" s="275">
        <v>21.470580333000001</v>
      </c>
      <c r="BC54" s="275">
        <v>21.024587742000001</v>
      </c>
      <c r="BD54" s="275">
        <v>22.469249667</v>
      </c>
      <c r="BE54" s="275">
        <v>22.405617968000001</v>
      </c>
      <c r="BF54" s="275">
        <v>22.462779999999999</v>
      </c>
      <c r="BG54" s="275">
        <v>22.579619999999998</v>
      </c>
      <c r="BH54" s="338">
        <v>22.60341</v>
      </c>
      <c r="BI54" s="338">
        <v>22.19642</v>
      </c>
      <c r="BJ54" s="338">
        <v>23.767109999999999</v>
      </c>
      <c r="BK54" s="338">
        <v>25.260629999999999</v>
      </c>
      <c r="BL54" s="338">
        <v>23.535049999999998</v>
      </c>
      <c r="BM54" s="338">
        <v>22.503889999999998</v>
      </c>
      <c r="BN54" s="338">
        <v>22.733830000000001</v>
      </c>
      <c r="BO54" s="338">
        <v>23.32967</v>
      </c>
      <c r="BP54" s="338">
        <v>23.965039999999998</v>
      </c>
      <c r="BQ54" s="338">
        <v>24.294129999999999</v>
      </c>
      <c r="BR54" s="338">
        <v>23.88467</v>
      </c>
      <c r="BS54" s="338">
        <v>24.083729999999999</v>
      </c>
      <c r="BT54" s="338">
        <v>24.144130000000001</v>
      </c>
      <c r="BU54" s="338">
        <v>23.197140000000001</v>
      </c>
      <c r="BV54" s="338">
        <v>23.797540000000001</v>
      </c>
    </row>
    <row r="55" spans="1:74" ht="11.1" customHeight="1" x14ac:dyDescent="0.2">
      <c r="A55" s="557" t="s">
        <v>430</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6.8614389999999998</v>
      </c>
      <c r="AQ55" s="275">
        <v>6.5024361290000003</v>
      </c>
      <c r="AR55" s="275">
        <v>6.109286</v>
      </c>
      <c r="AS55" s="275">
        <v>5.3791612902999999</v>
      </c>
      <c r="AT55" s="275">
        <v>5.0884654839000003</v>
      </c>
      <c r="AU55" s="275">
        <v>5.5122043332999997</v>
      </c>
      <c r="AV55" s="275">
        <v>5.9913812902999997</v>
      </c>
      <c r="AW55" s="275">
        <v>5.8809696667000004</v>
      </c>
      <c r="AX55" s="275">
        <v>5.8457745160999997</v>
      </c>
      <c r="AY55" s="275">
        <v>4.9736674193999999</v>
      </c>
      <c r="AZ55" s="275">
        <v>5.8648435713999998</v>
      </c>
      <c r="BA55" s="275">
        <v>5.8198541935000003</v>
      </c>
      <c r="BB55" s="275">
        <v>6.3101563333000001</v>
      </c>
      <c r="BC55" s="275">
        <v>6.2708558065000002</v>
      </c>
      <c r="BD55" s="275">
        <v>5.9455912333000001</v>
      </c>
      <c r="BE55" s="275">
        <v>5.6213792581000002</v>
      </c>
      <c r="BF55" s="275">
        <v>5.0362479999999996</v>
      </c>
      <c r="BG55" s="275">
        <v>5.532489</v>
      </c>
      <c r="BH55" s="338">
        <v>5.9836799999999997</v>
      </c>
      <c r="BI55" s="338">
        <v>5.9551119999999997</v>
      </c>
      <c r="BJ55" s="338">
        <v>5.8462120000000004</v>
      </c>
      <c r="BK55" s="338">
        <v>5.0203360000000004</v>
      </c>
      <c r="BL55" s="338">
        <v>5.9871869999999996</v>
      </c>
      <c r="BM55" s="338">
        <v>6.0499260000000001</v>
      </c>
      <c r="BN55" s="338">
        <v>6.5383110000000002</v>
      </c>
      <c r="BO55" s="338">
        <v>6.4366989999999999</v>
      </c>
      <c r="BP55" s="338">
        <v>5.9987599999999999</v>
      </c>
      <c r="BQ55" s="338">
        <v>5.5695490000000003</v>
      </c>
      <c r="BR55" s="338">
        <v>4.9719449999999998</v>
      </c>
      <c r="BS55" s="338">
        <v>5.5361380000000002</v>
      </c>
      <c r="BT55" s="338">
        <v>5.9193519999999999</v>
      </c>
      <c r="BU55" s="338">
        <v>5.9055790000000004</v>
      </c>
      <c r="BV55" s="338">
        <v>5.729438</v>
      </c>
    </row>
    <row r="56" spans="1:74" ht="11.1" customHeight="1" x14ac:dyDescent="0.2">
      <c r="A56" s="557" t="s">
        <v>431</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176.31535484</v>
      </c>
      <c r="AZ56" s="275">
        <v>177.39110714</v>
      </c>
      <c r="BA56" s="275">
        <v>171.92970968</v>
      </c>
      <c r="BB56" s="275">
        <v>136.20836667</v>
      </c>
      <c r="BC56" s="275">
        <v>110.12867742</v>
      </c>
      <c r="BD56" s="275">
        <v>134.7627</v>
      </c>
      <c r="BE56" s="275">
        <v>172.81574194000001</v>
      </c>
      <c r="BF56" s="275">
        <v>166.10990000000001</v>
      </c>
      <c r="BG56" s="275">
        <v>173.80160000000001</v>
      </c>
      <c r="BH56" s="338">
        <v>145.45400000000001</v>
      </c>
      <c r="BI56" s="338">
        <v>153.39850000000001</v>
      </c>
      <c r="BJ56" s="338">
        <v>168.6634</v>
      </c>
      <c r="BK56" s="338">
        <v>173.0051</v>
      </c>
      <c r="BL56" s="338">
        <v>165.88239999999999</v>
      </c>
      <c r="BM56" s="338">
        <v>151.43879999999999</v>
      </c>
      <c r="BN56" s="338">
        <v>143.40270000000001</v>
      </c>
      <c r="BO56" s="338">
        <v>152.82839999999999</v>
      </c>
      <c r="BP56" s="338">
        <v>166.0633</v>
      </c>
      <c r="BQ56" s="338">
        <v>169.29169999999999</v>
      </c>
      <c r="BR56" s="338">
        <v>170.17529999999999</v>
      </c>
      <c r="BS56" s="338">
        <v>162.86449999999999</v>
      </c>
      <c r="BT56" s="338">
        <v>146.60220000000001</v>
      </c>
      <c r="BU56" s="338">
        <v>154.60929999999999</v>
      </c>
      <c r="BV56" s="338">
        <v>169.9948</v>
      </c>
    </row>
    <row r="57" spans="1:74" ht="11.1" customHeight="1" x14ac:dyDescent="0.2">
      <c r="A57" s="557" t="s">
        <v>432</v>
      </c>
      <c r="B57" s="560" t="s">
        <v>402</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412.19562225999999</v>
      </c>
      <c r="AN57" s="275">
        <v>458.51078966</v>
      </c>
      <c r="AO57" s="275">
        <v>567.43944710000005</v>
      </c>
      <c r="AP57" s="275">
        <v>597.33640866999997</v>
      </c>
      <c r="AQ57" s="275">
        <v>580.44551225999999</v>
      </c>
      <c r="AR57" s="275">
        <v>546.24373032999995</v>
      </c>
      <c r="AS57" s="275">
        <v>467.1087129</v>
      </c>
      <c r="AT57" s="275">
        <v>395.00945258000002</v>
      </c>
      <c r="AU57" s="275">
        <v>348.40596866999999</v>
      </c>
      <c r="AV57" s="275">
        <v>362.95338322999999</v>
      </c>
      <c r="AW57" s="275">
        <v>439.02175433000002</v>
      </c>
      <c r="AX57" s="275">
        <v>500.71322484000001</v>
      </c>
      <c r="AY57" s="275">
        <v>585.90617257999997</v>
      </c>
      <c r="AZ57" s="275">
        <v>573.94775535999997</v>
      </c>
      <c r="BA57" s="275">
        <v>658.92557386999999</v>
      </c>
      <c r="BB57" s="275">
        <v>654.13956800000005</v>
      </c>
      <c r="BC57" s="275">
        <v>695.98805064999999</v>
      </c>
      <c r="BD57" s="275">
        <v>696.83991736999997</v>
      </c>
      <c r="BE57" s="275">
        <v>539.21686665000004</v>
      </c>
      <c r="BF57" s="275">
        <v>440.30770000000001</v>
      </c>
      <c r="BG57" s="275">
        <v>393.67180000000002</v>
      </c>
      <c r="BH57" s="338">
        <v>343.30950000000001</v>
      </c>
      <c r="BI57" s="338">
        <v>409.62270000000001</v>
      </c>
      <c r="BJ57" s="338">
        <v>462.45409999999998</v>
      </c>
      <c r="BK57" s="338">
        <v>515.81129999999996</v>
      </c>
      <c r="BL57" s="338">
        <v>475.97480000000002</v>
      </c>
      <c r="BM57" s="338">
        <v>484.5727</v>
      </c>
      <c r="BN57" s="338">
        <v>479.2321</v>
      </c>
      <c r="BO57" s="338">
        <v>524.2373</v>
      </c>
      <c r="BP57" s="338">
        <v>578.76300000000003</v>
      </c>
      <c r="BQ57" s="338">
        <v>543.12890000000004</v>
      </c>
      <c r="BR57" s="338">
        <v>480.80220000000003</v>
      </c>
      <c r="BS57" s="338">
        <v>423.60759999999999</v>
      </c>
      <c r="BT57" s="338">
        <v>375.86590000000001</v>
      </c>
      <c r="BU57" s="338">
        <v>470.5412</v>
      </c>
      <c r="BV57" s="338">
        <v>521.82719999999995</v>
      </c>
    </row>
    <row r="58" spans="1:74" ht="11.1" customHeight="1" x14ac:dyDescent="0.2">
      <c r="A58" s="557" t="s">
        <v>433</v>
      </c>
      <c r="B58" s="558" t="s">
        <v>445</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230.58752806000001</v>
      </c>
      <c r="AN58" s="275">
        <v>280.92271862000001</v>
      </c>
      <c r="AO58" s="275">
        <v>309.08155065</v>
      </c>
      <c r="AP58" s="275">
        <v>311.376169</v>
      </c>
      <c r="AQ58" s="275">
        <v>330.38604032000001</v>
      </c>
      <c r="AR58" s="275">
        <v>323.54012699999998</v>
      </c>
      <c r="AS58" s="275">
        <v>336.72312161000002</v>
      </c>
      <c r="AT58" s="275">
        <v>306.66160452000003</v>
      </c>
      <c r="AU58" s="275">
        <v>305.98829367000002</v>
      </c>
      <c r="AV58" s="275">
        <v>286.15718742000001</v>
      </c>
      <c r="AW58" s="275">
        <v>272.94602233000001</v>
      </c>
      <c r="AX58" s="275">
        <v>280.32394773999999</v>
      </c>
      <c r="AY58" s="275">
        <v>257.06049031999999</v>
      </c>
      <c r="AZ58" s="275">
        <v>293.52062536</v>
      </c>
      <c r="BA58" s="275">
        <v>345.52449000000001</v>
      </c>
      <c r="BB58" s="275">
        <v>370.49921733000002</v>
      </c>
      <c r="BC58" s="275">
        <v>355.57164839000001</v>
      </c>
      <c r="BD58" s="275">
        <v>364.48073479999999</v>
      </c>
      <c r="BE58" s="275">
        <v>323.84432270999997</v>
      </c>
      <c r="BF58" s="275">
        <v>332.16730000000001</v>
      </c>
      <c r="BG58" s="275">
        <v>304.24059999999997</v>
      </c>
      <c r="BH58" s="338">
        <v>281.17160000000001</v>
      </c>
      <c r="BI58" s="338">
        <v>271.971</v>
      </c>
      <c r="BJ58" s="338">
        <v>256.23110000000003</v>
      </c>
      <c r="BK58" s="338">
        <v>236.84989999999999</v>
      </c>
      <c r="BL58" s="338">
        <v>287.98230000000001</v>
      </c>
      <c r="BM58" s="338">
        <v>320.27120000000002</v>
      </c>
      <c r="BN58" s="338">
        <v>361.54219999999998</v>
      </c>
      <c r="BO58" s="338">
        <v>369.95670000000001</v>
      </c>
      <c r="BP58" s="338">
        <v>395.62329999999997</v>
      </c>
      <c r="BQ58" s="338">
        <v>353.61750000000001</v>
      </c>
      <c r="BR58" s="338">
        <v>346.50889999999998</v>
      </c>
      <c r="BS58" s="338">
        <v>314.96019999999999</v>
      </c>
      <c r="BT58" s="338">
        <v>293.7808</v>
      </c>
      <c r="BU58" s="338">
        <v>283.08240000000001</v>
      </c>
      <c r="BV58" s="338">
        <v>271.90170000000001</v>
      </c>
    </row>
    <row r="59" spans="1:74" ht="11.1" customHeight="1" x14ac:dyDescent="0.2">
      <c r="A59" s="557" t="s">
        <v>434</v>
      </c>
      <c r="B59" s="560" t="s">
        <v>392</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4.7656496773999999</v>
      </c>
      <c r="AR59" s="275">
        <v>4.9877876667000001</v>
      </c>
      <c r="AS59" s="275">
        <v>5.0203251612999997</v>
      </c>
      <c r="AT59" s="275">
        <v>4.9028687096999999</v>
      </c>
      <c r="AU59" s="275">
        <v>5.110938</v>
      </c>
      <c r="AV59" s="275">
        <v>4.8476941934999997</v>
      </c>
      <c r="AW59" s="275">
        <v>4.7984793333000004</v>
      </c>
      <c r="AX59" s="275">
        <v>4.9775035483999996</v>
      </c>
      <c r="AY59" s="275">
        <v>5.3431570967999997</v>
      </c>
      <c r="AZ59" s="275">
        <v>5.7288724999999996</v>
      </c>
      <c r="BA59" s="275">
        <v>5.4500438710000001</v>
      </c>
      <c r="BB59" s="275">
        <v>5.8469383332999998</v>
      </c>
      <c r="BC59" s="275">
        <v>4.8028977418999999</v>
      </c>
      <c r="BD59" s="275">
        <v>4.9729790999999999</v>
      </c>
      <c r="BE59" s="275">
        <v>5.8299870968</v>
      </c>
      <c r="BF59" s="275">
        <v>5.4707280000000003</v>
      </c>
      <c r="BG59" s="275">
        <v>5.5636239999999999</v>
      </c>
      <c r="BH59" s="338">
        <v>5.3123300000000002</v>
      </c>
      <c r="BI59" s="338">
        <v>5.3268199999999997</v>
      </c>
      <c r="BJ59" s="338">
        <v>5.3414640000000002</v>
      </c>
      <c r="BK59" s="338">
        <v>5.3415119999999998</v>
      </c>
      <c r="BL59" s="338">
        <v>5.5787779999999998</v>
      </c>
      <c r="BM59" s="338">
        <v>5.2555740000000002</v>
      </c>
      <c r="BN59" s="338">
        <v>5.4133620000000002</v>
      </c>
      <c r="BO59" s="338">
        <v>4.6877649999999997</v>
      </c>
      <c r="BP59" s="338">
        <v>5.1391619999999998</v>
      </c>
      <c r="BQ59" s="338">
        <v>5.8361330000000002</v>
      </c>
      <c r="BR59" s="338">
        <v>5.4659019999999998</v>
      </c>
      <c r="BS59" s="338">
        <v>5.5818649999999996</v>
      </c>
      <c r="BT59" s="338">
        <v>5.3421649999999996</v>
      </c>
      <c r="BU59" s="338">
        <v>5.3552109999999997</v>
      </c>
      <c r="BV59" s="338">
        <v>5.3585940000000001</v>
      </c>
    </row>
    <row r="60" spans="1:74" ht="11.1" customHeight="1" x14ac:dyDescent="0.2">
      <c r="A60" s="562" t="s">
        <v>435</v>
      </c>
      <c r="B60" s="563" t="s">
        <v>394</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2010.2219118999999</v>
      </c>
      <c r="AN60" s="255">
        <v>1917.7048268999999</v>
      </c>
      <c r="AO60" s="255">
        <v>1870.6953842</v>
      </c>
      <c r="AP60" s="255">
        <v>1856.7703933</v>
      </c>
      <c r="AQ60" s="255">
        <v>1904.4941503</v>
      </c>
      <c r="AR60" s="255">
        <v>2275.1578490000002</v>
      </c>
      <c r="AS60" s="255">
        <v>2400.3667565000001</v>
      </c>
      <c r="AT60" s="255">
        <v>2347.9820874000002</v>
      </c>
      <c r="AU60" s="255">
        <v>2100.9930949999998</v>
      </c>
      <c r="AV60" s="255">
        <v>1925.9736777000001</v>
      </c>
      <c r="AW60" s="255">
        <v>1885.9081447000001</v>
      </c>
      <c r="AX60" s="255">
        <v>2090.6951051999999</v>
      </c>
      <c r="AY60" s="255">
        <v>2149.0985958000001</v>
      </c>
      <c r="AZ60" s="255">
        <v>1979.4142489000001</v>
      </c>
      <c r="BA60" s="255">
        <v>1942.3085606</v>
      </c>
      <c r="BB60" s="255">
        <v>1879.8103716999999</v>
      </c>
      <c r="BC60" s="255">
        <v>1963.6900823000001</v>
      </c>
      <c r="BD60" s="255">
        <v>2247.4502514000001</v>
      </c>
      <c r="BE60" s="255">
        <v>2408.3463043000002</v>
      </c>
      <c r="BF60" s="255">
        <v>2334.0169999999998</v>
      </c>
      <c r="BG60" s="255">
        <v>2142.2649999999999</v>
      </c>
      <c r="BH60" s="342">
        <v>1922.971</v>
      </c>
      <c r="BI60" s="342">
        <v>1909.982</v>
      </c>
      <c r="BJ60" s="342">
        <v>2065.4119999999998</v>
      </c>
      <c r="BK60" s="342">
        <v>2134.9180000000001</v>
      </c>
      <c r="BL60" s="342">
        <v>1988.4490000000001</v>
      </c>
      <c r="BM60" s="342">
        <v>1918.222</v>
      </c>
      <c r="BN60" s="342">
        <v>1903.222</v>
      </c>
      <c r="BO60" s="342">
        <v>1991.1469999999999</v>
      </c>
      <c r="BP60" s="342">
        <v>2247.837</v>
      </c>
      <c r="BQ60" s="342">
        <v>2401.08</v>
      </c>
      <c r="BR60" s="342">
        <v>2320.415</v>
      </c>
      <c r="BS60" s="342">
        <v>2153.0839999999998</v>
      </c>
      <c r="BT60" s="342">
        <v>1944.558</v>
      </c>
      <c r="BU60" s="342">
        <v>1931.316</v>
      </c>
      <c r="BV60" s="342">
        <v>2078.3820000000001</v>
      </c>
    </row>
    <row r="61" spans="1:74" ht="10.5" customHeight="1" x14ac:dyDescent="0.2">
      <c r="A61" s="551"/>
      <c r="B61" s="564" t="s">
        <v>436</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700"/>
      <c r="BE61" s="700"/>
      <c r="BF61" s="700"/>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437</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700"/>
      <c r="BE62" s="700"/>
      <c r="BF62" s="700"/>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438</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700"/>
      <c r="BE63" s="700"/>
      <c r="BF63" s="700"/>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439</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700"/>
      <c r="BE64" s="700"/>
      <c r="BF64" s="700"/>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440</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701"/>
      <c r="BE65" s="701"/>
      <c r="BF65" s="701"/>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441</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701"/>
      <c r="BE66" s="701"/>
      <c r="BF66" s="701"/>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442</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702"/>
      <c r="BE67" s="702"/>
      <c r="BF67" s="702"/>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825" t="s">
        <v>1156</v>
      </c>
      <c r="C68" s="805"/>
      <c r="D68" s="805"/>
      <c r="E68" s="805"/>
      <c r="F68" s="805"/>
      <c r="G68" s="805"/>
      <c r="H68" s="805"/>
      <c r="I68" s="805"/>
      <c r="J68" s="805"/>
      <c r="K68" s="805"/>
      <c r="L68" s="805"/>
      <c r="M68" s="805"/>
      <c r="N68" s="805"/>
      <c r="O68" s="805"/>
      <c r="P68" s="805"/>
      <c r="Q68" s="805"/>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702"/>
      <c r="BE68" s="702"/>
      <c r="BF68" s="702"/>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703"/>
      <c r="BE69" s="703"/>
      <c r="BF69" s="703"/>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703"/>
      <c r="BE70" s="703"/>
      <c r="BF70" s="703"/>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684"/>
      <c r="BE71" s="684"/>
      <c r="BF71" s="684"/>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704"/>
      <c r="BE72" s="704"/>
      <c r="BF72" s="704"/>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704"/>
      <c r="BE73" s="704"/>
      <c r="BF73" s="704"/>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4.5000206227996387E-8</v>
      </c>
      <c r="AN74" s="578">
        <f t="shared" si="0"/>
        <v>1.0999883670592681E-8</v>
      </c>
      <c r="AO74" s="578">
        <f t="shared" si="0"/>
        <v>-2.6000179786933586E-8</v>
      </c>
      <c r="AP74" s="578">
        <f t="shared" si="0"/>
        <v>3.199988896085415E-8</v>
      </c>
      <c r="AQ74" s="578">
        <f t="shared" si="0"/>
        <v>4.200001058052294E-8</v>
      </c>
      <c r="AR74" s="578">
        <f t="shared" si="0"/>
        <v>-3.000195647473447E-9</v>
      </c>
      <c r="AS74" s="578">
        <f t="shared" si="0"/>
        <v>4.5999968278920278E-8</v>
      </c>
      <c r="AT74" s="578">
        <f t="shared" si="0"/>
        <v>8.00014277047012E-9</v>
      </c>
      <c r="AU74" s="578">
        <f t="shared" si="0"/>
        <v>-3.9999576983973384E-9</v>
      </c>
      <c r="AV74" s="578">
        <f t="shared" si="0"/>
        <v>3.5000084608327597E-8</v>
      </c>
      <c r="AW74" s="578">
        <f t="shared" si="0"/>
        <v>0</v>
      </c>
      <c r="AX74" s="578">
        <f t="shared" si="0"/>
        <v>-1.1999873095192015E-8</v>
      </c>
      <c r="AY74" s="578">
        <f t="shared" si="0"/>
        <v>8.00014277047012E-9</v>
      </c>
      <c r="AZ74" s="578">
        <f t="shared" si="0"/>
        <v>4.999947122996673E-9</v>
      </c>
      <c r="BA74" s="578">
        <f t="shared" si="0"/>
        <v>-3.9000042306724936E-8</v>
      </c>
      <c r="BB74" s="578">
        <f t="shared" si="0"/>
        <v>1.9999788491986692E-8</v>
      </c>
      <c r="BC74" s="578">
        <f t="shared" si="0"/>
        <v>-6.4999767346307635E-8</v>
      </c>
      <c r="BD74" s="704">
        <f t="shared" si="0"/>
        <v>5.5999862524913624E-8</v>
      </c>
      <c r="BE74" s="704">
        <f t="shared" si="0"/>
        <v>-4.9994923756457865E-9</v>
      </c>
      <c r="BF74" s="704">
        <f t="shared" si="0"/>
        <v>1.3999999987390765E-4</v>
      </c>
      <c r="BG74" s="578">
        <f t="shared" si="0"/>
        <v>-3.6000000000058208E-4</v>
      </c>
      <c r="BH74" s="578">
        <f t="shared" si="0"/>
        <v>4.1999999962172296E-4</v>
      </c>
      <c r="BI74" s="578">
        <f t="shared" si="0"/>
        <v>-1.8999999997504347E-4</v>
      </c>
      <c r="BJ74" s="578">
        <f t="shared" si="0"/>
        <v>-2.500000000509317E-4</v>
      </c>
      <c r="BK74" s="578">
        <f t="shared" si="0"/>
        <v>1.0000000020227162E-4</v>
      </c>
      <c r="BL74" s="578">
        <f t="shared" si="0"/>
        <v>8.9999999772771844E-5</v>
      </c>
      <c r="BM74" s="578">
        <f t="shared" si="0"/>
        <v>3.2999999962157744E-4</v>
      </c>
      <c r="BN74" s="578">
        <f t="shared" si="0"/>
        <v>-2.6000000002568413E-4</v>
      </c>
      <c r="BO74" s="578">
        <f t="shared" si="0"/>
        <v>4.3000000005122274E-4</v>
      </c>
      <c r="BP74" s="578">
        <f t="shared" ref="BP74:BV74" si="1">BP11-SUM(BP12:BP17)</f>
        <v>2.9000000017731509E-4</v>
      </c>
      <c r="BQ74" s="578">
        <f t="shared" si="1"/>
        <v>-4.3000000005122274E-4</v>
      </c>
      <c r="BR74" s="578">
        <f t="shared" si="1"/>
        <v>3.4000000005107722E-4</v>
      </c>
      <c r="BS74" s="578">
        <f t="shared" si="1"/>
        <v>4.0000000012696546E-4</v>
      </c>
      <c r="BT74" s="578">
        <f t="shared" si="1"/>
        <v>-5.900000003293826E-4</v>
      </c>
      <c r="BU74" s="578">
        <f t="shared" si="1"/>
        <v>-5.2000000005136826E-4</v>
      </c>
      <c r="BV74" s="578">
        <f t="shared" si="1"/>
        <v>-3.9999999899009708E-5</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704"/>
      <c r="BE76" s="704"/>
      <c r="BF76" s="704"/>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704"/>
      <c r="BE77" s="704"/>
      <c r="BF77" s="704"/>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704"/>
      <c r="BE78" s="704"/>
      <c r="BF78" s="704"/>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704"/>
      <c r="BE79" s="704"/>
      <c r="BF79" s="704"/>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704"/>
      <c r="BE80" s="704"/>
      <c r="BF80" s="704"/>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704"/>
      <c r="BE81" s="704"/>
      <c r="BF81" s="704"/>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704"/>
      <c r="BE82" s="704"/>
      <c r="BF82" s="704"/>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704"/>
      <c r="BE84" s="704"/>
      <c r="BF84" s="704"/>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704"/>
      <c r="BE85" s="704"/>
      <c r="BF85" s="704"/>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704"/>
      <c r="BE86" s="704"/>
      <c r="BF86" s="704"/>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705"/>
      <c r="BE88" s="705"/>
      <c r="BF88" s="705"/>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705"/>
      <c r="BE89" s="705"/>
      <c r="BF89" s="705"/>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704"/>
      <c r="BE90" s="704"/>
      <c r="BF90" s="704"/>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706"/>
      <c r="BE92" s="706"/>
      <c r="BF92" s="706"/>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707"/>
      <c r="BE93" s="707"/>
      <c r="BF93" s="707"/>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G5" sqref="BG5:BG35"/>
    </sheetView>
  </sheetViews>
  <sheetFormatPr defaultColWidth="11" defaultRowHeight="11.25" x14ac:dyDescent="0.2"/>
  <cols>
    <col min="1" max="1" width="13.5703125" style="549" customWidth="1"/>
    <col min="2" max="2" width="24.42578125" style="549" customWidth="1"/>
    <col min="3" max="55" width="6.5703125" style="549" customWidth="1"/>
    <col min="56" max="58" width="6.5703125" style="708" customWidth="1"/>
    <col min="59" max="74" width="6.5703125" style="549" customWidth="1"/>
    <col min="75" max="249" width="11" style="549"/>
    <col min="250" max="250" width="1.5703125" style="549" customWidth="1"/>
    <col min="251" max="16384" width="11" style="549"/>
  </cols>
  <sheetData>
    <row r="1" spans="1:74" ht="12.75" customHeight="1" x14ac:dyDescent="0.2">
      <c r="A1" s="811" t="s">
        <v>997</v>
      </c>
      <c r="B1" s="547" t="s">
        <v>486</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12"/>
      <c r="B2" s="542" t="str">
        <f>"U.S. Energy Information Administration  |  Short-Term Energy Outlook  - "&amp;Dates!D1</f>
        <v>U.S. Energy Information Administration  |  Short-Term Energy Outlook  - October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820">
        <f>Dates!D3</f>
        <v>2013</v>
      </c>
      <c r="D3" s="821"/>
      <c r="E3" s="821"/>
      <c r="F3" s="821"/>
      <c r="G3" s="821"/>
      <c r="H3" s="821"/>
      <c r="I3" s="821"/>
      <c r="J3" s="821"/>
      <c r="K3" s="821"/>
      <c r="L3" s="821"/>
      <c r="M3" s="821"/>
      <c r="N3" s="864"/>
      <c r="O3" s="820">
        <f>C3+1</f>
        <v>2014</v>
      </c>
      <c r="P3" s="821"/>
      <c r="Q3" s="821"/>
      <c r="R3" s="821"/>
      <c r="S3" s="821"/>
      <c r="T3" s="821"/>
      <c r="U3" s="821"/>
      <c r="V3" s="821"/>
      <c r="W3" s="821"/>
      <c r="X3" s="821"/>
      <c r="Y3" s="821"/>
      <c r="Z3" s="864"/>
      <c r="AA3" s="820">
        <f>O3+1</f>
        <v>2015</v>
      </c>
      <c r="AB3" s="821"/>
      <c r="AC3" s="821"/>
      <c r="AD3" s="821"/>
      <c r="AE3" s="821"/>
      <c r="AF3" s="821"/>
      <c r="AG3" s="821"/>
      <c r="AH3" s="821"/>
      <c r="AI3" s="821"/>
      <c r="AJ3" s="821"/>
      <c r="AK3" s="821"/>
      <c r="AL3" s="864"/>
      <c r="AM3" s="820">
        <f>AA3+1</f>
        <v>2016</v>
      </c>
      <c r="AN3" s="821"/>
      <c r="AO3" s="821"/>
      <c r="AP3" s="821"/>
      <c r="AQ3" s="821"/>
      <c r="AR3" s="821"/>
      <c r="AS3" s="821"/>
      <c r="AT3" s="821"/>
      <c r="AU3" s="821"/>
      <c r="AV3" s="821"/>
      <c r="AW3" s="821"/>
      <c r="AX3" s="864"/>
      <c r="AY3" s="820">
        <f>AM3+1</f>
        <v>2017</v>
      </c>
      <c r="AZ3" s="821"/>
      <c r="BA3" s="821"/>
      <c r="BB3" s="821"/>
      <c r="BC3" s="821"/>
      <c r="BD3" s="821"/>
      <c r="BE3" s="821"/>
      <c r="BF3" s="821"/>
      <c r="BG3" s="821"/>
      <c r="BH3" s="821"/>
      <c r="BI3" s="821"/>
      <c r="BJ3" s="864"/>
      <c r="BK3" s="820">
        <f>AY3+1</f>
        <v>2018</v>
      </c>
      <c r="BL3" s="821"/>
      <c r="BM3" s="821"/>
      <c r="BN3" s="821"/>
      <c r="BO3" s="821"/>
      <c r="BP3" s="821"/>
      <c r="BQ3" s="821"/>
      <c r="BR3" s="821"/>
      <c r="BS3" s="821"/>
      <c r="BT3" s="821"/>
      <c r="BU3" s="821"/>
      <c r="BV3" s="864"/>
    </row>
    <row r="4" spans="1:74" ht="12.75" customHeight="1" x14ac:dyDescent="0.2">
      <c r="A4" s="582"/>
      <c r="B4" s="553"/>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82"/>
      <c r="B5" s="129" t="s">
        <v>448</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709"/>
      <c r="BE5" s="709"/>
      <c r="BF5" s="709"/>
      <c r="BG5" s="709"/>
      <c r="BH5" s="554"/>
      <c r="BI5" s="554"/>
      <c r="BJ5" s="554"/>
      <c r="BK5" s="554"/>
      <c r="BL5" s="554"/>
      <c r="BM5" s="554"/>
      <c r="BN5" s="554"/>
      <c r="BO5" s="554"/>
      <c r="BP5" s="554"/>
      <c r="BQ5" s="554"/>
      <c r="BR5" s="554"/>
      <c r="BS5" s="554"/>
      <c r="BT5" s="554"/>
      <c r="BU5" s="554"/>
      <c r="BV5" s="554"/>
    </row>
    <row r="6" spans="1:74" ht="11.1" customHeight="1" x14ac:dyDescent="0.2">
      <c r="A6" s="582"/>
      <c r="B6" s="129" t="s">
        <v>449</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710"/>
      <c r="BE6" s="710"/>
      <c r="BF6" s="710"/>
      <c r="BG6" s="710"/>
      <c r="BH6" s="583"/>
      <c r="BI6" s="583"/>
      <c r="BJ6" s="583"/>
      <c r="BK6" s="583"/>
      <c r="BL6" s="583"/>
      <c r="BM6" s="583"/>
      <c r="BN6" s="583"/>
      <c r="BO6" s="583"/>
      <c r="BP6" s="583"/>
      <c r="BQ6" s="583"/>
      <c r="BR6" s="583"/>
      <c r="BS6" s="583"/>
      <c r="BT6" s="583"/>
      <c r="BU6" s="583"/>
      <c r="BV6" s="583"/>
    </row>
    <row r="7" spans="1:74" ht="11.1" customHeight="1" x14ac:dyDescent="0.2">
      <c r="A7" s="557" t="s">
        <v>450</v>
      </c>
      <c r="B7" s="558" t="s">
        <v>451</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2001.5556776999999</v>
      </c>
      <c r="AN7" s="275">
        <v>1743.6873399999999</v>
      </c>
      <c r="AO7" s="275">
        <v>1285.6991499999999</v>
      </c>
      <c r="AP7" s="275">
        <v>1299.6367399999999</v>
      </c>
      <c r="AQ7" s="275">
        <v>1452.7780458</v>
      </c>
      <c r="AR7" s="275">
        <v>2110.8805017</v>
      </c>
      <c r="AS7" s="275">
        <v>2394.8588593999998</v>
      </c>
      <c r="AT7" s="275">
        <v>2382.8430328999998</v>
      </c>
      <c r="AU7" s="275">
        <v>2080.9444087000002</v>
      </c>
      <c r="AV7" s="275">
        <v>1762.3917177000001</v>
      </c>
      <c r="AW7" s="275">
        <v>1604.197911</v>
      </c>
      <c r="AX7" s="275">
        <v>2093.0120664999999</v>
      </c>
      <c r="AY7" s="275">
        <v>2049.7340961</v>
      </c>
      <c r="AZ7" s="275">
        <v>1719.812645</v>
      </c>
      <c r="BA7" s="275">
        <v>1577.9120803000001</v>
      </c>
      <c r="BB7" s="275">
        <v>1481.8196207000001</v>
      </c>
      <c r="BC7" s="275">
        <v>1647.8187871</v>
      </c>
      <c r="BD7" s="275">
        <v>1973.5420093</v>
      </c>
      <c r="BE7" s="275">
        <v>2262.8914694999999</v>
      </c>
      <c r="BF7" s="275">
        <v>2149.69</v>
      </c>
      <c r="BG7" s="275">
        <v>2009.21</v>
      </c>
      <c r="BH7" s="338">
        <v>1744.473</v>
      </c>
      <c r="BI7" s="338">
        <v>1723.154</v>
      </c>
      <c r="BJ7" s="338">
        <v>2037.742</v>
      </c>
      <c r="BK7" s="338">
        <v>2075.895</v>
      </c>
      <c r="BL7" s="338">
        <v>1982.5150000000001</v>
      </c>
      <c r="BM7" s="338">
        <v>1681.8009999999999</v>
      </c>
      <c r="BN7" s="338">
        <v>1495.423</v>
      </c>
      <c r="BO7" s="338">
        <v>1640.7550000000001</v>
      </c>
      <c r="BP7" s="338">
        <v>1979.693</v>
      </c>
      <c r="BQ7" s="338">
        <v>2297.1529999999998</v>
      </c>
      <c r="BR7" s="338">
        <v>2271.1280000000002</v>
      </c>
      <c r="BS7" s="338">
        <v>1895.567</v>
      </c>
      <c r="BT7" s="338">
        <v>1691.66</v>
      </c>
      <c r="BU7" s="338">
        <v>1654.096</v>
      </c>
      <c r="BV7" s="338">
        <v>2043.8150000000001</v>
      </c>
    </row>
    <row r="8" spans="1:74" ht="11.1" customHeight="1" x14ac:dyDescent="0.2">
      <c r="A8" s="557" t="s">
        <v>452</v>
      </c>
      <c r="B8" s="558" t="s">
        <v>453</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25919.222129000002</v>
      </c>
      <c r="AN8" s="275">
        <v>24722.034897000001</v>
      </c>
      <c r="AO8" s="275">
        <v>25002.930032</v>
      </c>
      <c r="AP8" s="275">
        <v>25125.829732999999</v>
      </c>
      <c r="AQ8" s="275">
        <v>27075.394226</v>
      </c>
      <c r="AR8" s="275">
        <v>33566.023433000002</v>
      </c>
      <c r="AS8" s="275">
        <v>38043.996032000003</v>
      </c>
      <c r="AT8" s="275">
        <v>38431.473742000002</v>
      </c>
      <c r="AU8" s="275">
        <v>31702.546867000001</v>
      </c>
      <c r="AV8" s="275">
        <v>25020.066709999999</v>
      </c>
      <c r="AW8" s="275">
        <v>23358.571367</v>
      </c>
      <c r="AX8" s="275">
        <v>22786.308419000001</v>
      </c>
      <c r="AY8" s="275">
        <v>21856.301194</v>
      </c>
      <c r="AZ8" s="275">
        <v>20883.751107</v>
      </c>
      <c r="BA8" s="275">
        <v>22610.253032000001</v>
      </c>
      <c r="BB8" s="275">
        <v>21602.1158</v>
      </c>
      <c r="BC8" s="275">
        <v>23614.326355000001</v>
      </c>
      <c r="BD8" s="275">
        <v>29024.244467</v>
      </c>
      <c r="BE8" s="275">
        <v>35171.248194</v>
      </c>
      <c r="BF8" s="275">
        <v>33702.050000000003</v>
      </c>
      <c r="BG8" s="275">
        <v>30285.71</v>
      </c>
      <c r="BH8" s="338">
        <v>24655.78</v>
      </c>
      <c r="BI8" s="338">
        <v>23233.279999999999</v>
      </c>
      <c r="BJ8" s="338">
        <v>24498.240000000002</v>
      </c>
      <c r="BK8" s="338">
        <v>24425.73</v>
      </c>
      <c r="BL8" s="338">
        <v>24555.53</v>
      </c>
      <c r="BM8" s="338">
        <v>23939.52</v>
      </c>
      <c r="BN8" s="338">
        <v>23823.51</v>
      </c>
      <c r="BO8" s="338">
        <v>26368.98</v>
      </c>
      <c r="BP8" s="338">
        <v>31410.22</v>
      </c>
      <c r="BQ8" s="338">
        <v>35948.1</v>
      </c>
      <c r="BR8" s="338">
        <v>35374.76</v>
      </c>
      <c r="BS8" s="338">
        <v>29992.92</v>
      </c>
      <c r="BT8" s="338">
        <v>25262.41</v>
      </c>
      <c r="BU8" s="338">
        <v>23675.16</v>
      </c>
      <c r="BV8" s="338">
        <v>24962.82</v>
      </c>
    </row>
    <row r="9" spans="1:74" ht="11.1" customHeight="1" x14ac:dyDescent="0.2">
      <c r="A9" s="559" t="s">
        <v>454</v>
      </c>
      <c r="B9" s="560" t="s">
        <v>455</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130.21707516000001</v>
      </c>
      <c r="AN9" s="275">
        <v>129.43371379000001</v>
      </c>
      <c r="AO9" s="275">
        <v>103.16915258</v>
      </c>
      <c r="AP9" s="275">
        <v>108.93095366999999</v>
      </c>
      <c r="AQ9" s="275">
        <v>110.33986613</v>
      </c>
      <c r="AR9" s="275">
        <v>116.26857099999999</v>
      </c>
      <c r="AS9" s="275">
        <v>136.12013580999999</v>
      </c>
      <c r="AT9" s="275">
        <v>138.84713452</v>
      </c>
      <c r="AU9" s="275">
        <v>114.99364</v>
      </c>
      <c r="AV9" s="275">
        <v>90.269521935</v>
      </c>
      <c r="AW9" s="275">
        <v>102.62392432999999</v>
      </c>
      <c r="AX9" s="275">
        <v>115.66770806</v>
      </c>
      <c r="AY9" s="275">
        <v>122.24500097000001</v>
      </c>
      <c r="AZ9" s="275">
        <v>103.2058925</v>
      </c>
      <c r="BA9" s="275">
        <v>97.850522902999998</v>
      </c>
      <c r="BB9" s="275">
        <v>75.315605667</v>
      </c>
      <c r="BC9" s="275">
        <v>106.56825548</v>
      </c>
      <c r="BD9" s="275">
        <v>112.94087647000001</v>
      </c>
      <c r="BE9" s="275">
        <v>112.66856968</v>
      </c>
      <c r="BF9" s="275">
        <v>113.1327</v>
      </c>
      <c r="BG9" s="275">
        <v>112.06780000000001</v>
      </c>
      <c r="BH9" s="338">
        <v>100.664</v>
      </c>
      <c r="BI9" s="338">
        <v>95.733770000000007</v>
      </c>
      <c r="BJ9" s="338">
        <v>117.29770000000001</v>
      </c>
      <c r="BK9" s="338">
        <v>151.18440000000001</v>
      </c>
      <c r="BL9" s="338">
        <v>126.35</v>
      </c>
      <c r="BM9" s="338">
        <v>115.12909999999999</v>
      </c>
      <c r="BN9" s="338">
        <v>106.55759999999999</v>
      </c>
      <c r="BO9" s="338">
        <v>117.7002</v>
      </c>
      <c r="BP9" s="338">
        <v>129.3075</v>
      </c>
      <c r="BQ9" s="338">
        <v>141.6754</v>
      </c>
      <c r="BR9" s="338">
        <v>133.1927</v>
      </c>
      <c r="BS9" s="338">
        <v>116.74469999999999</v>
      </c>
      <c r="BT9" s="338">
        <v>106.97799999999999</v>
      </c>
      <c r="BU9" s="338">
        <v>99.851330000000004</v>
      </c>
      <c r="BV9" s="338">
        <v>124.23779999999999</v>
      </c>
    </row>
    <row r="10" spans="1:74" ht="11.1" customHeight="1" x14ac:dyDescent="0.2">
      <c r="A10" s="557" t="s">
        <v>456</v>
      </c>
      <c r="B10" s="558" t="s">
        <v>535</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31.591935484</v>
      </c>
      <c r="AN10" s="275">
        <v>37.60662069</v>
      </c>
      <c r="AO10" s="275">
        <v>19.140580645</v>
      </c>
      <c r="AP10" s="275">
        <v>20.345099999999999</v>
      </c>
      <c r="AQ10" s="275">
        <v>21.210322581</v>
      </c>
      <c r="AR10" s="275">
        <v>25.723800000000001</v>
      </c>
      <c r="AS10" s="275">
        <v>40.495096773999997</v>
      </c>
      <c r="AT10" s="275">
        <v>38.565193548000003</v>
      </c>
      <c r="AU10" s="275">
        <v>26.023766667</v>
      </c>
      <c r="AV10" s="275">
        <v>27.298483870999998</v>
      </c>
      <c r="AW10" s="275">
        <v>21.6844</v>
      </c>
      <c r="AX10" s="275">
        <v>26.028032258</v>
      </c>
      <c r="AY10" s="275">
        <v>25.555967742</v>
      </c>
      <c r="AZ10" s="275">
        <v>24.134428571000001</v>
      </c>
      <c r="BA10" s="275">
        <v>22.549032258</v>
      </c>
      <c r="BB10" s="275">
        <v>21.675999999999998</v>
      </c>
      <c r="BC10" s="275">
        <v>24.687806452</v>
      </c>
      <c r="BD10" s="275">
        <v>27.518433333000001</v>
      </c>
      <c r="BE10" s="275">
        <v>24.150193548000001</v>
      </c>
      <c r="BF10" s="275">
        <v>27.280840000000001</v>
      </c>
      <c r="BG10" s="275">
        <v>25.65334</v>
      </c>
      <c r="BH10" s="338">
        <v>24.494669999999999</v>
      </c>
      <c r="BI10" s="338">
        <v>23.210709999999999</v>
      </c>
      <c r="BJ10" s="338">
        <v>25.199449999999999</v>
      </c>
      <c r="BK10" s="338">
        <v>37.854649999999999</v>
      </c>
      <c r="BL10" s="338">
        <v>30.177109999999999</v>
      </c>
      <c r="BM10" s="338">
        <v>27.87809</v>
      </c>
      <c r="BN10" s="338">
        <v>25.705269999999999</v>
      </c>
      <c r="BO10" s="338">
        <v>27.932089999999999</v>
      </c>
      <c r="BP10" s="338">
        <v>31.81269</v>
      </c>
      <c r="BQ10" s="338">
        <v>36.869660000000003</v>
      </c>
      <c r="BR10" s="338">
        <v>34.762540000000001</v>
      </c>
      <c r="BS10" s="338">
        <v>28.678249999999998</v>
      </c>
      <c r="BT10" s="338">
        <v>27.624510000000001</v>
      </c>
      <c r="BU10" s="338">
        <v>26.010400000000001</v>
      </c>
      <c r="BV10" s="338">
        <v>29.582689999999999</v>
      </c>
    </row>
    <row r="11" spans="1:74" ht="11.1" customHeight="1" x14ac:dyDescent="0.2">
      <c r="A11" s="557" t="s">
        <v>457</v>
      </c>
      <c r="B11" s="558" t="s">
        <v>534</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38.402999999999999</v>
      </c>
      <c r="AN11" s="275">
        <v>28.859068965999999</v>
      </c>
      <c r="AO11" s="275">
        <v>21.284322581000001</v>
      </c>
      <c r="AP11" s="275">
        <v>20.579799999999999</v>
      </c>
      <c r="AQ11" s="275">
        <v>25.766999999999999</v>
      </c>
      <c r="AR11" s="275">
        <v>23.141333332999999</v>
      </c>
      <c r="AS11" s="275">
        <v>26.197645161000001</v>
      </c>
      <c r="AT11" s="275">
        <v>25.637096774</v>
      </c>
      <c r="AU11" s="275">
        <v>21.044266666999999</v>
      </c>
      <c r="AV11" s="275">
        <v>20.081612903</v>
      </c>
      <c r="AW11" s="275">
        <v>26.246099999999998</v>
      </c>
      <c r="AX11" s="275">
        <v>29.196290322999999</v>
      </c>
      <c r="AY11" s="275">
        <v>32.826548387000003</v>
      </c>
      <c r="AZ11" s="275">
        <v>27.846892857</v>
      </c>
      <c r="BA11" s="275">
        <v>27.193999999999999</v>
      </c>
      <c r="BB11" s="275">
        <v>24.273700000000002</v>
      </c>
      <c r="BC11" s="275">
        <v>26.607064516000001</v>
      </c>
      <c r="BD11" s="275">
        <v>23.079466666999998</v>
      </c>
      <c r="BE11" s="275">
        <v>22.761032258</v>
      </c>
      <c r="BF11" s="275">
        <v>21.728010000000001</v>
      </c>
      <c r="BG11" s="275">
        <v>21.689889999999998</v>
      </c>
      <c r="BH11" s="338">
        <v>20.527290000000001</v>
      </c>
      <c r="BI11" s="338">
        <v>20.365670000000001</v>
      </c>
      <c r="BJ11" s="338">
        <v>26.967289999999998</v>
      </c>
      <c r="BK11" s="338">
        <v>37.776600000000002</v>
      </c>
      <c r="BL11" s="338">
        <v>27.981819999999999</v>
      </c>
      <c r="BM11" s="338">
        <v>23.13148</v>
      </c>
      <c r="BN11" s="338">
        <v>21.720749999999999</v>
      </c>
      <c r="BO11" s="338">
        <v>26.21735</v>
      </c>
      <c r="BP11" s="338">
        <v>26.5425</v>
      </c>
      <c r="BQ11" s="338">
        <v>28.747810000000001</v>
      </c>
      <c r="BR11" s="338">
        <v>25.71893</v>
      </c>
      <c r="BS11" s="338">
        <v>19.42503</v>
      </c>
      <c r="BT11" s="338">
        <v>19.867619999999999</v>
      </c>
      <c r="BU11" s="338">
        <v>19.140689999999999</v>
      </c>
      <c r="BV11" s="338">
        <v>26.050989999999999</v>
      </c>
    </row>
    <row r="12" spans="1:74" ht="11.1" customHeight="1" x14ac:dyDescent="0.2">
      <c r="A12" s="557" t="s">
        <v>458</v>
      </c>
      <c r="B12" s="558" t="s">
        <v>459</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59.865806452000001</v>
      </c>
      <c r="AR12" s="275">
        <v>63.704833333000003</v>
      </c>
      <c r="AS12" s="275">
        <v>64.983225805999993</v>
      </c>
      <c r="AT12" s="275">
        <v>68.046290322999994</v>
      </c>
      <c r="AU12" s="275">
        <v>63.912333332999999</v>
      </c>
      <c r="AV12" s="275">
        <v>39.748709677000001</v>
      </c>
      <c r="AW12" s="275">
        <v>50.631</v>
      </c>
      <c r="AX12" s="275">
        <v>54.403870968</v>
      </c>
      <c r="AY12" s="275">
        <v>58.325967742000003</v>
      </c>
      <c r="AZ12" s="275">
        <v>47.554821429</v>
      </c>
      <c r="BA12" s="275">
        <v>44.554354838999998</v>
      </c>
      <c r="BB12" s="275">
        <v>25.745333333000001</v>
      </c>
      <c r="BC12" s="275">
        <v>51.767580645000002</v>
      </c>
      <c r="BD12" s="275">
        <v>57.285833332999999</v>
      </c>
      <c r="BE12" s="275">
        <v>53.701612902999997</v>
      </c>
      <c r="BF12" s="275">
        <v>55.738840000000003</v>
      </c>
      <c r="BG12" s="275">
        <v>60.017069999999997</v>
      </c>
      <c r="BH12" s="338">
        <v>51.817079999999997</v>
      </c>
      <c r="BI12" s="338">
        <v>48.133839999999999</v>
      </c>
      <c r="BJ12" s="338">
        <v>59.143529999999998</v>
      </c>
      <c r="BK12" s="338">
        <v>66.592479999999995</v>
      </c>
      <c r="BL12" s="338">
        <v>62.097270000000002</v>
      </c>
      <c r="BM12" s="338">
        <v>58.361229999999999</v>
      </c>
      <c r="BN12" s="338">
        <v>55.184849999999997</v>
      </c>
      <c r="BO12" s="338">
        <v>59.154910000000001</v>
      </c>
      <c r="BP12" s="338">
        <v>66.579390000000004</v>
      </c>
      <c r="BQ12" s="338">
        <v>70.795389999999998</v>
      </c>
      <c r="BR12" s="338">
        <v>67.475819999999999</v>
      </c>
      <c r="BS12" s="338">
        <v>64.341880000000003</v>
      </c>
      <c r="BT12" s="338">
        <v>55.517719999999997</v>
      </c>
      <c r="BU12" s="338">
        <v>50.686549999999997</v>
      </c>
      <c r="BV12" s="338">
        <v>62.699539999999999</v>
      </c>
    </row>
    <row r="13" spans="1:74" ht="11.1" customHeight="1" x14ac:dyDescent="0.2">
      <c r="A13" s="557" t="s">
        <v>460</v>
      </c>
      <c r="B13" s="558" t="s">
        <v>461</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5.1721654838999997</v>
      </c>
      <c r="AN13" s="275">
        <v>6.3139172414000004</v>
      </c>
      <c r="AO13" s="275">
        <v>3.6612074194000002</v>
      </c>
      <c r="AP13" s="275">
        <v>3.0321936667</v>
      </c>
      <c r="AQ13" s="275">
        <v>3.4967370968</v>
      </c>
      <c r="AR13" s="275">
        <v>3.6986043333</v>
      </c>
      <c r="AS13" s="275">
        <v>4.4441680645000003</v>
      </c>
      <c r="AT13" s="275">
        <v>6.598553871</v>
      </c>
      <c r="AU13" s="275">
        <v>4.0132733332999999</v>
      </c>
      <c r="AV13" s="275">
        <v>3.1407154839000002</v>
      </c>
      <c r="AW13" s="275">
        <v>4.0624243333000001</v>
      </c>
      <c r="AX13" s="275">
        <v>6.0395145160999997</v>
      </c>
      <c r="AY13" s="275">
        <v>5.5365170967999999</v>
      </c>
      <c r="AZ13" s="275">
        <v>3.6697496428999998</v>
      </c>
      <c r="BA13" s="275">
        <v>3.5531358064999998</v>
      </c>
      <c r="BB13" s="275">
        <v>3.6205723333000002</v>
      </c>
      <c r="BC13" s="275">
        <v>3.5058038709999999</v>
      </c>
      <c r="BD13" s="275">
        <v>5.0571431372999998</v>
      </c>
      <c r="BE13" s="275">
        <v>12.055730971999999</v>
      </c>
      <c r="BF13" s="275">
        <v>8.3850099999999994</v>
      </c>
      <c r="BG13" s="275">
        <v>4.7074689999999997</v>
      </c>
      <c r="BH13" s="338">
        <v>3.82498</v>
      </c>
      <c r="BI13" s="338">
        <v>4.0235459999999996</v>
      </c>
      <c r="BJ13" s="338">
        <v>5.9874780000000003</v>
      </c>
      <c r="BK13" s="338">
        <v>8.9606030000000008</v>
      </c>
      <c r="BL13" s="338">
        <v>6.0937609999999998</v>
      </c>
      <c r="BM13" s="338">
        <v>5.7583250000000001</v>
      </c>
      <c r="BN13" s="338">
        <v>3.946777</v>
      </c>
      <c r="BO13" s="338">
        <v>4.3958300000000001</v>
      </c>
      <c r="BP13" s="338">
        <v>4.3729639999999996</v>
      </c>
      <c r="BQ13" s="338">
        <v>5.2624899999999997</v>
      </c>
      <c r="BR13" s="338">
        <v>5.2353969999999999</v>
      </c>
      <c r="BS13" s="338">
        <v>4.2995080000000003</v>
      </c>
      <c r="BT13" s="338">
        <v>3.9681069999999998</v>
      </c>
      <c r="BU13" s="338">
        <v>4.0136909999999997</v>
      </c>
      <c r="BV13" s="338">
        <v>5.9045699999999997</v>
      </c>
    </row>
    <row r="14" spans="1:74" ht="11.1" customHeight="1" x14ac:dyDescent="0.2">
      <c r="A14" s="582"/>
      <c r="B14" s="131" t="s">
        <v>462</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364"/>
      <c r="BI14" s="364"/>
      <c r="BJ14" s="364"/>
      <c r="BK14" s="364"/>
      <c r="BL14" s="364"/>
      <c r="BM14" s="364"/>
      <c r="BN14" s="364"/>
      <c r="BO14" s="364"/>
      <c r="BP14" s="364"/>
      <c r="BQ14" s="364"/>
      <c r="BR14" s="364"/>
      <c r="BS14" s="364"/>
      <c r="BT14" s="364"/>
      <c r="BU14" s="364"/>
      <c r="BV14" s="364"/>
    </row>
    <row r="15" spans="1:74" ht="11.1" customHeight="1" x14ac:dyDescent="0.2">
      <c r="A15" s="557" t="s">
        <v>463</v>
      </c>
      <c r="B15" s="558" t="s">
        <v>451</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103.59693548</v>
      </c>
      <c r="AN15" s="275">
        <v>89.485586206999997</v>
      </c>
      <c r="AO15" s="275">
        <v>46.762354838999997</v>
      </c>
      <c r="AP15" s="275">
        <v>56.8459</v>
      </c>
      <c r="AQ15" s="275">
        <v>62.767419355000001</v>
      </c>
      <c r="AR15" s="275">
        <v>78.976333332999999</v>
      </c>
      <c r="AS15" s="275">
        <v>101.63003225999999</v>
      </c>
      <c r="AT15" s="275">
        <v>100.02554839</v>
      </c>
      <c r="AU15" s="275">
        <v>78.743466667000007</v>
      </c>
      <c r="AV15" s="275">
        <v>53.247064516000002</v>
      </c>
      <c r="AW15" s="275">
        <v>60.026299999999999</v>
      </c>
      <c r="AX15" s="275">
        <v>95.720806452000005</v>
      </c>
      <c r="AY15" s="275">
        <v>77.242612902999994</v>
      </c>
      <c r="AZ15" s="275">
        <v>68.371857143</v>
      </c>
      <c r="BA15" s="275">
        <v>75.875741934999994</v>
      </c>
      <c r="BB15" s="275">
        <v>51.834699999999998</v>
      </c>
      <c r="BC15" s="275">
        <v>61.166903226000002</v>
      </c>
      <c r="BD15" s="275">
        <v>68.248000000000005</v>
      </c>
      <c r="BE15" s="275">
        <v>77.162806451999998</v>
      </c>
      <c r="BF15" s="275">
        <v>86.053489999999996</v>
      </c>
      <c r="BG15" s="275">
        <v>85.138310000000004</v>
      </c>
      <c r="BH15" s="338">
        <v>75.537750000000003</v>
      </c>
      <c r="BI15" s="338">
        <v>91.117959999999997</v>
      </c>
      <c r="BJ15" s="338">
        <v>114.316</v>
      </c>
      <c r="BK15" s="338">
        <v>94.468689999999995</v>
      </c>
      <c r="BL15" s="338">
        <v>106.2393</v>
      </c>
      <c r="BM15" s="338">
        <v>110.60380000000001</v>
      </c>
      <c r="BN15" s="338">
        <v>47.62397</v>
      </c>
      <c r="BO15" s="338">
        <v>60.345509999999997</v>
      </c>
      <c r="BP15" s="338">
        <v>81.762330000000006</v>
      </c>
      <c r="BQ15" s="338">
        <v>109.4141</v>
      </c>
      <c r="BR15" s="338">
        <v>107.24250000000001</v>
      </c>
      <c r="BS15" s="338">
        <v>54.880859999999998</v>
      </c>
      <c r="BT15" s="338">
        <v>74.591080000000005</v>
      </c>
      <c r="BU15" s="338">
        <v>88.294439999999994</v>
      </c>
      <c r="BV15" s="338">
        <v>117.2954</v>
      </c>
    </row>
    <row r="16" spans="1:74" ht="11.1" customHeight="1" x14ac:dyDescent="0.2">
      <c r="A16" s="557" t="s">
        <v>464</v>
      </c>
      <c r="B16" s="558" t="s">
        <v>453</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3871.2548065000001</v>
      </c>
      <c r="AN16" s="275">
        <v>3773.6297586000001</v>
      </c>
      <c r="AO16" s="275">
        <v>3837.6228387000001</v>
      </c>
      <c r="AP16" s="275">
        <v>4065.2949666999998</v>
      </c>
      <c r="AQ16" s="275">
        <v>4366.2497741999996</v>
      </c>
      <c r="AR16" s="275">
        <v>5310.3583332999997</v>
      </c>
      <c r="AS16" s="275">
        <v>6541.0010322999997</v>
      </c>
      <c r="AT16" s="275">
        <v>6787.3334516000004</v>
      </c>
      <c r="AU16" s="275">
        <v>5248.6461667000003</v>
      </c>
      <c r="AV16" s="275">
        <v>4055.9219355</v>
      </c>
      <c r="AW16" s="275">
        <v>3777.5505333000001</v>
      </c>
      <c r="AX16" s="275">
        <v>3861.0561290000001</v>
      </c>
      <c r="AY16" s="275">
        <v>3616.0546128999999</v>
      </c>
      <c r="AZ16" s="275">
        <v>3489.4695713999999</v>
      </c>
      <c r="BA16" s="275">
        <v>3794.8936451999998</v>
      </c>
      <c r="BB16" s="275">
        <v>3271.0230333</v>
      </c>
      <c r="BC16" s="275">
        <v>3346.2311289999998</v>
      </c>
      <c r="BD16" s="275">
        <v>4319.2592333000002</v>
      </c>
      <c r="BE16" s="275">
        <v>5224.6563870999998</v>
      </c>
      <c r="BF16" s="275">
        <v>5304.1469999999999</v>
      </c>
      <c r="BG16" s="275">
        <v>5006.0360000000001</v>
      </c>
      <c r="BH16" s="338">
        <v>3931.9270000000001</v>
      </c>
      <c r="BI16" s="338">
        <v>3930.3960000000002</v>
      </c>
      <c r="BJ16" s="338">
        <v>3963.5259999999998</v>
      </c>
      <c r="BK16" s="338">
        <v>3497.877</v>
      </c>
      <c r="BL16" s="338">
        <v>3663.2629999999999</v>
      </c>
      <c r="BM16" s="338">
        <v>3787.22</v>
      </c>
      <c r="BN16" s="338">
        <v>3360.89</v>
      </c>
      <c r="BO16" s="338">
        <v>3888.8429999999998</v>
      </c>
      <c r="BP16" s="338">
        <v>4802.643</v>
      </c>
      <c r="BQ16" s="338">
        <v>5680.9350000000004</v>
      </c>
      <c r="BR16" s="338">
        <v>5592.8270000000002</v>
      </c>
      <c r="BS16" s="338">
        <v>4483.692</v>
      </c>
      <c r="BT16" s="338">
        <v>4056.3009999999999</v>
      </c>
      <c r="BU16" s="338">
        <v>3935.43</v>
      </c>
      <c r="BV16" s="338">
        <v>3991.3870000000002</v>
      </c>
    </row>
    <row r="17" spans="1:74" ht="11.1" customHeight="1" x14ac:dyDescent="0.2">
      <c r="A17" s="559" t="s">
        <v>465</v>
      </c>
      <c r="B17" s="560" t="s">
        <v>455</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11.868502257999999</v>
      </c>
      <c r="AN17" s="275">
        <v>22.129387586</v>
      </c>
      <c r="AO17" s="275">
        <v>4.0147609677</v>
      </c>
      <c r="AP17" s="275">
        <v>4.7372613333000002</v>
      </c>
      <c r="AQ17" s="275">
        <v>4.5951441935000004</v>
      </c>
      <c r="AR17" s="275">
        <v>4.9959550000000004</v>
      </c>
      <c r="AS17" s="275">
        <v>11.562925161000001</v>
      </c>
      <c r="AT17" s="275">
        <v>15.350779032</v>
      </c>
      <c r="AU17" s="275">
        <v>7.7194413332999998</v>
      </c>
      <c r="AV17" s="275">
        <v>6.9202283870999999</v>
      </c>
      <c r="AW17" s="275">
        <v>6.2103633333000001</v>
      </c>
      <c r="AX17" s="275">
        <v>11.697653226</v>
      </c>
      <c r="AY17" s="275">
        <v>9.5077335483999992</v>
      </c>
      <c r="AZ17" s="275">
        <v>8.4358492856999998</v>
      </c>
      <c r="BA17" s="275">
        <v>5.3040287096999998</v>
      </c>
      <c r="BB17" s="275">
        <v>3.2664333333000002</v>
      </c>
      <c r="BC17" s="275">
        <v>6.0824519355</v>
      </c>
      <c r="BD17" s="275">
        <v>5.9275392157000004</v>
      </c>
      <c r="BE17" s="275">
        <v>13.872658444000001</v>
      </c>
      <c r="BF17" s="275">
        <v>11.65761</v>
      </c>
      <c r="BG17" s="275">
        <v>7.5160390000000001</v>
      </c>
      <c r="BH17" s="338">
        <v>5.1217199999999998</v>
      </c>
      <c r="BI17" s="338">
        <v>6.0842840000000002</v>
      </c>
      <c r="BJ17" s="338">
        <v>8.8354239999999997</v>
      </c>
      <c r="BK17" s="338">
        <v>19.74973</v>
      </c>
      <c r="BL17" s="338">
        <v>13.11462</v>
      </c>
      <c r="BM17" s="338">
        <v>12.490970000000001</v>
      </c>
      <c r="BN17" s="338">
        <v>7.7782010000000001</v>
      </c>
      <c r="BO17" s="338">
        <v>10.36706</v>
      </c>
      <c r="BP17" s="338">
        <v>12.14772</v>
      </c>
      <c r="BQ17" s="338">
        <v>17.68253</v>
      </c>
      <c r="BR17" s="338">
        <v>17.402049999999999</v>
      </c>
      <c r="BS17" s="338">
        <v>9.7901609999999994</v>
      </c>
      <c r="BT17" s="338">
        <v>8.1473099999999992</v>
      </c>
      <c r="BU17" s="338">
        <v>7.5517320000000003</v>
      </c>
      <c r="BV17" s="338">
        <v>13.32119</v>
      </c>
    </row>
    <row r="18" spans="1:74" ht="11.1" customHeight="1" x14ac:dyDescent="0.2">
      <c r="A18" s="582"/>
      <c r="B18" s="131" t="s">
        <v>466</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364"/>
      <c r="BI18" s="364"/>
      <c r="BJ18" s="364"/>
      <c r="BK18" s="364"/>
      <c r="BL18" s="364"/>
      <c r="BM18" s="364"/>
      <c r="BN18" s="364"/>
      <c r="BO18" s="364"/>
      <c r="BP18" s="364"/>
      <c r="BQ18" s="364"/>
      <c r="BR18" s="364"/>
      <c r="BS18" s="364"/>
      <c r="BT18" s="364"/>
      <c r="BU18" s="364"/>
      <c r="BV18" s="364"/>
    </row>
    <row r="19" spans="1:74" ht="11.1" customHeight="1" x14ac:dyDescent="0.2">
      <c r="A19" s="557" t="s">
        <v>467</v>
      </c>
      <c r="B19" s="558" t="s">
        <v>451</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787.27938031999997</v>
      </c>
      <c r="AN19" s="275">
        <v>716.38617137999995</v>
      </c>
      <c r="AO19" s="275">
        <v>513.41006322999999</v>
      </c>
      <c r="AP19" s="275">
        <v>541.00147132999996</v>
      </c>
      <c r="AQ19" s="275">
        <v>649.80148386999997</v>
      </c>
      <c r="AR19" s="275">
        <v>966.12826632999997</v>
      </c>
      <c r="AS19" s="275">
        <v>1085.8514197</v>
      </c>
      <c r="AT19" s="275">
        <v>1063.3868823</v>
      </c>
      <c r="AU19" s="275">
        <v>951.78107599999998</v>
      </c>
      <c r="AV19" s="275">
        <v>789.79307257999994</v>
      </c>
      <c r="AW19" s="275">
        <v>670.10154433000002</v>
      </c>
      <c r="AX19" s="275">
        <v>903.78519676999997</v>
      </c>
      <c r="AY19" s="275">
        <v>845.96695999999997</v>
      </c>
      <c r="AZ19" s="275">
        <v>669.66641749999997</v>
      </c>
      <c r="BA19" s="275">
        <v>629.98173806</v>
      </c>
      <c r="BB19" s="275">
        <v>649.00584200000003</v>
      </c>
      <c r="BC19" s="275">
        <v>753.27179129000001</v>
      </c>
      <c r="BD19" s="275">
        <v>891.98410266999997</v>
      </c>
      <c r="BE19" s="275">
        <v>994.29199043000006</v>
      </c>
      <c r="BF19" s="275">
        <v>957.6549</v>
      </c>
      <c r="BG19" s="275">
        <v>892.57309999999995</v>
      </c>
      <c r="BH19" s="338">
        <v>738.67070000000001</v>
      </c>
      <c r="BI19" s="338">
        <v>692.34270000000004</v>
      </c>
      <c r="BJ19" s="338">
        <v>826.63890000000004</v>
      </c>
      <c r="BK19" s="338">
        <v>858.76220000000001</v>
      </c>
      <c r="BL19" s="338">
        <v>810.1558</v>
      </c>
      <c r="BM19" s="338">
        <v>642.54020000000003</v>
      </c>
      <c r="BN19" s="338">
        <v>607.70299999999997</v>
      </c>
      <c r="BO19" s="338">
        <v>709.59559999999999</v>
      </c>
      <c r="BP19" s="338">
        <v>900.79679999999996</v>
      </c>
      <c r="BQ19" s="338">
        <v>1014.417</v>
      </c>
      <c r="BR19" s="338">
        <v>1040.3969999999999</v>
      </c>
      <c r="BS19" s="338">
        <v>892.00760000000002</v>
      </c>
      <c r="BT19" s="338">
        <v>731.0693</v>
      </c>
      <c r="BU19" s="338">
        <v>684.57079999999996</v>
      </c>
      <c r="BV19" s="338">
        <v>862.16449999999998</v>
      </c>
    </row>
    <row r="20" spans="1:74" ht="11.1" customHeight="1" x14ac:dyDescent="0.2">
      <c r="A20" s="557" t="s">
        <v>468</v>
      </c>
      <c r="B20" s="558" t="s">
        <v>453</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14904.049677000001</v>
      </c>
      <c r="AN20" s="275">
        <v>14322.623138000001</v>
      </c>
      <c r="AO20" s="275">
        <v>15007.803194</v>
      </c>
      <c r="AP20" s="275">
        <v>14852.1754</v>
      </c>
      <c r="AQ20" s="275">
        <v>16375.200935000001</v>
      </c>
      <c r="AR20" s="275">
        <v>19551.104266999999</v>
      </c>
      <c r="AS20" s="275">
        <v>21286.208515999999</v>
      </c>
      <c r="AT20" s="275">
        <v>20897.791710000001</v>
      </c>
      <c r="AU20" s="275">
        <v>18292.162700000001</v>
      </c>
      <c r="AV20" s="275">
        <v>14325.603644999999</v>
      </c>
      <c r="AW20" s="275">
        <v>13480.850133</v>
      </c>
      <c r="AX20" s="275">
        <v>12699.358774</v>
      </c>
      <c r="AY20" s="275">
        <v>12019.282096999999</v>
      </c>
      <c r="AZ20" s="275">
        <v>12305.637964</v>
      </c>
      <c r="BA20" s="275">
        <v>13668.319031999999</v>
      </c>
      <c r="BB20" s="275">
        <v>13753.5254</v>
      </c>
      <c r="BC20" s="275">
        <v>15058.713516</v>
      </c>
      <c r="BD20" s="275">
        <v>17717.449132999998</v>
      </c>
      <c r="BE20" s="275">
        <v>20498.25129</v>
      </c>
      <c r="BF20" s="275">
        <v>19111.060000000001</v>
      </c>
      <c r="BG20" s="275">
        <v>17042.759999999998</v>
      </c>
      <c r="BH20" s="338">
        <v>14060.79</v>
      </c>
      <c r="BI20" s="338">
        <v>13030.65</v>
      </c>
      <c r="BJ20" s="338">
        <v>13654.39</v>
      </c>
      <c r="BK20" s="338">
        <v>13825.51</v>
      </c>
      <c r="BL20" s="338">
        <v>13932.93</v>
      </c>
      <c r="BM20" s="338">
        <v>13600.88</v>
      </c>
      <c r="BN20" s="338">
        <v>14213.14</v>
      </c>
      <c r="BO20" s="338">
        <v>15799.78</v>
      </c>
      <c r="BP20" s="338">
        <v>18505.240000000002</v>
      </c>
      <c r="BQ20" s="338">
        <v>20335.37</v>
      </c>
      <c r="BR20" s="338">
        <v>19919.3</v>
      </c>
      <c r="BS20" s="338">
        <v>17175.59</v>
      </c>
      <c r="BT20" s="338">
        <v>14185.51</v>
      </c>
      <c r="BU20" s="338">
        <v>13210.51</v>
      </c>
      <c r="BV20" s="338">
        <v>13995.83</v>
      </c>
    </row>
    <row r="21" spans="1:74" ht="11.1" customHeight="1" x14ac:dyDescent="0.2">
      <c r="A21" s="559" t="s">
        <v>469</v>
      </c>
      <c r="B21" s="560" t="s">
        <v>455</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67.674672903000001</v>
      </c>
      <c r="AN21" s="275">
        <v>49.909206896999997</v>
      </c>
      <c r="AO21" s="275">
        <v>48.084560322999998</v>
      </c>
      <c r="AP21" s="275">
        <v>51.946179000000001</v>
      </c>
      <c r="AQ21" s="275">
        <v>54.945003225999997</v>
      </c>
      <c r="AR21" s="275">
        <v>60.892375332999997</v>
      </c>
      <c r="AS21" s="275">
        <v>71.553821935000002</v>
      </c>
      <c r="AT21" s="275">
        <v>68.163483870999997</v>
      </c>
      <c r="AU21" s="275">
        <v>57.122</v>
      </c>
      <c r="AV21" s="275">
        <v>33.042580645000001</v>
      </c>
      <c r="AW21" s="275">
        <v>47.832758333000001</v>
      </c>
      <c r="AX21" s="275">
        <v>49.463596129000003</v>
      </c>
      <c r="AY21" s="275">
        <v>56.785221290000003</v>
      </c>
      <c r="AZ21" s="275">
        <v>46.785052856999997</v>
      </c>
      <c r="BA21" s="275">
        <v>41.477076451999999</v>
      </c>
      <c r="BB21" s="275">
        <v>25.607754666999998</v>
      </c>
      <c r="BC21" s="275">
        <v>49.975222903000002</v>
      </c>
      <c r="BD21" s="275">
        <v>52.805</v>
      </c>
      <c r="BE21" s="275">
        <v>47.822096774000002</v>
      </c>
      <c r="BF21" s="275">
        <v>47.337620000000001</v>
      </c>
      <c r="BG21" s="275">
        <v>49.883780000000002</v>
      </c>
      <c r="BH21" s="338">
        <v>43.34883</v>
      </c>
      <c r="BI21" s="338">
        <v>34.955039999999997</v>
      </c>
      <c r="BJ21" s="338">
        <v>48.335180000000001</v>
      </c>
      <c r="BK21" s="338">
        <v>68.891099999999994</v>
      </c>
      <c r="BL21" s="338">
        <v>55.45364</v>
      </c>
      <c r="BM21" s="338">
        <v>46.590290000000003</v>
      </c>
      <c r="BN21" s="338">
        <v>43.999369999999999</v>
      </c>
      <c r="BO21" s="338">
        <v>50.552599999999998</v>
      </c>
      <c r="BP21" s="338">
        <v>56.408880000000003</v>
      </c>
      <c r="BQ21" s="338">
        <v>61.670580000000001</v>
      </c>
      <c r="BR21" s="338">
        <v>55.519039999999997</v>
      </c>
      <c r="BS21" s="338">
        <v>50.460920000000002</v>
      </c>
      <c r="BT21" s="338">
        <v>43.654960000000003</v>
      </c>
      <c r="BU21" s="338">
        <v>35.844110000000001</v>
      </c>
      <c r="BV21" s="338">
        <v>50.06729</v>
      </c>
    </row>
    <row r="22" spans="1:74" ht="11.1" customHeight="1" x14ac:dyDescent="0.2">
      <c r="A22" s="582"/>
      <c r="B22" s="131" t="s">
        <v>470</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364"/>
      <c r="BI22" s="364"/>
      <c r="BJ22" s="364"/>
      <c r="BK22" s="364"/>
      <c r="BL22" s="364"/>
      <c r="BM22" s="364"/>
      <c r="BN22" s="364"/>
      <c r="BO22" s="364"/>
      <c r="BP22" s="364"/>
      <c r="BQ22" s="364"/>
      <c r="BR22" s="364"/>
      <c r="BS22" s="364"/>
      <c r="BT22" s="364"/>
      <c r="BU22" s="364"/>
      <c r="BV22" s="364"/>
    </row>
    <row r="23" spans="1:74" ht="11.1" customHeight="1" x14ac:dyDescent="0.2">
      <c r="A23" s="557" t="s">
        <v>471</v>
      </c>
      <c r="B23" s="558" t="s">
        <v>451</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814.37242645000003</v>
      </c>
      <c r="AN23" s="275">
        <v>696.81682378999994</v>
      </c>
      <c r="AO23" s="275">
        <v>531.15063515999998</v>
      </c>
      <c r="AP23" s="275">
        <v>531.53786866999997</v>
      </c>
      <c r="AQ23" s="275">
        <v>552.60527161000005</v>
      </c>
      <c r="AR23" s="275">
        <v>797.71366866999995</v>
      </c>
      <c r="AS23" s="275">
        <v>885.63350419000005</v>
      </c>
      <c r="AT23" s="275">
        <v>897.67418290000001</v>
      </c>
      <c r="AU23" s="275">
        <v>759.23413267000001</v>
      </c>
      <c r="AV23" s="275">
        <v>637.03777419000005</v>
      </c>
      <c r="AW23" s="275">
        <v>607.43206667000004</v>
      </c>
      <c r="AX23" s="275">
        <v>779.68303097</v>
      </c>
      <c r="AY23" s="275">
        <v>818.00071677000005</v>
      </c>
      <c r="AZ23" s="275">
        <v>705.81190606999996</v>
      </c>
      <c r="BA23" s="275">
        <v>648.84101968000004</v>
      </c>
      <c r="BB23" s="275">
        <v>595.65304533000005</v>
      </c>
      <c r="BC23" s="275">
        <v>629.18880225999999</v>
      </c>
      <c r="BD23" s="275">
        <v>765.17770665</v>
      </c>
      <c r="BE23" s="275">
        <v>875.44818875999999</v>
      </c>
      <c r="BF23" s="275">
        <v>796.6472</v>
      </c>
      <c r="BG23" s="275">
        <v>738.18089999999995</v>
      </c>
      <c r="BH23" s="338">
        <v>639.4375</v>
      </c>
      <c r="BI23" s="338">
        <v>660.63800000000003</v>
      </c>
      <c r="BJ23" s="338">
        <v>773.17269999999996</v>
      </c>
      <c r="BK23" s="338">
        <v>786.53610000000003</v>
      </c>
      <c r="BL23" s="338">
        <v>784.52850000000001</v>
      </c>
      <c r="BM23" s="338">
        <v>667.8664</v>
      </c>
      <c r="BN23" s="338">
        <v>596.9624</v>
      </c>
      <c r="BO23" s="338">
        <v>627.24199999999996</v>
      </c>
      <c r="BP23" s="338">
        <v>740.4348</v>
      </c>
      <c r="BQ23" s="338">
        <v>860.86670000000004</v>
      </c>
      <c r="BR23" s="338">
        <v>839.91330000000005</v>
      </c>
      <c r="BS23" s="338">
        <v>676.76959999999997</v>
      </c>
      <c r="BT23" s="338">
        <v>620.10569999999996</v>
      </c>
      <c r="BU23" s="338">
        <v>626.98209999999995</v>
      </c>
      <c r="BV23" s="338">
        <v>771.529</v>
      </c>
    </row>
    <row r="24" spans="1:74" ht="11.1" customHeight="1" x14ac:dyDescent="0.2">
      <c r="A24" s="557" t="s">
        <v>472</v>
      </c>
      <c r="B24" s="558" t="s">
        <v>453</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2548.4852903000001</v>
      </c>
      <c r="AN24" s="275">
        <v>2693.9214138000002</v>
      </c>
      <c r="AO24" s="275">
        <v>2833.8650644999998</v>
      </c>
      <c r="AP24" s="275">
        <v>2755.9971332999999</v>
      </c>
      <c r="AQ24" s="275">
        <v>2676.4064193999998</v>
      </c>
      <c r="AR24" s="275">
        <v>3304.2793667000001</v>
      </c>
      <c r="AS24" s="275">
        <v>4112.7948386999997</v>
      </c>
      <c r="AT24" s="275">
        <v>4303.0394839000001</v>
      </c>
      <c r="AU24" s="275">
        <v>2783.0774999999999</v>
      </c>
      <c r="AV24" s="275">
        <v>2257.4575484000002</v>
      </c>
      <c r="AW24" s="275">
        <v>2353.9409999999998</v>
      </c>
      <c r="AX24" s="275">
        <v>2240.3179355000002</v>
      </c>
      <c r="AY24" s="275">
        <v>2131.0899355000001</v>
      </c>
      <c r="AZ24" s="275">
        <v>1960.5026071</v>
      </c>
      <c r="BA24" s="275">
        <v>2451.9464194000002</v>
      </c>
      <c r="BB24" s="275">
        <v>1832.3583667</v>
      </c>
      <c r="BC24" s="275">
        <v>2058.0945483999999</v>
      </c>
      <c r="BD24" s="275">
        <v>2575.7874999999999</v>
      </c>
      <c r="BE24" s="275">
        <v>3576.8074194000001</v>
      </c>
      <c r="BF24" s="275">
        <v>3100.165</v>
      </c>
      <c r="BG24" s="275">
        <v>2844.36</v>
      </c>
      <c r="BH24" s="338">
        <v>2130.2809999999999</v>
      </c>
      <c r="BI24" s="338">
        <v>2136.5250000000001</v>
      </c>
      <c r="BJ24" s="338">
        <v>2614.3589999999999</v>
      </c>
      <c r="BK24" s="338">
        <v>2796.0160000000001</v>
      </c>
      <c r="BL24" s="338">
        <v>3033.7449999999999</v>
      </c>
      <c r="BM24" s="338">
        <v>3021.373</v>
      </c>
      <c r="BN24" s="338">
        <v>2801.2020000000002</v>
      </c>
      <c r="BO24" s="338">
        <v>3068.9229999999998</v>
      </c>
      <c r="BP24" s="338">
        <v>3396.1669999999999</v>
      </c>
      <c r="BQ24" s="338">
        <v>4274.7640000000001</v>
      </c>
      <c r="BR24" s="338">
        <v>3883.3069999999998</v>
      </c>
      <c r="BS24" s="338">
        <v>2789.8760000000002</v>
      </c>
      <c r="BT24" s="338">
        <v>2329.2950000000001</v>
      </c>
      <c r="BU24" s="338">
        <v>2441.393</v>
      </c>
      <c r="BV24" s="338">
        <v>2752.9380000000001</v>
      </c>
    </row>
    <row r="25" spans="1:74" ht="11.1" customHeight="1" x14ac:dyDescent="0.2">
      <c r="A25" s="559" t="s">
        <v>473</v>
      </c>
      <c r="B25" s="560" t="s">
        <v>455</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19.697195484000002</v>
      </c>
      <c r="AP25" s="275">
        <v>21.582640333000001</v>
      </c>
      <c r="AQ25" s="275">
        <v>17.924565483999999</v>
      </c>
      <c r="AR25" s="275">
        <v>17.934760333</v>
      </c>
      <c r="AS25" s="275">
        <v>18.149266129000001</v>
      </c>
      <c r="AT25" s="275">
        <v>19.660428065000001</v>
      </c>
      <c r="AU25" s="275">
        <v>15.130940000000001</v>
      </c>
      <c r="AV25" s="275">
        <v>15.382315483999999</v>
      </c>
      <c r="AW25" s="275">
        <v>14.713819000000001</v>
      </c>
      <c r="AX25" s="275">
        <v>17.018859355</v>
      </c>
      <c r="AY25" s="275">
        <v>17.224835484</v>
      </c>
      <c r="AZ25" s="275">
        <v>13.383773214</v>
      </c>
      <c r="BA25" s="275">
        <v>14.150170967999999</v>
      </c>
      <c r="BB25" s="275">
        <v>13.082108</v>
      </c>
      <c r="BC25" s="275">
        <v>17.404019677000001</v>
      </c>
      <c r="BD25" s="275">
        <v>18.813745097999998</v>
      </c>
      <c r="BE25" s="275">
        <v>15.976248998999999</v>
      </c>
      <c r="BF25" s="275">
        <v>18.9543</v>
      </c>
      <c r="BG25" s="275">
        <v>19.43282</v>
      </c>
      <c r="BH25" s="338">
        <v>16.83663</v>
      </c>
      <c r="BI25" s="338">
        <v>19.937799999999999</v>
      </c>
      <c r="BJ25" s="338">
        <v>22.818010000000001</v>
      </c>
      <c r="BK25" s="338">
        <v>22.47184</v>
      </c>
      <c r="BL25" s="338">
        <v>20.688690000000001</v>
      </c>
      <c r="BM25" s="338">
        <v>20.5655</v>
      </c>
      <c r="BN25" s="338">
        <v>18.75376</v>
      </c>
      <c r="BO25" s="338">
        <v>19.854659999999999</v>
      </c>
      <c r="BP25" s="338">
        <v>22.658850000000001</v>
      </c>
      <c r="BQ25" s="338">
        <v>23.94858</v>
      </c>
      <c r="BR25" s="338">
        <v>22.506119999999999</v>
      </c>
      <c r="BS25" s="338">
        <v>18.472660000000001</v>
      </c>
      <c r="BT25" s="338">
        <v>17.057179999999999</v>
      </c>
      <c r="BU25" s="338">
        <v>19.887779999999999</v>
      </c>
      <c r="BV25" s="338">
        <v>23.179659999999998</v>
      </c>
    </row>
    <row r="26" spans="1:74" ht="11.1" customHeight="1" x14ac:dyDescent="0.2">
      <c r="A26" s="582"/>
      <c r="B26" s="131" t="s">
        <v>474</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364"/>
      <c r="BI26" s="364"/>
      <c r="BJ26" s="364"/>
      <c r="BK26" s="364"/>
      <c r="BL26" s="364"/>
      <c r="BM26" s="364"/>
      <c r="BN26" s="364"/>
      <c r="BO26" s="364"/>
      <c r="BP26" s="364"/>
      <c r="BQ26" s="364"/>
      <c r="BR26" s="364"/>
      <c r="BS26" s="364"/>
      <c r="BT26" s="364"/>
      <c r="BU26" s="364"/>
      <c r="BV26" s="364"/>
    </row>
    <row r="27" spans="1:74" ht="11.1" customHeight="1" x14ac:dyDescent="0.2">
      <c r="A27" s="557" t="s">
        <v>475</v>
      </c>
      <c r="B27" s="558" t="s">
        <v>451</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296.30693547999999</v>
      </c>
      <c r="AN27" s="275">
        <v>240.99875861999999</v>
      </c>
      <c r="AO27" s="275">
        <v>194.37609677</v>
      </c>
      <c r="AP27" s="275">
        <v>170.25149999999999</v>
      </c>
      <c r="AQ27" s="275">
        <v>187.60387097</v>
      </c>
      <c r="AR27" s="275">
        <v>268.06223333000003</v>
      </c>
      <c r="AS27" s="275">
        <v>321.74390323</v>
      </c>
      <c r="AT27" s="275">
        <v>321.75641934999999</v>
      </c>
      <c r="AU27" s="275">
        <v>291.18573333000001</v>
      </c>
      <c r="AV27" s="275">
        <v>282.31380645000002</v>
      </c>
      <c r="AW27" s="275">
        <v>266.63799999999998</v>
      </c>
      <c r="AX27" s="275">
        <v>313.82303225999999</v>
      </c>
      <c r="AY27" s="275">
        <v>308.52380645</v>
      </c>
      <c r="AZ27" s="275">
        <v>275.96246429000001</v>
      </c>
      <c r="BA27" s="275">
        <v>223.21358065000001</v>
      </c>
      <c r="BB27" s="275">
        <v>185.32603333</v>
      </c>
      <c r="BC27" s="275">
        <v>204.19129032000001</v>
      </c>
      <c r="BD27" s="275">
        <v>248.13220000000001</v>
      </c>
      <c r="BE27" s="275">
        <v>315.98848386999998</v>
      </c>
      <c r="BF27" s="275">
        <v>309.3349</v>
      </c>
      <c r="BG27" s="275">
        <v>293.31779999999998</v>
      </c>
      <c r="BH27" s="338">
        <v>290.82679999999999</v>
      </c>
      <c r="BI27" s="338">
        <v>279.05520000000001</v>
      </c>
      <c r="BJ27" s="338">
        <v>323.61410000000001</v>
      </c>
      <c r="BK27" s="338">
        <v>336.12830000000002</v>
      </c>
      <c r="BL27" s="338">
        <v>281.59190000000001</v>
      </c>
      <c r="BM27" s="338">
        <v>260.79059999999998</v>
      </c>
      <c r="BN27" s="338">
        <v>243.13380000000001</v>
      </c>
      <c r="BO27" s="338">
        <v>243.5718</v>
      </c>
      <c r="BP27" s="338">
        <v>256.69920000000002</v>
      </c>
      <c r="BQ27" s="338">
        <v>312.45460000000003</v>
      </c>
      <c r="BR27" s="338">
        <v>283.57560000000001</v>
      </c>
      <c r="BS27" s="338">
        <v>271.90890000000002</v>
      </c>
      <c r="BT27" s="338">
        <v>265.89409999999998</v>
      </c>
      <c r="BU27" s="338">
        <v>254.24879999999999</v>
      </c>
      <c r="BV27" s="338">
        <v>292.82580000000002</v>
      </c>
    </row>
    <row r="28" spans="1:74" ht="11.1" customHeight="1" x14ac:dyDescent="0.2">
      <c r="A28" s="557" t="s">
        <v>476</v>
      </c>
      <c r="B28" s="558" t="s">
        <v>453</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4595.4323548000002</v>
      </c>
      <c r="AN28" s="275">
        <v>3931.8605861999999</v>
      </c>
      <c r="AO28" s="275">
        <v>3323.6389355000001</v>
      </c>
      <c r="AP28" s="275">
        <v>3452.3622332999998</v>
      </c>
      <c r="AQ28" s="275">
        <v>3657.5370968000002</v>
      </c>
      <c r="AR28" s="275">
        <v>5400.2814667000002</v>
      </c>
      <c r="AS28" s="275">
        <v>6103.9916451999998</v>
      </c>
      <c r="AT28" s="275">
        <v>6443.3090967999997</v>
      </c>
      <c r="AU28" s="275">
        <v>5378.6605</v>
      </c>
      <c r="AV28" s="275">
        <v>4381.0835805999996</v>
      </c>
      <c r="AW28" s="275">
        <v>3746.2296999999999</v>
      </c>
      <c r="AX28" s="275">
        <v>3985.5755806000002</v>
      </c>
      <c r="AY28" s="275">
        <v>4089.8745484000001</v>
      </c>
      <c r="AZ28" s="275">
        <v>3128.1409643000002</v>
      </c>
      <c r="BA28" s="275">
        <v>2695.0939355</v>
      </c>
      <c r="BB28" s="275">
        <v>2745.2089999999998</v>
      </c>
      <c r="BC28" s="275">
        <v>3151.2871613000002</v>
      </c>
      <c r="BD28" s="275">
        <v>4411.7485999999999</v>
      </c>
      <c r="BE28" s="275">
        <v>5871.5330967999998</v>
      </c>
      <c r="BF28" s="275">
        <v>6186.683</v>
      </c>
      <c r="BG28" s="275">
        <v>5392.5510000000004</v>
      </c>
      <c r="BH28" s="338">
        <v>4532.7809999999999</v>
      </c>
      <c r="BI28" s="338">
        <v>4135.7089999999998</v>
      </c>
      <c r="BJ28" s="338">
        <v>4265.97</v>
      </c>
      <c r="BK28" s="338">
        <v>4306.3329999999996</v>
      </c>
      <c r="BL28" s="338">
        <v>3925.5839999999998</v>
      </c>
      <c r="BM28" s="338">
        <v>3530.0459999999998</v>
      </c>
      <c r="BN28" s="338">
        <v>3448.2739999999999</v>
      </c>
      <c r="BO28" s="338">
        <v>3611.4319999999998</v>
      </c>
      <c r="BP28" s="338">
        <v>4706.1689999999999</v>
      </c>
      <c r="BQ28" s="338">
        <v>5657.0280000000002</v>
      </c>
      <c r="BR28" s="338">
        <v>5979.3249999999998</v>
      </c>
      <c r="BS28" s="338">
        <v>5543.7629999999999</v>
      </c>
      <c r="BT28" s="338">
        <v>4691.2969999999996</v>
      </c>
      <c r="BU28" s="338">
        <v>4087.8339999999998</v>
      </c>
      <c r="BV28" s="338">
        <v>4222.6670000000004</v>
      </c>
    </row>
    <row r="29" spans="1:74" ht="11.1" customHeight="1" x14ac:dyDescent="0.2">
      <c r="A29" s="584" t="s">
        <v>477</v>
      </c>
      <c r="B29" s="560" t="s">
        <v>455</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31.372635806000002</v>
      </c>
      <c r="AP29" s="275">
        <v>30.664873</v>
      </c>
      <c r="AQ29" s="275">
        <v>32.875153226000002</v>
      </c>
      <c r="AR29" s="275">
        <v>32.445480332999999</v>
      </c>
      <c r="AS29" s="275">
        <v>34.854122580999999</v>
      </c>
      <c r="AT29" s="275">
        <v>35.672443547999997</v>
      </c>
      <c r="AU29" s="275">
        <v>35.021258666999998</v>
      </c>
      <c r="AV29" s="275">
        <v>34.924397419000002</v>
      </c>
      <c r="AW29" s="275">
        <v>33.866983667</v>
      </c>
      <c r="AX29" s="275">
        <v>37.487599355</v>
      </c>
      <c r="AY29" s="275">
        <v>38.727210645</v>
      </c>
      <c r="AZ29" s="275">
        <v>34.601217143</v>
      </c>
      <c r="BA29" s="275">
        <v>36.919246774000001</v>
      </c>
      <c r="BB29" s="275">
        <v>33.359309666999998</v>
      </c>
      <c r="BC29" s="275">
        <v>33.106560967999997</v>
      </c>
      <c r="BD29" s="275">
        <v>35.394592156999998</v>
      </c>
      <c r="BE29" s="275">
        <v>34.997565465000001</v>
      </c>
      <c r="BF29" s="275">
        <v>35.18318</v>
      </c>
      <c r="BG29" s="275">
        <v>35.235129999999998</v>
      </c>
      <c r="BH29" s="338">
        <v>35.356839999999998</v>
      </c>
      <c r="BI29" s="338">
        <v>34.75665</v>
      </c>
      <c r="BJ29" s="338">
        <v>37.309100000000001</v>
      </c>
      <c r="BK29" s="338">
        <v>40.071689999999997</v>
      </c>
      <c r="BL29" s="338">
        <v>37.093000000000004</v>
      </c>
      <c r="BM29" s="338">
        <v>35.482349999999997</v>
      </c>
      <c r="BN29" s="338">
        <v>36.02628</v>
      </c>
      <c r="BO29" s="338">
        <v>36.925879999999999</v>
      </c>
      <c r="BP29" s="338">
        <v>38.092089999999999</v>
      </c>
      <c r="BQ29" s="338">
        <v>38.373660000000001</v>
      </c>
      <c r="BR29" s="338">
        <v>37.765470000000001</v>
      </c>
      <c r="BS29" s="338">
        <v>38.02093</v>
      </c>
      <c r="BT29" s="338">
        <v>38.118519999999997</v>
      </c>
      <c r="BU29" s="338">
        <v>36.567709999999998</v>
      </c>
      <c r="BV29" s="338">
        <v>37.669620000000002</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478</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479</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187.485511</v>
      </c>
      <c r="AN32" s="586">
        <v>187.57535100000001</v>
      </c>
      <c r="AO32" s="586">
        <v>192.26940400000001</v>
      </c>
      <c r="AP32" s="586">
        <v>193.99078800000001</v>
      </c>
      <c r="AQ32" s="586">
        <v>193.431917</v>
      </c>
      <c r="AR32" s="586">
        <v>183.24835999999999</v>
      </c>
      <c r="AS32" s="586">
        <v>169.464572</v>
      </c>
      <c r="AT32" s="586">
        <v>160.45164600000001</v>
      </c>
      <c r="AU32" s="586">
        <v>158.23836900000001</v>
      </c>
      <c r="AV32" s="586">
        <v>162.73943299999999</v>
      </c>
      <c r="AW32" s="586">
        <v>172.20803799999999</v>
      </c>
      <c r="AX32" s="586">
        <v>163.94593699999999</v>
      </c>
      <c r="AY32" s="586">
        <v>157.359163</v>
      </c>
      <c r="AZ32" s="586">
        <v>161.98478900000001</v>
      </c>
      <c r="BA32" s="586">
        <v>163.90034800000001</v>
      </c>
      <c r="BB32" s="586">
        <v>166.23613700000001</v>
      </c>
      <c r="BC32" s="586">
        <v>164.924148</v>
      </c>
      <c r="BD32" s="586">
        <v>160.54029</v>
      </c>
      <c r="BE32" s="586">
        <v>148.083967</v>
      </c>
      <c r="BF32" s="586">
        <v>145.2758</v>
      </c>
      <c r="BG32" s="586">
        <v>142.7004</v>
      </c>
      <c r="BH32" s="587">
        <v>146.87479999999999</v>
      </c>
      <c r="BI32" s="587">
        <v>151.14590000000001</v>
      </c>
      <c r="BJ32" s="587">
        <v>147.63820000000001</v>
      </c>
      <c r="BK32" s="587">
        <v>143.2698</v>
      </c>
      <c r="BL32" s="587">
        <v>140.88050000000001</v>
      </c>
      <c r="BM32" s="587">
        <v>146.43119999999999</v>
      </c>
      <c r="BN32" s="587">
        <v>146.9863</v>
      </c>
      <c r="BO32" s="587">
        <v>148.3229</v>
      </c>
      <c r="BP32" s="587">
        <v>142.95599999999999</v>
      </c>
      <c r="BQ32" s="587">
        <v>135.08459999999999</v>
      </c>
      <c r="BR32" s="587">
        <v>130.7448</v>
      </c>
      <c r="BS32" s="587">
        <v>128.76089999999999</v>
      </c>
      <c r="BT32" s="587">
        <v>133.66579999999999</v>
      </c>
      <c r="BU32" s="587">
        <v>138.85720000000001</v>
      </c>
      <c r="BV32" s="587">
        <v>146.5341</v>
      </c>
    </row>
    <row r="33" spans="1:74" ht="11.1" customHeight="1" x14ac:dyDescent="0.2">
      <c r="A33" s="584" t="s">
        <v>81</v>
      </c>
      <c r="B33" s="585" t="s">
        <v>1014</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12.274997000000001</v>
      </c>
      <c r="AN33" s="586">
        <v>11.879956</v>
      </c>
      <c r="AO33" s="586">
        <v>11.948432</v>
      </c>
      <c r="AP33" s="586">
        <v>12.187118999999999</v>
      </c>
      <c r="AQ33" s="586">
        <v>12.309115</v>
      </c>
      <c r="AR33" s="586">
        <v>12.151448</v>
      </c>
      <c r="AS33" s="586">
        <v>11.885522999999999</v>
      </c>
      <c r="AT33" s="586">
        <v>11.643515000000001</v>
      </c>
      <c r="AU33" s="586">
        <v>11.661880999999999</v>
      </c>
      <c r="AV33" s="586">
        <v>11.519076</v>
      </c>
      <c r="AW33" s="586">
        <v>11.825726</v>
      </c>
      <c r="AX33" s="586">
        <v>11.66994</v>
      </c>
      <c r="AY33" s="586">
        <v>11.839416999999999</v>
      </c>
      <c r="AZ33" s="586">
        <v>11.700836000000001</v>
      </c>
      <c r="BA33" s="586">
        <v>12.036457</v>
      </c>
      <c r="BB33" s="586">
        <v>11.824933</v>
      </c>
      <c r="BC33" s="586">
        <v>11.57522</v>
      </c>
      <c r="BD33" s="586">
        <v>11.461549</v>
      </c>
      <c r="BE33" s="586">
        <v>11.25813</v>
      </c>
      <c r="BF33" s="586">
        <v>11.257490000000001</v>
      </c>
      <c r="BG33" s="586">
        <v>11.538220000000001</v>
      </c>
      <c r="BH33" s="587">
        <v>11.743819999999999</v>
      </c>
      <c r="BI33" s="587">
        <v>12.021750000000001</v>
      </c>
      <c r="BJ33" s="587">
        <v>12.026350000000001</v>
      </c>
      <c r="BK33" s="587">
        <v>11.55673</v>
      </c>
      <c r="BL33" s="587">
        <v>11.65734</v>
      </c>
      <c r="BM33" s="587">
        <v>12.020440000000001</v>
      </c>
      <c r="BN33" s="587">
        <v>11.94135</v>
      </c>
      <c r="BO33" s="587">
        <v>11.91282</v>
      </c>
      <c r="BP33" s="587">
        <v>11.96504</v>
      </c>
      <c r="BQ33" s="587">
        <v>11.59615</v>
      </c>
      <c r="BR33" s="587">
        <v>11.617660000000001</v>
      </c>
      <c r="BS33" s="587">
        <v>11.86908</v>
      </c>
      <c r="BT33" s="587">
        <v>12.13283</v>
      </c>
      <c r="BU33" s="587">
        <v>12.470280000000001</v>
      </c>
      <c r="BV33" s="587">
        <v>12.433109999999999</v>
      </c>
    </row>
    <row r="34" spans="1:74" ht="11.1" customHeight="1" x14ac:dyDescent="0.2">
      <c r="A34" s="584" t="s">
        <v>82</v>
      </c>
      <c r="B34" s="585" t="s">
        <v>1015</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17.783377000000002</v>
      </c>
      <c r="AN34" s="586">
        <v>17.456793000000001</v>
      </c>
      <c r="AO34" s="586">
        <v>17.340512</v>
      </c>
      <c r="AP34" s="586">
        <v>17.393848999999999</v>
      </c>
      <c r="AQ34" s="586">
        <v>17.497140999999999</v>
      </c>
      <c r="AR34" s="586">
        <v>17.418648000000001</v>
      </c>
      <c r="AS34" s="586">
        <v>17.189302999999999</v>
      </c>
      <c r="AT34" s="586">
        <v>21.081973000000001</v>
      </c>
      <c r="AU34" s="586">
        <v>21.019144000000001</v>
      </c>
      <c r="AV34" s="586">
        <v>21.107021</v>
      </c>
      <c r="AW34" s="586">
        <v>17.031860000000002</v>
      </c>
      <c r="AX34" s="586">
        <v>17.056908</v>
      </c>
      <c r="AY34" s="586">
        <v>17.065367999999999</v>
      </c>
      <c r="AZ34" s="586">
        <v>16.766745</v>
      </c>
      <c r="BA34" s="586">
        <v>15.561005</v>
      </c>
      <c r="BB34" s="586">
        <v>15.492487000000001</v>
      </c>
      <c r="BC34" s="586">
        <v>15.390948</v>
      </c>
      <c r="BD34" s="586">
        <v>15.18092</v>
      </c>
      <c r="BE34" s="586">
        <v>15.350027000000001</v>
      </c>
      <c r="BF34" s="586">
        <v>15.40541</v>
      </c>
      <c r="BG34" s="586">
        <v>15.54551</v>
      </c>
      <c r="BH34" s="587">
        <v>15.7418</v>
      </c>
      <c r="BI34" s="587">
        <v>16.04739</v>
      </c>
      <c r="BJ34" s="587">
        <v>16.15802</v>
      </c>
      <c r="BK34" s="587">
        <v>16.269960000000001</v>
      </c>
      <c r="BL34" s="587">
        <v>16.467230000000001</v>
      </c>
      <c r="BM34" s="587">
        <v>16.44154</v>
      </c>
      <c r="BN34" s="587">
        <v>16.37595</v>
      </c>
      <c r="BO34" s="587">
        <v>16.329499999999999</v>
      </c>
      <c r="BP34" s="587">
        <v>16.42914</v>
      </c>
      <c r="BQ34" s="587">
        <v>16.39734</v>
      </c>
      <c r="BR34" s="587">
        <v>16.41131</v>
      </c>
      <c r="BS34" s="587">
        <v>16.51033</v>
      </c>
      <c r="BT34" s="587">
        <v>16.670639999999999</v>
      </c>
      <c r="BU34" s="587">
        <v>16.938120000000001</v>
      </c>
      <c r="BV34" s="587">
        <v>17.000499999999999</v>
      </c>
    </row>
    <row r="35" spans="1:74" ht="11.1" customHeight="1" x14ac:dyDescent="0.2">
      <c r="A35" s="584" t="s">
        <v>996</v>
      </c>
      <c r="B35" s="588" t="s">
        <v>1003</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5.3559299999999999</v>
      </c>
      <c r="AR35" s="589">
        <v>4.5266999999999999</v>
      </c>
      <c r="AS35" s="589">
        <v>4.2903149999999997</v>
      </c>
      <c r="AT35" s="589">
        <v>3.8987400000000001</v>
      </c>
      <c r="AU35" s="589">
        <v>3.8381400000000001</v>
      </c>
      <c r="AV35" s="589">
        <v>4.0618800000000004</v>
      </c>
      <c r="AW35" s="589">
        <v>4.1638500000000001</v>
      </c>
      <c r="AX35" s="589">
        <v>4.3599399999999999</v>
      </c>
      <c r="AY35" s="589">
        <v>4.1344450000000004</v>
      </c>
      <c r="AZ35" s="589">
        <v>4.2951300000000003</v>
      </c>
      <c r="BA35" s="589">
        <v>4.4083399999999999</v>
      </c>
      <c r="BB35" s="589">
        <v>4.7617000000000003</v>
      </c>
      <c r="BC35" s="589">
        <v>4.4598849999999999</v>
      </c>
      <c r="BD35" s="589">
        <v>4.3447149999999999</v>
      </c>
      <c r="BE35" s="589">
        <v>4.3307450000000003</v>
      </c>
      <c r="BF35" s="589">
        <v>4.3155359999999998</v>
      </c>
      <c r="BG35" s="589">
        <v>4.2874930000000004</v>
      </c>
      <c r="BH35" s="590">
        <v>4.2531559999999997</v>
      </c>
      <c r="BI35" s="590">
        <v>4.2306679999999997</v>
      </c>
      <c r="BJ35" s="590">
        <v>4.2182940000000002</v>
      </c>
      <c r="BK35" s="590">
        <v>4.2005559999999997</v>
      </c>
      <c r="BL35" s="590">
        <v>4.1722450000000002</v>
      </c>
      <c r="BM35" s="590">
        <v>4.171138</v>
      </c>
      <c r="BN35" s="590">
        <v>4.1756520000000004</v>
      </c>
      <c r="BO35" s="590">
        <v>4.1775250000000002</v>
      </c>
      <c r="BP35" s="590">
        <v>4.1596880000000001</v>
      </c>
      <c r="BQ35" s="590">
        <v>4.1493960000000003</v>
      </c>
      <c r="BR35" s="590">
        <v>4.1413080000000004</v>
      </c>
      <c r="BS35" s="590">
        <v>4.1249409999999997</v>
      </c>
      <c r="BT35" s="590">
        <v>4.107812</v>
      </c>
      <c r="BU35" s="590">
        <v>4.0814589999999997</v>
      </c>
      <c r="BV35" s="590">
        <v>4.0707129999999996</v>
      </c>
    </row>
    <row r="36" spans="1:74" ht="10.5" customHeight="1" x14ac:dyDescent="0.2">
      <c r="A36" s="582"/>
      <c r="B36" s="591" t="s">
        <v>480</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711"/>
      <c r="BE36" s="711"/>
      <c r="BF36" s="711"/>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481</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702"/>
      <c r="BE37" s="702"/>
      <c r="BF37" s="702"/>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440</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702"/>
      <c r="BE38" s="702"/>
      <c r="BF38" s="702"/>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482</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702"/>
      <c r="BE39" s="702"/>
      <c r="BF39" s="702"/>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483</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702"/>
      <c r="BE40" s="702"/>
      <c r="BF40" s="702"/>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484</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702"/>
      <c r="BE41" s="702"/>
      <c r="BF41" s="702"/>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442</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702"/>
      <c r="BE42" s="702"/>
      <c r="BF42" s="702"/>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825" t="s">
        <v>1156</v>
      </c>
      <c r="C43" s="805"/>
      <c r="D43" s="805"/>
      <c r="E43" s="805"/>
      <c r="F43" s="805"/>
      <c r="G43" s="805"/>
      <c r="H43" s="805"/>
      <c r="I43" s="805"/>
      <c r="J43" s="805"/>
      <c r="K43" s="805"/>
      <c r="L43" s="805"/>
      <c r="M43" s="805"/>
      <c r="N43" s="805"/>
      <c r="O43" s="805"/>
      <c r="P43" s="805"/>
      <c r="Q43" s="805"/>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702"/>
      <c r="BE43" s="702"/>
      <c r="BF43" s="702"/>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641</v>
      </c>
    </row>
    <row r="6" spans="1:18" ht="15.75" x14ac:dyDescent="0.25">
      <c r="B6" s="310" t="str">
        <f>"Short-Term Energy Outlook, "&amp;Dates!D1</f>
        <v>Short-Term Energy Outlook, October 2017</v>
      </c>
    </row>
    <row r="8" spans="1:18" ht="15" customHeight="1" x14ac:dyDescent="0.2">
      <c r="A8" s="311"/>
      <c r="B8" s="312" t="s">
        <v>250</v>
      </c>
      <c r="C8" s="313"/>
      <c r="D8" s="313"/>
      <c r="E8" s="313"/>
      <c r="F8" s="313"/>
      <c r="G8" s="313"/>
      <c r="H8" s="313"/>
      <c r="I8" s="313"/>
      <c r="J8" s="313"/>
      <c r="K8" s="313"/>
      <c r="L8" s="313"/>
      <c r="M8" s="313"/>
      <c r="N8" s="313"/>
      <c r="O8" s="313"/>
      <c r="P8" s="313"/>
      <c r="Q8" s="313"/>
      <c r="R8" s="313"/>
    </row>
    <row r="9" spans="1:18" ht="15" customHeight="1" x14ac:dyDescent="0.2">
      <c r="A9" s="311"/>
      <c r="B9" s="312" t="s">
        <v>1228</v>
      </c>
      <c r="C9" s="313"/>
      <c r="D9" s="313"/>
      <c r="E9" s="313"/>
      <c r="F9" s="313"/>
      <c r="G9" s="313"/>
      <c r="H9" s="313"/>
      <c r="I9" s="313"/>
      <c r="J9" s="313"/>
      <c r="K9" s="313"/>
      <c r="L9" s="313"/>
      <c r="M9" s="313"/>
      <c r="N9" s="313"/>
      <c r="O9" s="313"/>
      <c r="P9" s="313"/>
      <c r="Q9" s="313"/>
      <c r="R9" s="313"/>
    </row>
    <row r="10" spans="1:18" ht="15" customHeight="1" x14ac:dyDescent="0.2">
      <c r="A10" s="311"/>
      <c r="B10" s="312" t="s">
        <v>1123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885</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1160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1221</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998</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252</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253</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1012</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999</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1000</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446</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447</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1360</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1298</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111</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254</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255</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32" activePane="bottomRight" state="frozen"/>
      <selection activeCell="BF63" sqref="BF63"/>
      <selection pane="topRight" activeCell="BF63" sqref="BF63"/>
      <selection pane="bottomLeft" activeCell="BF63" sqref="BF63"/>
      <selection pane="bottomRight" activeCell="BG5" sqref="BG5:BG46"/>
    </sheetView>
  </sheetViews>
  <sheetFormatPr defaultColWidth="11" defaultRowHeight="11.25" x14ac:dyDescent="0.2"/>
  <cols>
    <col min="1" max="1" width="12.42578125" style="598" customWidth="1"/>
    <col min="2" max="2" width="26" style="598" customWidth="1"/>
    <col min="3" max="55" width="6.5703125" style="598" customWidth="1"/>
    <col min="56" max="58" width="6.5703125" style="169" customWidth="1"/>
    <col min="59" max="74" width="6.5703125" style="598" customWidth="1"/>
    <col min="75" max="16384" width="11" style="598"/>
  </cols>
  <sheetData>
    <row r="1" spans="1:74" ht="12.75" customHeight="1" x14ac:dyDescent="0.2">
      <c r="A1" s="811" t="s">
        <v>997</v>
      </c>
      <c r="B1" s="596" t="s">
        <v>498</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712"/>
      <c r="BE1" s="712"/>
      <c r="BF1" s="712"/>
      <c r="BG1" s="597"/>
      <c r="BH1" s="597"/>
      <c r="BI1" s="597"/>
      <c r="BJ1" s="597"/>
      <c r="BK1" s="597"/>
      <c r="BL1" s="597"/>
      <c r="BM1" s="597"/>
      <c r="BN1" s="597"/>
      <c r="BO1" s="597"/>
      <c r="BP1" s="597"/>
      <c r="BQ1" s="597"/>
      <c r="BR1" s="597"/>
      <c r="BS1" s="597"/>
      <c r="BT1" s="597"/>
      <c r="BU1" s="597"/>
      <c r="BV1" s="597"/>
    </row>
    <row r="2" spans="1:74" ht="12.75" customHeight="1" x14ac:dyDescent="0.2">
      <c r="A2" s="812"/>
      <c r="B2" s="542" t="str">
        <f>"U.S. Energy Information Administration  |  Short-Term Energy Outlook  - "&amp;Dates!D1</f>
        <v>U.S. Energy Information Administration  |  Short-Term Energy Outlook  - October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699"/>
      <c r="BE2" s="699"/>
      <c r="BF2" s="699"/>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820">
        <f>Dates!D3</f>
        <v>2013</v>
      </c>
      <c r="D3" s="821"/>
      <c r="E3" s="821"/>
      <c r="F3" s="821"/>
      <c r="G3" s="821"/>
      <c r="H3" s="821"/>
      <c r="I3" s="821"/>
      <c r="J3" s="821"/>
      <c r="K3" s="821"/>
      <c r="L3" s="821"/>
      <c r="M3" s="821"/>
      <c r="N3" s="864"/>
      <c r="O3" s="820">
        <f>C3+1</f>
        <v>2014</v>
      </c>
      <c r="P3" s="821"/>
      <c r="Q3" s="821"/>
      <c r="R3" s="821"/>
      <c r="S3" s="821"/>
      <c r="T3" s="821"/>
      <c r="U3" s="821"/>
      <c r="V3" s="821"/>
      <c r="W3" s="821"/>
      <c r="X3" s="821"/>
      <c r="Y3" s="821"/>
      <c r="Z3" s="864"/>
      <c r="AA3" s="820">
        <f>O3+1</f>
        <v>2015</v>
      </c>
      <c r="AB3" s="821"/>
      <c r="AC3" s="821"/>
      <c r="AD3" s="821"/>
      <c r="AE3" s="821"/>
      <c r="AF3" s="821"/>
      <c r="AG3" s="821"/>
      <c r="AH3" s="821"/>
      <c r="AI3" s="821"/>
      <c r="AJ3" s="821"/>
      <c r="AK3" s="821"/>
      <c r="AL3" s="864"/>
      <c r="AM3" s="820">
        <f>AA3+1</f>
        <v>2016</v>
      </c>
      <c r="AN3" s="821"/>
      <c r="AO3" s="821"/>
      <c r="AP3" s="821"/>
      <c r="AQ3" s="821"/>
      <c r="AR3" s="821"/>
      <c r="AS3" s="821"/>
      <c r="AT3" s="821"/>
      <c r="AU3" s="821"/>
      <c r="AV3" s="821"/>
      <c r="AW3" s="821"/>
      <c r="AX3" s="864"/>
      <c r="AY3" s="820">
        <f>AM3+1</f>
        <v>2017</v>
      </c>
      <c r="AZ3" s="821"/>
      <c r="BA3" s="821"/>
      <c r="BB3" s="821"/>
      <c r="BC3" s="821"/>
      <c r="BD3" s="821"/>
      <c r="BE3" s="821"/>
      <c r="BF3" s="821"/>
      <c r="BG3" s="821"/>
      <c r="BH3" s="821"/>
      <c r="BI3" s="821"/>
      <c r="BJ3" s="864"/>
      <c r="BK3" s="820">
        <f>AY3+1</f>
        <v>2018</v>
      </c>
      <c r="BL3" s="821"/>
      <c r="BM3" s="821"/>
      <c r="BN3" s="821"/>
      <c r="BO3" s="821"/>
      <c r="BP3" s="821"/>
      <c r="BQ3" s="821"/>
      <c r="BR3" s="821"/>
      <c r="BS3" s="821"/>
      <c r="BT3" s="821"/>
      <c r="BU3" s="821"/>
      <c r="BV3" s="864"/>
    </row>
    <row r="4" spans="1:74" s="169" customFormat="1" ht="12.75" customHeight="1" x14ac:dyDescent="0.2">
      <c r="A4" s="132"/>
      <c r="B4" s="601"/>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2" customHeight="1" x14ac:dyDescent="0.2">
      <c r="A5" s="602"/>
      <c r="B5" s="170" t="s">
        <v>487</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2" t="s">
        <v>69</v>
      </c>
      <c r="B6" s="604" t="s">
        <v>595</v>
      </c>
      <c r="C6" s="272">
        <v>1.318449E-2</v>
      </c>
      <c r="D6" s="272">
        <v>1.1794870000000001E-2</v>
      </c>
      <c r="E6" s="272">
        <v>1.314953E-2</v>
      </c>
      <c r="F6" s="272">
        <v>1.215669E-2</v>
      </c>
      <c r="G6" s="272">
        <v>1.247683E-2</v>
      </c>
      <c r="H6" s="272">
        <v>1.219578E-2</v>
      </c>
      <c r="I6" s="272">
        <v>1.275515E-2</v>
      </c>
      <c r="J6" s="272">
        <v>1.261733E-2</v>
      </c>
      <c r="K6" s="272">
        <v>1.2396559999999999E-2</v>
      </c>
      <c r="L6" s="272">
        <v>1.3009099999999999E-2</v>
      </c>
      <c r="M6" s="272">
        <v>1.1739970000000001E-2</v>
      </c>
      <c r="N6" s="272">
        <v>1.302933E-2</v>
      </c>
      <c r="O6" s="272">
        <v>1.2886170000000001E-2</v>
      </c>
      <c r="P6" s="272">
        <v>1.147024E-2</v>
      </c>
      <c r="Q6" s="272">
        <v>1.2721150000000001E-2</v>
      </c>
      <c r="R6" s="272">
        <v>1.249166E-2</v>
      </c>
      <c r="S6" s="272">
        <v>1.267071E-2</v>
      </c>
      <c r="T6" s="272">
        <v>1.229995E-2</v>
      </c>
      <c r="U6" s="272">
        <v>1.2549100000000001E-2</v>
      </c>
      <c r="V6" s="272">
        <v>1.2640749999999999E-2</v>
      </c>
      <c r="W6" s="272">
        <v>1.243446E-2</v>
      </c>
      <c r="X6" s="272">
        <v>1.2791749999999999E-2</v>
      </c>
      <c r="Y6" s="272">
        <v>1.295704E-2</v>
      </c>
      <c r="Z6" s="272">
        <v>1.307621E-2</v>
      </c>
      <c r="AA6" s="272">
        <v>1.2691650000000001E-2</v>
      </c>
      <c r="AB6" s="272">
        <v>1.1742829999999999E-2</v>
      </c>
      <c r="AC6" s="272">
        <v>1.299059E-2</v>
      </c>
      <c r="AD6" s="272">
        <v>1.185772E-2</v>
      </c>
      <c r="AE6" s="272">
        <v>1.2954749999999999E-2</v>
      </c>
      <c r="AF6" s="272">
        <v>1.2129640000000001E-2</v>
      </c>
      <c r="AG6" s="272">
        <v>1.264329E-2</v>
      </c>
      <c r="AH6" s="272">
        <v>1.2526020000000001E-2</v>
      </c>
      <c r="AI6" s="272">
        <v>1.1209429999999999E-2</v>
      </c>
      <c r="AJ6" s="272">
        <v>1.232928E-2</v>
      </c>
      <c r="AK6" s="272">
        <v>1.242804E-2</v>
      </c>
      <c r="AL6" s="272">
        <v>1.2832120000000001E-2</v>
      </c>
      <c r="AM6" s="272">
        <v>1.371211E-2</v>
      </c>
      <c r="AN6" s="272">
        <v>1.2785940000000001E-2</v>
      </c>
      <c r="AO6" s="272">
        <v>1.3608749999999999E-2</v>
      </c>
      <c r="AP6" s="272">
        <v>1.248314E-2</v>
      </c>
      <c r="AQ6" s="272">
        <v>1.375416E-2</v>
      </c>
      <c r="AR6" s="272">
        <v>1.2708199999999999E-2</v>
      </c>
      <c r="AS6" s="272">
        <v>1.327105E-2</v>
      </c>
      <c r="AT6" s="272">
        <v>1.345296E-2</v>
      </c>
      <c r="AU6" s="272">
        <v>1.3518280000000001E-2</v>
      </c>
      <c r="AV6" s="272">
        <v>1.38768E-2</v>
      </c>
      <c r="AW6" s="272">
        <v>1.4039889999999999E-2</v>
      </c>
      <c r="AX6" s="272">
        <v>1.5096500000000001E-2</v>
      </c>
      <c r="AY6" s="272">
        <v>1.4356010000000001E-2</v>
      </c>
      <c r="AZ6" s="272">
        <v>1.2760570000000001E-2</v>
      </c>
      <c r="BA6" s="272">
        <v>1.4283000000000001E-2</v>
      </c>
      <c r="BB6" s="759">
        <v>1.400188E-2</v>
      </c>
      <c r="BC6" s="272">
        <v>1.325086E-2</v>
      </c>
      <c r="BD6" s="272">
        <v>1.2921314999999999E-2</v>
      </c>
      <c r="BE6" s="272">
        <v>1.4013675E-2</v>
      </c>
      <c r="BF6" s="272">
        <v>1.37702E-2</v>
      </c>
      <c r="BG6" s="272">
        <v>1.3198100000000001E-2</v>
      </c>
      <c r="BH6" s="360">
        <v>1.3483500000000001E-2</v>
      </c>
      <c r="BI6" s="360">
        <v>1.3120100000000001E-2</v>
      </c>
      <c r="BJ6" s="360">
        <v>1.39087E-2</v>
      </c>
      <c r="BK6" s="360">
        <v>1.4020100000000001E-2</v>
      </c>
      <c r="BL6" s="360">
        <v>1.2438899999999999E-2</v>
      </c>
      <c r="BM6" s="360">
        <v>1.37295E-2</v>
      </c>
      <c r="BN6" s="360">
        <v>1.29239E-2</v>
      </c>
      <c r="BO6" s="360">
        <v>1.3323099999999999E-2</v>
      </c>
      <c r="BP6" s="360">
        <v>1.32158E-2</v>
      </c>
      <c r="BQ6" s="360">
        <v>1.3637099999999999E-2</v>
      </c>
      <c r="BR6" s="360">
        <v>1.35788E-2</v>
      </c>
      <c r="BS6" s="360">
        <v>1.31336E-2</v>
      </c>
      <c r="BT6" s="360">
        <v>1.3499799999999999E-2</v>
      </c>
      <c r="BU6" s="360">
        <v>1.3192199999999999E-2</v>
      </c>
      <c r="BV6" s="360">
        <v>1.39915E-2</v>
      </c>
    </row>
    <row r="7" spans="1:74" ht="12" customHeight="1" x14ac:dyDescent="0.2">
      <c r="A7" s="603" t="s">
        <v>952</v>
      </c>
      <c r="B7" s="604" t="s">
        <v>54</v>
      </c>
      <c r="C7" s="272">
        <v>0.23376475299999999</v>
      </c>
      <c r="D7" s="272">
        <v>0.19130812799999999</v>
      </c>
      <c r="E7" s="272">
        <v>0.19299272100000001</v>
      </c>
      <c r="F7" s="272">
        <v>0.23702224</v>
      </c>
      <c r="G7" s="272">
        <v>0.26827026199999998</v>
      </c>
      <c r="H7" s="272">
        <v>0.25809464399999998</v>
      </c>
      <c r="I7" s="272">
        <v>0.25693108999999997</v>
      </c>
      <c r="J7" s="272">
        <v>0.204076281</v>
      </c>
      <c r="K7" s="272">
        <v>0.159517468</v>
      </c>
      <c r="L7" s="272">
        <v>0.16179595099999999</v>
      </c>
      <c r="M7" s="272">
        <v>0.16666720500000001</v>
      </c>
      <c r="N7" s="272">
        <v>0.198481834</v>
      </c>
      <c r="O7" s="272">
        <v>0.20456058799999999</v>
      </c>
      <c r="P7" s="272">
        <v>0.16441784500000001</v>
      </c>
      <c r="Q7" s="272">
        <v>0.229559704</v>
      </c>
      <c r="R7" s="272">
        <v>0.24069349900000001</v>
      </c>
      <c r="S7" s="272">
        <v>0.25116268400000002</v>
      </c>
      <c r="T7" s="272">
        <v>0.24384096399999999</v>
      </c>
      <c r="U7" s="272">
        <v>0.23075959900000001</v>
      </c>
      <c r="V7" s="272">
        <v>0.18742758800000001</v>
      </c>
      <c r="W7" s="272">
        <v>0.15202502500000001</v>
      </c>
      <c r="X7" s="272">
        <v>0.16227360699999999</v>
      </c>
      <c r="Y7" s="272">
        <v>0.17616200900000001</v>
      </c>
      <c r="Z7" s="272">
        <v>0.2111364</v>
      </c>
      <c r="AA7" s="272">
        <v>0.223786599</v>
      </c>
      <c r="AB7" s="272">
        <v>0.206684852</v>
      </c>
      <c r="AC7" s="272">
        <v>0.22503515800000001</v>
      </c>
      <c r="AD7" s="272">
        <v>0.208098226</v>
      </c>
      <c r="AE7" s="272">
        <v>0.186337422</v>
      </c>
      <c r="AF7" s="272">
        <v>0.18914420900000001</v>
      </c>
      <c r="AG7" s="272">
        <v>0.19472893099999999</v>
      </c>
      <c r="AH7" s="272">
        <v>0.177336041</v>
      </c>
      <c r="AI7" s="272">
        <v>0.14924465100000001</v>
      </c>
      <c r="AJ7" s="272">
        <v>0.15388692400000001</v>
      </c>
      <c r="AK7" s="272">
        <v>0.178943147</v>
      </c>
      <c r="AL7" s="272">
        <v>0.21449090300000001</v>
      </c>
      <c r="AM7" s="272">
        <v>0.23563326200000001</v>
      </c>
      <c r="AN7" s="272">
        <v>0.223784764</v>
      </c>
      <c r="AO7" s="272">
        <v>0.25042493799999999</v>
      </c>
      <c r="AP7" s="272">
        <v>0.23613219899999999</v>
      </c>
      <c r="AQ7" s="272">
        <v>0.23507958000000001</v>
      </c>
      <c r="AR7" s="272">
        <v>0.21239028500000001</v>
      </c>
      <c r="AS7" s="272">
        <v>0.197000868</v>
      </c>
      <c r="AT7" s="272">
        <v>0.17954430499999999</v>
      </c>
      <c r="AU7" s="272">
        <v>0.15112632500000001</v>
      </c>
      <c r="AV7" s="272">
        <v>0.15996712199999999</v>
      </c>
      <c r="AW7" s="272">
        <v>0.174671574</v>
      </c>
      <c r="AX7" s="272">
        <v>0.20884367400000001</v>
      </c>
      <c r="AY7" s="272">
        <v>0.25691196500000002</v>
      </c>
      <c r="AZ7" s="272">
        <v>0.22819961599999999</v>
      </c>
      <c r="BA7" s="272">
        <v>0.28000972899999998</v>
      </c>
      <c r="BB7" s="759">
        <v>0.27108943800000002</v>
      </c>
      <c r="BC7" s="272">
        <v>0.29786585700000001</v>
      </c>
      <c r="BD7" s="272">
        <v>0.284475215</v>
      </c>
      <c r="BE7" s="272">
        <v>0.24304629999999999</v>
      </c>
      <c r="BF7" s="272">
        <v>0.20011129999999999</v>
      </c>
      <c r="BG7" s="272">
        <v>0.16926859999999999</v>
      </c>
      <c r="BH7" s="360">
        <v>0.16008520000000001</v>
      </c>
      <c r="BI7" s="360">
        <v>0.17081180000000001</v>
      </c>
      <c r="BJ7" s="360">
        <v>0.19675889999999999</v>
      </c>
      <c r="BK7" s="360">
        <v>0.22230330000000001</v>
      </c>
      <c r="BL7" s="360">
        <v>0.1862471</v>
      </c>
      <c r="BM7" s="360">
        <v>0.2102984</v>
      </c>
      <c r="BN7" s="360">
        <v>0.20721229999999999</v>
      </c>
      <c r="BO7" s="360">
        <v>0.22906399999999999</v>
      </c>
      <c r="BP7" s="360">
        <v>0.23625589999999999</v>
      </c>
      <c r="BQ7" s="360">
        <v>0.23341970000000001</v>
      </c>
      <c r="BR7" s="360">
        <v>0.2074812</v>
      </c>
      <c r="BS7" s="360">
        <v>0.17391480000000001</v>
      </c>
      <c r="BT7" s="360">
        <v>0.16630149999999999</v>
      </c>
      <c r="BU7" s="360">
        <v>0.18582689999999999</v>
      </c>
      <c r="BV7" s="360">
        <v>0.21652350000000001</v>
      </c>
    </row>
    <row r="8" spans="1:74" ht="12" customHeight="1" x14ac:dyDescent="0.2">
      <c r="A8" s="602" t="s">
        <v>953</v>
      </c>
      <c r="B8" s="604" t="s">
        <v>1287</v>
      </c>
      <c r="C8" s="272">
        <v>2.8610032349999999E-3</v>
      </c>
      <c r="D8" s="272">
        <v>3.9773734240000002E-3</v>
      </c>
      <c r="E8" s="272">
        <v>5.6891717482E-3</v>
      </c>
      <c r="F8" s="272">
        <v>6.1049885069999997E-3</v>
      </c>
      <c r="G8" s="272">
        <v>6.9045104630000003E-3</v>
      </c>
      <c r="H8" s="272">
        <v>8.0072816738999998E-3</v>
      </c>
      <c r="I8" s="272">
        <v>7.6269760876999998E-3</v>
      </c>
      <c r="J8" s="272">
        <v>8.7160755990000009E-3</v>
      </c>
      <c r="K8" s="272">
        <v>8.7479739288999995E-3</v>
      </c>
      <c r="L8" s="272">
        <v>9.1066740350999997E-3</v>
      </c>
      <c r="M8" s="272">
        <v>7.6197382756000003E-3</v>
      </c>
      <c r="N8" s="272">
        <v>7.8785142389000001E-3</v>
      </c>
      <c r="O8" s="272">
        <v>6.9806721463000002E-3</v>
      </c>
      <c r="P8" s="272">
        <v>7.7402994681999996E-3</v>
      </c>
      <c r="Q8" s="272">
        <v>1.2234237938000001E-2</v>
      </c>
      <c r="R8" s="272">
        <v>1.3817100398E-2</v>
      </c>
      <c r="S8" s="272">
        <v>1.6263369946E-2</v>
      </c>
      <c r="T8" s="272">
        <v>1.7905322724E-2</v>
      </c>
      <c r="U8" s="272">
        <v>1.6625595034000001E-2</v>
      </c>
      <c r="V8" s="272">
        <v>1.7486049021E-2</v>
      </c>
      <c r="W8" s="272">
        <v>1.7074506871000001E-2</v>
      </c>
      <c r="X8" s="272">
        <v>1.5976142459999999E-2</v>
      </c>
      <c r="Y8" s="272">
        <v>1.2847209068E-2</v>
      </c>
      <c r="Z8" s="272">
        <v>9.6118351816999997E-3</v>
      </c>
      <c r="AA8" s="272">
        <v>1.0569142732000001E-2</v>
      </c>
      <c r="AB8" s="272">
        <v>1.3599586925000001E-2</v>
      </c>
      <c r="AC8" s="272">
        <v>1.8985973436E-2</v>
      </c>
      <c r="AD8" s="272">
        <v>2.1786109261000001E-2</v>
      </c>
      <c r="AE8" s="272">
        <v>2.2888294137000002E-2</v>
      </c>
      <c r="AF8" s="272">
        <v>2.3409576165000001E-2</v>
      </c>
      <c r="AG8" s="272">
        <v>2.403808709E-2</v>
      </c>
      <c r="AH8" s="272">
        <v>2.4596268593000001E-2</v>
      </c>
      <c r="AI8" s="272">
        <v>2.0294447590999999E-2</v>
      </c>
      <c r="AJ8" s="272">
        <v>1.7476825676999999E-2</v>
      </c>
      <c r="AK8" s="272">
        <v>1.5856684249000001E-2</v>
      </c>
      <c r="AL8" s="272">
        <v>1.4400193072E-2</v>
      </c>
      <c r="AM8" s="272">
        <v>1.3898337122999999E-2</v>
      </c>
      <c r="AN8" s="272">
        <v>2.2322672875000001E-2</v>
      </c>
      <c r="AO8" s="272">
        <v>2.4822358903E-2</v>
      </c>
      <c r="AP8" s="272">
        <v>2.7049047499999999E-2</v>
      </c>
      <c r="AQ8" s="272">
        <v>3.3051106112000003E-2</v>
      </c>
      <c r="AR8" s="272">
        <v>3.3035110038999997E-2</v>
      </c>
      <c r="AS8" s="272">
        <v>3.7503853958000002E-2</v>
      </c>
      <c r="AT8" s="272">
        <v>3.6211960549999998E-2</v>
      </c>
      <c r="AU8" s="272">
        <v>3.3770235161000001E-2</v>
      </c>
      <c r="AV8" s="272">
        <v>2.9312584318999999E-2</v>
      </c>
      <c r="AW8" s="272">
        <v>2.4786675920000001E-2</v>
      </c>
      <c r="AX8" s="272">
        <v>2.1184235858999999E-2</v>
      </c>
      <c r="AY8" s="272">
        <v>2.0332519154000001E-2</v>
      </c>
      <c r="AZ8" s="272">
        <v>2.3607538022999999E-2</v>
      </c>
      <c r="BA8" s="272">
        <v>4.1232625459E-2</v>
      </c>
      <c r="BB8" s="759">
        <v>4.4395622624E-2</v>
      </c>
      <c r="BC8" s="272">
        <v>5.3537370257999997E-2</v>
      </c>
      <c r="BD8" s="272">
        <v>5.7712726215000003E-2</v>
      </c>
      <c r="BE8" s="272">
        <v>5.1004600456999998E-2</v>
      </c>
      <c r="BF8" s="272">
        <v>4.9559100000000002E-2</v>
      </c>
      <c r="BG8" s="272">
        <v>4.42537E-2</v>
      </c>
      <c r="BH8" s="360">
        <v>3.75184E-2</v>
      </c>
      <c r="BI8" s="360">
        <v>2.8294900000000001E-2</v>
      </c>
      <c r="BJ8" s="360">
        <v>2.17672E-2</v>
      </c>
      <c r="BK8" s="360">
        <v>2.1340100000000001E-2</v>
      </c>
      <c r="BL8" s="360">
        <v>2.8558900000000002E-2</v>
      </c>
      <c r="BM8" s="360">
        <v>4.3968399999999998E-2</v>
      </c>
      <c r="BN8" s="360">
        <v>4.9785799999999998E-2</v>
      </c>
      <c r="BO8" s="360">
        <v>5.7112999999999997E-2</v>
      </c>
      <c r="BP8" s="360">
        <v>5.9877800000000002E-2</v>
      </c>
      <c r="BQ8" s="360">
        <v>5.70477E-2</v>
      </c>
      <c r="BR8" s="360">
        <v>5.5761699999999997E-2</v>
      </c>
      <c r="BS8" s="360">
        <v>4.95962E-2</v>
      </c>
      <c r="BT8" s="360">
        <v>4.3063400000000002E-2</v>
      </c>
      <c r="BU8" s="360">
        <v>3.2505600000000003E-2</v>
      </c>
      <c r="BV8" s="360">
        <v>2.4487499999999999E-2</v>
      </c>
    </row>
    <row r="9" spans="1:74" ht="12" customHeight="1" x14ac:dyDescent="0.2">
      <c r="A9" s="557" t="s">
        <v>767</v>
      </c>
      <c r="B9" s="604" t="s">
        <v>1033</v>
      </c>
      <c r="C9" s="272">
        <v>2.1959019999999999E-2</v>
      </c>
      <c r="D9" s="272">
        <v>1.941056E-2</v>
      </c>
      <c r="E9" s="272">
        <v>2.251949E-2</v>
      </c>
      <c r="F9" s="272">
        <v>2.0908670000000001E-2</v>
      </c>
      <c r="G9" s="272">
        <v>2.211107E-2</v>
      </c>
      <c r="H9" s="272">
        <v>2.177142E-2</v>
      </c>
      <c r="I9" s="272">
        <v>2.243738E-2</v>
      </c>
      <c r="J9" s="272">
        <v>2.250957E-2</v>
      </c>
      <c r="K9" s="272">
        <v>2.124844E-2</v>
      </c>
      <c r="L9" s="272">
        <v>2.1597330000000001E-2</v>
      </c>
      <c r="M9" s="272">
        <v>2.203105E-2</v>
      </c>
      <c r="N9" s="272">
        <v>2.3680920000000001E-2</v>
      </c>
      <c r="O9" s="272">
        <v>2.3961909999999999E-2</v>
      </c>
      <c r="P9" s="272">
        <v>2.2165649999999999E-2</v>
      </c>
      <c r="Q9" s="272">
        <v>2.4082860000000001E-2</v>
      </c>
      <c r="R9" s="272">
        <v>2.3140609999999999E-2</v>
      </c>
      <c r="S9" s="272">
        <v>2.379148E-2</v>
      </c>
      <c r="T9" s="272">
        <v>2.3510659999999999E-2</v>
      </c>
      <c r="U9" s="272">
        <v>2.4823439999999999E-2</v>
      </c>
      <c r="V9" s="272">
        <v>2.3863390000000002E-2</v>
      </c>
      <c r="W9" s="272">
        <v>2.238915E-2</v>
      </c>
      <c r="X9" s="272">
        <v>2.2124729999999999E-2</v>
      </c>
      <c r="Y9" s="272">
        <v>2.202308E-2</v>
      </c>
      <c r="Z9" s="272">
        <v>2.3012580000000001E-2</v>
      </c>
      <c r="AA9" s="272">
        <v>2.2650790000000001E-2</v>
      </c>
      <c r="AB9" s="272">
        <v>2.0486049999999999E-2</v>
      </c>
      <c r="AC9" s="272">
        <v>2.240253E-2</v>
      </c>
      <c r="AD9" s="272">
        <v>2.1822459999999998E-2</v>
      </c>
      <c r="AE9" s="272">
        <v>2.2968579999999999E-2</v>
      </c>
      <c r="AF9" s="272">
        <v>2.3125260000000002E-2</v>
      </c>
      <c r="AG9" s="272">
        <v>2.5607060000000001E-2</v>
      </c>
      <c r="AH9" s="272">
        <v>2.477439E-2</v>
      </c>
      <c r="AI9" s="272">
        <v>2.312055E-2</v>
      </c>
      <c r="AJ9" s="272">
        <v>2.3881079999999999E-2</v>
      </c>
      <c r="AK9" s="272">
        <v>2.4738090000000001E-2</v>
      </c>
      <c r="AL9" s="272">
        <v>2.5445160000000001E-2</v>
      </c>
      <c r="AM9" s="272">
        <v>2.4513759999999999E-2</v>
      </c>
      <c r="AN9" s="272">
        <v>2.2743820000000001E-2</v>
      </c>
      <c r="AO9" s="272">
        <v>2.317336E-2</v>
      </c>
      <c r="AP9" s="272">
        <v>2.45942E-2</v>
      </c>
      <c r="AQ9" s="272">
        <v>2.3975900000000001E-2</v>
      </c>
      <c r="AR9" s="272">
        <v>2.3868150000000001E-2</v>
      </c>
      <c r="AS9" s="272">
        <v>2.4314309999999999E-2</v>
      </c>
      <c r="AT9" s="272">
        <v>2.5008019999999999E-2</v>
      </c>
      <c r="AU9" s="272">
        <v>2.276137E-2</v>
      </c>
      <c r="AV9" s="272">
        <v>2.41432E-2</v>
      </c>
      <c r="AW9" s="272">
        <v>2.329616E-2</v>
      </c>
      <c r="AX9" s="272">
        <v>2.5053570000000001E-2</v>
      </c>
      <c r="AY9" s="272">
        <v>2.4953320000000001E-2</v>
      </c>
      <c r="AZ9" s="272">
        <v>2.2143059999999999E-2</v>
      </c>
      <c r="BA9" s="272">
        <v>2.3902219999999998E-2</v>
      </c>
      <c r="BB9" s="759">
        <v>2.1725930000000001E-2</v>
      </c>
      <c r="BC9" s="272">
        <v>2.261925E-2</v>
      </c>
      <c r="BD9" s="272">
        <v>2.2534694000000001E-2</v>
      </c>
      <c r="BE9" s="272">
        <v>2.2790429000000001E-2</v>
      </c>
      <c r="BF9" s="272">
        <v>2.3755800000000001E-2</v>
      </c>
      <c r="BG9" s="272">
        <v>2.2712099999999999E-2</v>
      </c>
      <c r="BH9" s="360">
        <v>2.2972699999999999E-2</v>
      </c>
      <c r="BI9" s="360">
        <v>2.3543499999999998E-2</v>
      </c>
      <c r="BJ9" s="360">
        <v>2.4600199999999999E-2</v>
      </c>
      <c r="BK9" s="360">
        <v>2.36507E-2</v>
      </c>
      <c r="BL9" s="360">
        <v>2.13852E-2</v>
      </c>
      <c r="BM9" s="360">
        <v>2.4041099999999999E-2</v>
      </c>
      <c r="BN9" s="360">
        <v>2.32616E-2</v>
      </c>
      <c r="BO9" s="360">
        <v>2.4387699999999998E-2</v>
      </c>
      <c r="BP9" s="360">
        <v>2.4229000000000001E-2</v>
      </c>
      <c r="BQ9" s="360">
        <v>2.53636E-2</v>
      </c>
      <c r="BR9" s="360">
        <v>2.5243499999999999E-2</v>
      </c>
      <c r="BS9" s="360">
        <v>2.3729099999999999E-2</v>
      </c>
      <c r="BT9" s="360">
        <v>2.3685100000000001E-2</v>
      </c>
      <c r="BU9" s="360">
        <v>2.41672E-2</v>
      </c>
      <c r="BV9" s="360">
        <v>2.5280799999999999E-2</v>
      </c>
    </row>
    <row r="10" spans="1:74" ht="12" customHeight="1" x14ac:dyDescent="0.2">
      <c r="A10" s="557" t="s">
        <v>766</v>
      </c>
      <c r="B10" s="604" t="s">
        <v>1288</v>
      </c>
      <c r="C10" s="272">
        <v>1.7125310000000001E-2</v>
      </c>
      <c r="D10" s="272">
        <v>1.530046E-2</v>
      </c>
      <c r="E10" s="272">
        <v>1.6976689999999999E-2</v>
      </c>
      <c r="F10" s="272">
        <v>1.3649649999999999E-2</v>
      </c>
      <c r="G10" s="272">
        <v>1.533662E-2</v>
      </c>
      <c r="H10" s="272">
        <v>1.6784520000000001E-2</v>
      </c>
      <c r="I10" s="272">
        <v>1.844757E-2</v>
      </c>
      <c r="J10" s="272">
        <v>1.9908579999999999E-2</v>
      </c>
      <c r="K10" s="272">
        <v>1.8035789999999999E-2</v>
      </c>
      <c r="L10" s="272">
        <v>1.752225E-2</v>
      </c>
      <c r="M10" s="272">
        <v>1.852825E-2</v>
      </c>
      <c r="N10" s="272">
        <v>1.981047E-2</v>
      </c>
      <c r="O10" s="272">
        <v>2.1381020000000001E-2</v>
      </c>
      <c r="P10" s="272">
        <v>1.9968119999999999E-2</v>
      </c>
      <c r="Q10" s="272">
        <v>2.2135519999999999E-2</v>
      </c>
      <c r="R10" s="272">
        <v>1.809991E-2</v>
      </c>
      <c r="S10" s="272">
        <v>1.7285399999999999E-2</v>
      </c>
      <c r="T10" s="272">
        <v>2.185467E-2</v>
      </c>
      <c r="U10" s="272">
        <v>2.2763729999999999E-2</v>
      </c>
      <c r="V10" s="272">
        <v>2.257642E-2</v>
      </c>
      <c r="W10" s="272">
        <v>2.0837250000000002E-2</v>
      </c>
      <c r="X10" s="272">
        <v>2.027851E-2</v>
      </c>
      <c r="Y10" s="272">
        <v>2.1604410000000001E-2</v>
      </c>
      <c r="Z10" s="272">
        <v>2.2468309999999998E-2</v>
      </c>
      <c r="AA10" s="272">
        <v>2.2131560000000002E-2</v>
      </c>
      <c r="AB10" s="272">
        <v>2.0920950000000001E-2</v>
      </c>
      <c r="AC10" s="272">
        <v>2.0608580000000001E-2</v>
      </c>
      <c r="AD10" s="272">
        <v>1.782135E-2</v>
      </c>
      <c r="AE10" s="272">
        <v>1.8431039999999999E-2</v>
      </c>
      <c r="AF10" s="272">
        <v>2.0610799999999999E-2</v>
      </c>
      <c r="AG10" s="272">
        <v>2.2353999999999999E-2</v>
      </c>
      <c r="AH10" s="272">
        <v>2.2964269999999998E-2</v>
      </c>
      <c r="AI10" s="272">
        <v>1.993464E-2</v>
      </c>
      <c r="AJ10" s="272">
        <v>1.7458560000000001E-2</v>
      </c>
      <c r="AK10" s="272">
        <v>1.919471E-2</v>
      </c>
      <c r="AL10" s="272">
        <v>2.142614E-2</v>
      </c>
      <c r="AM10" s="272">
        <v>2.0810820000000001E-2</v>
      </c>
      <c r="AN10" s="272">
        <v>2.0528040000000001E-2</v>
      </c>
      <c r="AO10" s="272">
        <v>1.9694670000000001E-2</v>
      </c>
      <c r="AP10" s="272">
        <v>1.501126E-2</v>
      </c>
      <c r="AQ10" s="272">
        <v>1.5644910000000001E-2</v>
      </c>
      <c r="AR10" s="272">
        <v>1.8507780000000001E-2</v>
      </c>
      <c r="AS10" s="272">
        <v>2.0347440000000001E-2</v>
      </c>
      <c r="AT10" s="272">
        <v>2.0822920000000002E-2</v>
      </c>
      <c r="AU10" s="272">
        <v>1.8454410000000001E-2</v>
      </c>
      <c r="AV10" s="272">
        <v>1.4989789999999999E-2</v>
      </c>
      <c r="AW10" s="272">
        <v>1.6574350000000002E-2</v>
      </c>
      <c r="AX10" s="272">
        <v>2.0476350000000001E-2</v>
      </c>
      <c r="AY10" s="272">
        <v>1.896602E-2</v>
      </c>
      <c r="AZ10" s="272">
        <v>1.8455220000000001E-2</v>
      </c>
      <c r="BA10" s="272">
        <v>2.0060660000000001E-2</v>
      </c>
      <c r="BB10" s="759">
        <v>1.768345E-2</v>
      </c>
      <c r="BC10" s="272">
        <v>1.8910590000000001E-2</v>
      </c>
      <c r="BD10" s="272">
        <v>1.8640038000000001E-2</v>
      </c>
      <c r="BE10" s="272">
        <v>2.0551021999999999E-2</v>
      </c>
      <c r="BF10" s="272">
        <v>2.1502299999999998E-2</v>
      </c>
      <c r="BG10" s="272">
        <v>1.93568E-2</v>
      </c>
      <c r="BH10" s="360">
        <v>1.7555999999999999E-2</v>
      </c>
      <c r="BI10" s="360">
        <v>1.8280399999999999E-2</v>
      </c>
      <c r="BJ10" s="360">
        <v>1.9629199999999999E-2</v>
      </c>
      <c r="BK10" s="360">
        <v>1.9614599999999999E-2</v>
      </c>
      <c r="BL10" s="360">
        <v>1.78392E-2</v>
      </c>
      <c r="BM10" s="360">
        <v>1.8452E-2</v>
      </c>
      <c r="BN10" s="360">
        <v>1.4992399999999999E-2</v>
      </c>
      <c r="BO10" s="360">
        <v>1.6011399999999999E-2</v>
      </c>
      <c r="BP10" s="360">
        <v>1.9238999999999999E-2</v>
      </c>
      <c r="BQ10" s="360">
        <v>2.1012800000000002E-2</v>
      </c>
      <c r="BR10" s="360">
        <v>2.17351E-2</v>
      </c>
      <c r="BS10" s="360">
        <v>1.9262600000000001E-2</v>
      </c>
      <c r="BT10" s="360">
        <v>1.75452E-2</v>
      </c>
      <c r="BU10" s="360">
        <v>1.83105E-2</v>
      </c>
      <c r="BV10" s="360">
        <v>1.976E-2</v>
      </c>
    </row>
    <row r="11" spans="1:74" ht="12" customHeight="1" x14ac:dyDescent="0.2">
      <c r="A11" s="602" t="s">
        <v>109</v>
      </c>
      <c r="B11" s="604" t="s">
        <v>596</v>
      </c>
      <c r="C11" s="272">
        <v>0.14053297308000001</v>
      </c>
      <c r="D11" s="272">
        <v>0.13422440012</v>
      </c>
      <c r="E11" s="272">
        <v>0.1502488428</v>
      </c>
      <c r="F11" s="272">
        <v>0.16666466598999999</v>
      </c>
      <c r="G11" s="272">
        <v>0.15484686119999999</v>
      </c>
      <c r="H11" s="272">
        <v>0.13110813981</v>
      </c>
      <c r="I11" s="272">
        <v>0.10579228285</v>
      </c>
      <c r="J11" s="272">
        <v>9.1874841439999994E-2</v>
      </c>
      <c r="K11" s="272">
        <v>0.11132317801</v>
      </c>
      <c r="L11" s="272">
        <v>0.13001226965000001</v>
      </c>
      <c r="M11" s="272">
        <v>0.15065236214</v>
      </c>
      <c r="N11" s="272">
        <v>0.13314282379</v>
      </c>
      <c r="O11" s="272">
        <v>0.17017790830000001</v>
      </c>
      <c r="P11" s="272">
        <v>0.13310724756</v>
      </c>
      <c r="Q11" s="272">
        <v>0.16853708279999999</v>
      </c>
      <c r="R11" s="272">
        <v>0.17708811935999999</v>
      </c>
      <c r="S11" s="272">
        <v>0.14826629831999999</v>
      </c>
      <c r="T11" s="272">
        <v>0.15012682914</v>
      </c>
      <c r="U11" s="272">
        <v>0.11579772179</v>
      </c>
      <c r="V11" s="272">
        <v>9.6641871288000003E-2</v>
      </c>
      <c r="W11" s="272">
        <v>0.10945832981</v>
      </c>
      <c r="X11" s="272">
        <v>0.13782138226000001</v>
      </c>
      <c r="Y11" s="272">
        <v>0.17923984169000001</v>
      </c>
      <c r="Z11" s="272">
        <v>0.13976340981999999</v>
      </c>
      <c r="AA11" s="272">
        <v>0.14114795642</v>
      </c>
      <c r="AB11" s="272">
        <v>0.13892428272999999</v>
      </c>
      <c r="AC11" s="272">
        <v>0.14251520392</v>
      </c>
      <c r="AD11" s="272">
        <v>0.1663484277</v>
      </c>
      <c r="AE11" s="272">
        <v>0.15969395133</v>
      </c>
      <c r="AF11" s="272">
        <v>0.12496374714</v>
      </c>
      <c r="AG11" s="272">
        <v>0.12734931806999999</v>
      </c>
      <c r="AH11" s="272">
        <v>0.12180090842000001</v>
      </c>
      <c r="AI11" s="272">
        <v>0.13010209361</v>
      </c>
      <c r="AJ11" s="272">
        <v>0.15249174344999999</v>
      </c>
      <c r="AK11" s="272">
        <v>0.18324081340000001</v>
      </c>
      <c r="AL11" s="272">
        <v>0.18712703825999999</v>
      </c>
      <c r="AM11" s="272">
        <v>0.17252461624000001</v>
      </c>
      <c r="AN11" s="272">
        <v>0.18809334825999999</v>
      </c>
      <c r="AO11" s="272">
        <v>0.20462187414999999</v>
      </c>
      <c r="AP11" s="272">
        <v>0.19312980761000001</v>
      </c>
      <c r="AQ11" s="272">
        <v>0.17497623230000001</v>
      </c>
      <c r="AR11" s="272">
        <v>0.15191072194999999</v>
      </c>
      <c r="AS11" s="272">
        <v>0.16380513820000001</v>
      </c>
      <c r="AT11" s="272">
        <v>0.12624958005</v>
      </c>
      <c r="AU11" s="272">
        <v>0.15297248185000001</v>
      </c>
      <c r="AV11" s="272">
        <v>0.18975632972000001</v>
      </c>
      <c r="AW11" s="272">
        <v>0.18008400709</v>
      </c>
      <c r="AX11" s="272">
        <v>0.21405239728</v>
      </c>
      <c r="AY11" s="272">
        <v>0.18948171010000001</v>
      </c>
      <c r="AZ11" s="272">
        <v>0.20198693073000001</v>
      </c>
      <c r="BA11" s="272">
        <v>0.23834193596</v>
      </c>
      <c r="BB11" s="759">
        <v>0.23653590200999999</v>
      </c>
      <c r="BC11" s="272">
        <v>0.20787815410999999</v>
      </c>
      <c r="BD11" s="272">
        <v>0.18090807727</v>
      </c>
      <c r="BE11" s="272">
        <v>0.14629558002000001</v>
      </c>
      <c r="BF11" s="272">
        <v>0.13668230000000001</v>
      </c>
      <c r="BG11" s="272">
        <v>0.14762739999999999</v>
      </c>
      <c r="BH11" s="360">
        <v>0.18779000000000001</v>
      </c>
      <c r="BI11" s="360">
        <v>0.21753900000000001</v>
      </c>
      <c r="BJ11" s="360">
        <v>0.19962350000000001</v>
      </c>
      <c r="BK11" s="360">
        <v>0.20993970000000001</v>
      </c>
      <c r="BL11" s="360">
        <v>0.19352639999999999</v>
      </c>
      <c r="BM11" s="360">
        <v>0.22860539999999999</v>
      </c>
      <c r="BN11" s="360">
        <v>0.2369581</v>
      </c>
      <c r="BO11" s="360">
        <v>0.21743270000000001</v>
      </c>
      <c r="BP11" s="360">
        <v>0.19587969999999999</v>
      </c>
      <c r="BQ11" s="360">
        <v>0.15793509999999999</v>
      </c>
      <c r="BR11" s="360">
        <v>0.1456073</v>
      </c>
      <c r="BS11" s="360">
        <v>0.1570821</v>
      </c>
      <c r="BT11" s="360">
        <v>0.20133709999999999</v>
      </c>
      <c r="BU11" s="360">
        <v>0.23396159999999999</v>
      </c>
      <c r="BV11" s="360">
        <v>0.21790190000000001</v>
      </c>
    </row>
    <row r="12" spans="1:74" ht="12" customHeight="1" x14ac:dyDescent="0.2">
      <c r="A12" s="603" t="s">
        <v>238</v>
      </c>
      <c r="B12" s="604" t="s">
        <v>488</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0.43297769814999998</v>
      </c>
      <c r="AB12" s="272">
        <v>0.41235855166000002</v>
      </c>
      <c r="AC12" s="272">
        <v>0.44253803536000003</v>
      </c>
      <c r="AD12" s="272">
        <v>0.44773429296</v>
      </c>
      <c r="AE12" s="272">
        <v>0.42327403746999998</v>
      </c>
      <c r="AF12" s="272">
        <v>0.3933832323</v>
      </c>
      <c r="AG12" s="272">
        <v>0.40672068616000001</v>
      </c>
      <c r="AH12" s="272">
        <v>0.38399789802000001</v>
      </c>
      <c r="AI12" s="272">
        <v>0.3539058122</v>
      </c>
      <c r="AJ12" s="272">
        <v>0.37752441313000001</v>
      </c>
      <c r="AK12" s="272">
        <v>0.43440148465</v>
      </c>
      <c r="AL12" s="272">
        <v>0.47572155433000002</v>
      </c>
      <c r="AM12" s="272">
        <v>0.48109290536999999</v>
      </c>
      <c r="AN12" s="272">
        <v>0.49025858512999998</v>
      </c>
      <c r="AO12" s="272">
        <v>0.53634595105000005</v>
      </c>
      <c r="AP12" s="272">
        <v>0.50839965410999999</v>
      </c>
      <c r="AQ12" s="272">
        <v>0.49648188841000002</v>
      </c>
      <c r="AR12" s="272">
        <v>0.45242024699</v>
      </c>
      <c r="AS12" s="272">
        <v>0.45624266015999998</v>
      </c>
      <c r="AT12" s="272">
        <v>0.40128974560000003</v>
      </c>
      <c r="AU12" s="272">
        <v>0.39260310200999998</v>
      </c>
      <c r="AV12" s="272">
        <v>0.43204582604000002</v>
      </c>
      <c r="AW12" s="272">
        <v>0.43345265701000002</v>
      </c>
      <c r="AX12" s="272">
        <v>0.50470672713999998</v>
      </c>
      <c r="AY12" s="272">
        <v>0.52500154425000001</v>
      </c>
      <c r="AZ12" s="272">
        <v>0.50715293475000001</v>
      </c>
      <c r="BA12" s="272">
        <v>0.61783017041999999</v>
      </c>
      <c r="BB12" s="759">
        <v>0.60543222262999996</v>
      </c>
      <c r="BC12" s="272">
        <v>0.61406208136999996</v>
      </c>
      <c r="BD12" s="272">
        <v>0.57719206548000002</v>
      </c>
      <c r="BE12" s="272">
        <v>0.49770160648</v>
      </c>
      <c r="BF12" s="272">
        <v>0.44538100000000003</v>
      </c>
      <c r="BG12" s="272">
        <v>0.41641669999999997</v>
      </c>
      <c r="BH12" s="360">
        <v>0.43940580000000001</v>
      </c>
      <c r="BI12" s="360">
        <v>0.4715896</v>
      </c>
      <c r="BJ12" s="360">
        <v>0.47628769999999998</v>
      </c>
      <c r="BK12" s="360">
        <v>0.51086849999999995</v>
      </c>
      <c r="BL12" s="360">
        <v>0.4599956</v>
      </c>
      <c r="BM12" s="360">
        <v>0.53909479999999999</v>
      </c>
      <c r="BN12" s="360">
        <v>0.54513409999999995</v>
      </c>
      <c r="BO12" s="360">
        <v>0.55733189999999999</v>
      </c>
      <c r="BP12" s="360">
        <v>0.5486974</v>
      </c>
      <c r="BQ12" s="360">
        <v>0.50841610000000004</v>
      </c>
      <c r="BR12" s="360">
        <v>0.46940749999999998</v>
      </c>
      <c r="BS12" s="360">
        <v>0.43671840000000001</v>
      </c>
      <c r="BT12" s="360">
        <v>0.46543220000000002</v>
      </c>
      <c r="BU12" s="360">
        <v>0.50796399999999997</v>
      </c>
      <c r="BV12" s="360">
        <v>0.51794530000000005</v>
      </c>
    </row>
    <row r="13" spans="1:74" ht="12" customHeight="1" x14ac:dyDescent="0.2">
      <c r="A13" s="603"/>
      <c r="B13" s="170" t="s">
        <v>489</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760"/>
      <c r="BC13" s="238"/>
      <c r="BD13" s="238"/>
      <c r="BE13" s="238"/>
      <c r="BF13" s="238"/>
      <c r="BG13" s="238"/>
      <c r="BH13" s="361"/>
      <c r="BI13" s="361"/>
      <c r="BJ13" s="361"/>
      <c r="BK13" s="361"/>
      <c r="BL13" s="361"/>
      <c r="BM13" s="361"/>
      <c r="BN13" s="361"/>
      <c r="BO13" s="361"/>
      <c r="BP13" s="361"/>
      <c r="BQ13" s="361"/>
      <c r="BR13" s="361"/>
      <c r="BS13" s="361"/>
      <c r="BT13" s="361"/>
      <c r="BU13" s="361"/>
      <c r="BV13" s="361"/>
    </row>
    <row r="14" spans="1:74" ht="12" customHeight="1" x14ac:dyDescent="0.2">
      <c r="A14" s="603" t="s">
        <v>1219</v>
      </c>
      <c r="B14" s="604" t="s">
        <v>1289</v>
      </c>
      <c r="C14" s="272">
        <v>5.5419782000000001E-2</v>
      </c>
      <c r="D14" s="272">
        <v>5.0314919999999999E-2</v>
      </c>
      <c r="E14" s="272">
        <v>5.7376755000000002E-2</v>
      </c>
      <c r="F14" s="272">
        <v>5.7334465000000001E-2</v>
      </c>
      <c r="G14" s="272">
        <v>6.0927228999999999E-2</v>
      </c>
      <c r="H14" s="272">
        <v>5.9912959000000002E-2</v>
      </c>
      <c r="I14" s="272">
        <v>6.0375643999999999E-2</v>
      </c>
      <c r="J14" s="272">
        <v>5.8966605999999998E-2</v>
      </c>
      <c r="K14" s="272">
        <v>5.7321946999999998E-2</v>
      </c>
      <c r="L14" s="272">
        <v>6.2789190999999994E-2</v>
      </c>
      <c r="M14" s="272">
        <v>6.2606360999999999E-2</v>
      </c>
      <c r="N14" s="272">
        <v>6.5940108999999997E-2</v>
      </c>
      <c r="O14" s="272">
        <v>6.2529896000000001E-2</v>
      </c>
      <c r="P14" s="272">
        <v>5.6066194E-2</v>
      </c>
      <c r="Q14" s="272">
        <v>6.2441349E-2</v>
      </c>
      <c r="R14" s="272">
        <v>6.1541433999999999E-2</v>
      </c>
      <c r="S14" s="272">
        <v>6.4140648999999994E-2</v>
      </c>
      <c r="T14" s="272">
        <v>6.3656784999999994E-2</v>
      </c>
      <c r="U14" s="272">
        <v>6.5407233999999995E-2</v>
      </c>
      <c r="V14" s="272">
        <v>6.3740805999999997E-2</v>
      </c>
      <c r="W14" s="272">
        <v>6.1842695000000003E-2</v>
      </c>
      <c r="X14" s="272">
        <v>6.3761329000000005E-2</v>
      </c>
      <c r="Y14" s="272">
        <v>6.3525557999999996E-2</v>
      </c>
      <c r="Z14" s="272">
        <v>6.8460199999999999E-2</v>
      </c>
      <c r="AA14" s="272">
        <v>6.5405716000000003E-2</v>
      </c>
      <c r="AB14" s="272">
        <v>5.8925323000000002E-2</v>
      </c>
      <c r="AC14" s="272">
        <v>6.4861656000000004E-2</v>
      </c>
      <c r="AD14" s="272">
        <v>6.1445791999999999E-2</v>
      </c>
      <c r="AE14" s="272">
        <v>6.5349715000000003E-2</v>
      </c>
      <c r="AF14" s="272">
        <v>6.5436615000000004E-2</v>
      </c>
      <c r="AG14" s="272">
        <v>6.6674594000000004E-2</v>
      </c>
      <c r="AH14" s="272">
        <v>6.5622429999999995E-2</v>
      </c>
      <c r="AI14" s="272">
        <v>6.2935771000000001E-2</v>
      </c>
      <c r="AJ14" s="272">
        <v>6.5789846999999999E-2</v>
      </c>
      <c r="AK14" s="272">
        <v>6.5272070000000001E-2</v>
      </c>
      <c r="AL14" s="272">
        <v>6.8322696000000002E-2</v>
      </c>
      <c r="AM14" s="272">
        <v>6.6303045000000005E-2</v>
      </c>
      <c r="AN14" s="272">
        <v>6.2736302999999993E-2</v>
      </c>
      <c r="AO14" s="272">
        <v>6.7482820999999998E-2</v>
      </c>
      <c r="AP14" s="272">
        <v>6.1492605999999998E-2</v>
      </c>
      <c r="AQ14" s="272">
        <v>6.6191054999999999E-2</v>
      </c>
      <c r="AR14" s="272">
        <v>6.6449051999999995E-2</v>
      </c>
      <c r="AS14" s="272">
        <v>6.8729731000000002E-2</v>
      </c>
      <c r="AT14" s="272">
        <v>6.9602438000000003E-2</v>
      </c>
      <c r="AU14" s="272">
        <v>6.5622567000000007E-2</v>
      </c>
      <c r="AV14" s="272">
        <v>6.7722387999999994E-2</v>
      </c>
      <c r="AW14" s="272">
        <v>6.7062404000000006E-2</v>
      </c>
      <c r="AX14" s="272">
        <v>7.1336083999999994E-2</v>
      </c>
      <c r="AY14" s="272">
        <v>7.0399979000000001E-2</v>
      </c>
      <c r="AZ14" s="272">
        <v>6.2775339999999999E-2</v>
      </c>
      <c r="BA14" s="272">
        <v>6.9518545000000001E-2</v>
      </c>
      <c r="BB14" s="759">
        <v>6.3819209000000002E-2</v>
      </c>
      <c r="BC14" s="272">
        <v>6.8627403000000003E-2</v>
      </c>
      <c r="BD14" s="272">
        <v>6.6407978000000006E-2</v>
      </c>
      <c r="BE14" s="272">
        <v>6.7614142000000002E-2</v>
      </c>
      <c r="BF14" s="272">
        <v>7.0167599999999997E-2</v>
      </c>
      <c r="BG14" s="272">
        <v>6.6487699999999997E-2</v>
      </c>
      <c r="BH14" s="360">
        <v>6.7445500000000005E-2</v>
      </c>
      <c r="BI14" s="360">
        <v>6.8173800000000007E-2</v>
      </c>
      <c r="BJ14" s="360">
        <v>7.0241799999999993E-2</v>
      </c>
      <c r="BK14" s="360">
        <v>6.9277099999999994E-2</v>
      </c>
      <c r="BL14" s="360">
        <v>6.1077399999999997E-2</v>
      </c>
      <c r="BM14" s="360">
        <v>6.9786299999999996E-2</v>
      </c>
      <c r="BN14" s="360">
        <v>6.5708199999999994E-2</v>
      </c>
      <c r="BO14" s="360">
        <v>7.0186499999999999E-2</v>
      </c>
      <c r="BP14" s="360">
        <v>6.9183300000000003E-2</v>
      </c>
      <c r="BQ14" s="360">
        <v>7.0306099999999996E-2</v>
      </c>
      <c r="BR14" s="360">
        <v>7.0401500000000006E-2</v>
      </c>
      <c r="BS14" s="360">
        <v>6.7907599999999999E-2</v>
      </c>
      <c r="BT14" s="360">
        <v>6.8535899999999997E-2</v>
      </c>
      <c r="BU14" s="360">
        <v>6.9438100000000003E-2</v>
      </c>
      <c r="BV14" s="360">
        <v>7.1323499999999998E-2</v>
      </c>
    </row>
    <row r="15" spans="1:74" ht="12" customHeight="1" x14ac:dyDescent="0.2">
      <c r="A15" s="603" t="s">
        <v>764</v>
      </c>
      <c r="B15" s="604" t="s">
        <v>595</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3.5573799999999997E-4</v>
      </c>
      <c r="AN15" s="272">
        <v>3.3278700000000002E-4</v>
      </c>
      <c r="AO15" s="272">
        <v>3.5573799999999997E-4</v>
      </c>
      <c r="AP15" s="272">
        <v>3.4426200000000002E-4</v>
      </c>
      <c r="AQ15" s="272">
        <v>3.5573799999999997E-4</v>
      </c>
      <c r="AR15" s="272">
        <v>3.4426200000000002E-4</v>
      </c>
      <c r="AS15" s="272">
        <v>3.5573799999999997E-4</v>
      </c>
      <c r="AT15" s="272">
        <v>3.5573799999999997E-4</v>
      </c>
      <c r="AU15" s="272">
        <v>3.4426200000000002E-4</v>
      </c>
      <c r="AV15" s="272">
        <v>3.5573799999999997E-4</v>
      </c>
      <c r="AW15" s="272">
        <v>3.4426200000000002E-4</v>
      </c>
      <c r="AX15" s="272">
        <v>3.5573799999999997E-4</v>
      </c>
      <c r="AY15" s="272">
        <v>3.5671200000000002E-4</v>
      </c>
      <c r="AZ15" s="272">
        <v>3.2219200000000001E-4</v>
      </c>
      <c r="BA15" s="272">
        <v>3.5671200000000002E-4</v>
      </c>
      <c r="BB15" s="759">
        <v>3.4520500000000001E-4</v>
      </c>
      <c r="BC15" s="272">
        <v>3.5671200000000002E-4</v>
      </c>
      <c r="BD15" s="272">
        <v>3.4520500000000001E-4</v>
      </c>
      <c r="BE15" s="272">
        <v>3.5671200000000002E-4</v>
      </c>
      <c r="BF15" s="272">
        <v>3.4904100000000002E-4</v>
      </c>
      <c r="BG15" s="272">
        <v>3.4947500000000002E-4</v>
      </c>
      <c r="BH15" s="360">
        <v>3.4890600000000001E-4</v>
      </c>
      <c r="BI15" s="360">
        <v>3.4932799999999999E-4</v>
      </c>
      <c r="BJ15" s="360">
        <v>3.4874500000000002E-4</v>
      </c>
      <c r="BK15" s="360">
        <v>3.4802100000000001E-4</v>
      </c>
      <c r="BL15" s="360">
        <v>3.5036900000000001E-4</v>
      </c>
      <c r="BM15" s="360">
        <v>3.4979299999999999E-4</v>
      </c>
      <c r="BN15" s="360">
        <v>3.5021E-4</v>
      </c>
      <c r="BO15" s="360">
        <v>3.4961900000000001E-4</v>
      </c>
      <c r="BP15" s="360">
        <v>3.5001999999999999E-4</v>
      </c>
      <c r="BQ15" s="360">
        <v>3.4941200000000001E-4</v>
      </c>
      <c r="BR15" s="360">
        <v>3.4944499999999999E-4</v>
      </c>
      <c r="BS15" s="360">
        <v>3.4944300000000001E-4</v>
      </c>
      <c r="BT15" s="360">
        <v>3.4949100000000001E-4</v>
      </c>
      <c r="BU15" s="360">
        <v>3.4950600000000002E-4</v>
      </c>
      <c r="BV15" s="360">
        <v>3.4957500000000003E-4</v>
      </c>
    </row>
    <row r="16" spans="1:74" ht="12" customHeight="1" x14ac:dyDescent="0.2">
      <c r="A16" s="603" t="s">
        <v>765</v>
      </c>
      <c r="B16" s="604" t="s">
        <v>54</v>
      </c>
      <c r="C16" s="272">
        <v>3.086929E-3</v>
      </c>
      <c r="D16" s="272">
        <v>3.464848E-3</v>
      </c>
      <c r="E16" s="272">
        <v>2.8838890000000002E-3</v>
      </c>
      <c r="F16" s="272">
        <v>2.3893360000000002E-3</v>
      </c>
      <c r="G16" s="272">
        <v>3.128586E-3</v>
      </c>
      <c r="H16" s="272">
        <v>3.1322350000000001E-3</v>
      </c>
      <c r="I16" s="272">
        <v>3.0572770000000002E-3</v>
      </c>
      <c r="J16" s="272">
        <v>2.2931829999999999E-3</v>
      </c>
      <c r="K16" s="272">
        <v>2.2816859999999998E-3</v>
      </c>
      <c r="L16" s="272">
        <v>2.2786360000000001E-3</v>
      </c>
      <c r="M16" s="272">
        <v>1.9687670000000002E-3</v>
      </c>
      <c r="N16" s="272">
        <v>3.0750679999999998E-3</v>
      </c>
      <c r="O16" s="272">
        <v>1.136499E-3</v>
      </c>
      <c r="P16" s="272">
        <v>9.8614100000000006E-4</v>
      </c>
      <c r="Q16" s="272">
        <v>1.0884950000000001E-3</v>
      </c>
      <c r="R16" s="272">
        <v>1.2032130000000001E-3</v>
      </c>
      <c r="S16" s="272">
        <v>1.232063E-3</v>
      </c>
      <c r="T16" s="272">
        <v>9.5171299999999997E-4</v>
      </c>
      <c r="U16" s="272">
        <v>8.4729800000000002E-4</v>
      </c>
      <c r="V16" s="272">
        <v>9.1282799999999997E-4</v>
      </c>
      <c r="W16" s="272">
        <v>8.1602200000000001E-4</v>
      </c>
      <c r="X16" s="272">
        <v>8.8830199999999999E-4</v>
      </c>
      <c r="Y16" s="272">
        <v>9.4260800000000005E-4</v>
      </c>
      <c r="Z16" s="272">
        <v>1.18688E-3</v>
      </c>
      <c r="AA16" s="272">
        <v>1.128301E-3</v>
      </c>
      <c r="AB16" s="272">
        <v>9.7548999999999997E-4</v>
      </c>
      <c r="AC16" s="272">
        <v>1.213193E-3</v>
      </c>
      <c r="AD16" s="272">
        <v>1.2834109999999999E-3</v>
      </c>
      <c r="AE16" s="272">
        <v>1.1875259999999999E-3</v>
      </c>
      <c r="AF16" s="272">
        <v>1.0615399999999999E-3</v>
      </c>
      <c r="AG16" s="272">
        <v>1.074099E-3</v>
      </c>
      <c r="AH16" s="272">
        <v>8.4025699999999996E-4</v>
      </c>
      <c r="AI16" s="272">
        <v>7.1647599999999996E-4</v>
      </c>
      <c r="AJ16" s="272">
        <v>1.065788E-3</v>
      </c>
      <c r="AK16" s="272">
        <v>1.2392989999999999E-3</v>
      </c>
      <c r="AL16" s="272">
        <v>1.349769E-3</v>
      </c>
      <c r="AM16" s="272">
        <v>1.2663360000000001E-3</v>
      </c>
      <c r="AN16" s="272">
        <v>1.2210369999999999E-3</v>
      </c>
      <c r="AO16" s="272">
        <v>1.3659360000000001E-3</v>
      </c>
      <c r="AP16" s="272">
        <v>1.2228849999999999E-3</v>
      </c>
      <c r="AQ16" s="272">
        <v>1.2148389999999999E-3</v>
      </c>
      <c r="AR16" s="272">
        <v>9.8189700000000002E-4</v>
      </c>
      <c r="AS16" s="272">
        <v>9.4536000000000002E-4</v>
      </c>
      <c r="AT16" s="272">
        <v>8.1464000000000005E-4</v>
      </c>
      <c r="AU16" s="272">
        <v>5.5799799999999998E-4</v>
      </c>
      <c r="AV16" s="272">
        <v>7.4497300000000001E-4</v>
      </c>
      <c r="AW16" s="272">
        <v>6.3575100000000005E-4</v>
      </c>
      <c r="AX16" s="272">
        <v>1.1470930000000001E-3</v>
      </c>
      <c r="AY16" s="272">
        <v>1.2271000000000001E-3</v>
      </c>
      <c r="AZ16" s="272">
        <v>1.1139889999999999E-3</v>
      </c>
      <c r="BA16" s="272">
        <v>1.268779E-3</v>
      </c>
      <c r="BB16" s="759">
        <v>1.224663E-3</v>
      </c>
      <c r="BC16" s="272">
        <v>1.3288740000000001E-3</v>
      </c>
      <c r="BD16" s="272">
        <v>1.24227E-3</v>
      </c>
      <c r="BE16" s="272">
        <v>9.45421E-4</v>
      </c>
      <c r="BF16" s="272">
        <v>8.14692E-4</v>
      </c>
      <c r="BG16" s="272">
        <v>5.58034E-4</v>
      </c>
      <c r="BH16" s="360">
        <v>7.4501999999999999E-4</v>
      </c>
      <c r="BI16" s="360">
        <v>6.3579200000000004E-4</v>
      </c>
      <c r="BJ16" s="360">
        <v>1.1471700000000001E-3</v>
      </c>
      <c r="BK16" s="360">
        <v>1.22718E-3</v>
      </c>
      <c r="BL16" s="360">
        <v>1.1140600000000001E-3</v>
      </c>
      <c r="BM16" s="360">
        <v>1.2688599999999999E-3</v>
      </c>
      <c r="BN16" s="360">
        <v>1.22474E-3</v>
      </c>
      <c r="BO16" s="360">
        <v>1.3289599999999999E-3</v>
      </c>
      <c r="BP16" s="360">
        <v>1.2423499999999999E-3</v>
      </c>
      <c r="BQ16" s="360">
        <v>1.21481E-3</v>
      </c>
      <c r="BR16" s="360">
        <v>8.1469300000000001E-4</v>
      </c>
      <c r="BS16" s="360">
        <v>5.5803500000000002E-4</v>
      </c>
      <c r="BT16" s="360">
        <v>7.4501999999999999E-4</v>
      </c>
      <c r="BU16" s="360">
        <v>6.3579200000000004E-4</v>
      </c>
      <c r="BV16" s="360">
        <v>1.1471700000000001E-3</v>
      </c>
    </row>
    <row r="17" spans="1:74" ht="12" customHeight="1" x14ac:dyDescent="0.2">
      <c r="A17" s="603" t="s">
        <v>1284</v>
      </c>
      <c r="B17" s="604" t="s">
        <v>1283</v>
      </c>
      <c r="C17" s="272">
        <v>4.6842092878E-4</v>
      </c>
      <c r="D17" s="272">
        <v>5.0570753841999998E-4</v>
      </c>
      <c r="E17" s="272">
        <v>6.9785640889999997E-4</v>
      </c>
      <c r="F17" s="272">
        <v>7.7116191550999998E-4</v>
      </c>
      <c r="G17" s="272">
        <v>8.4911932749000003E-4</v>
      </c>
      <c r="H17" s="272">
        <v>8.5795028627000001E-4</v>
      </c>
      <c r="I17" s="272">
        <v>8.9857758164999999E-4</v>
      </c>
      <c r="J17" s="272">
        <v>8.8962115871999998E-4</v>
      </c>
      <c r="K17" s="272">
        <v>8.1342034024999997E-4</v>
      </c>
      <c r="L17" s="272">
        <v>7.4076047310999999E-4</v>
      </c>
      <c r="M17" s="272">
        <v>6.0763261026999999E-4</v>
      </c>
      <c r="N17" s="272">
        <v>5.7594093844000002E-4</v>
      </c>
      <c r="O17" s="272">
        <v>5.9344939170000003E-4</v>
      </c>
      <c r="P17" s="272">
        <v>6.2942410499999997E-4</v>
      </c>
      <c r="Q17" s="272">
        <v>8.9527082940000005E-4</v>
      </c>
      <c r="R17" s="272">
        <v>9.7715639910000008E-4</v>
      </c>
      <c r="S17" s="272">
        <v>1.0750402613999999E-3</v>
      </c>
      <c r="T17" s="272">
        <v>1.0877457164999999E-3</v>
      </c>
      <c r="U17" s="272">
        <v>1.1315667504E-3</v>
      </c>
      <c r="V17" s="272">
        <v>1.1206064754000001E-3</v>
      </c>
      <c r="W17" s="272">
        <v>1.0222799225999999E-3</v>
      </c>
      <c r="X17" s="272">
        <v>9.6621752159999996E-4</v>
      </c>
      <c r="Y17" s="272">
        <v>7.7763374610000005E-4</v>
      </c>
      <c r="Z17" s="272">
        <v>7.1551946639999997E-4</v>
      </c>
      <c r="AA17" s="272">
        <v>7.5002368632000002E-4</v>
      </c>
      <c r="AB17" s="272">
        <v>8.0179483168000003E-4</v>
      </c>
      <c r="AC17" s="272">
        <v>1.1302147501E-3</v>
      </c>
      <c r="AD17" s="272">
        <v>1.2259388658E-3</v>
      </c>
      <c r="AE17" s="272">
        <v>1.3628626532E-3</v>
      </c>
      <c r="AF17" s="272">
        <v>1.3600991969999999E-3</v>
      </c>
      <c r="AG17" s="272">
        <v>1.4183072552E-3</v>
      </c>
      <c r="AH17" s="272">
        <v>1.3926006072999999E-3</v>
      </c>
      <c r="AI17" s="272">
        <v>1.2746316659000001E-3</v>
      </c>
      <c r="AJ17" s="272">
        <v>1.178842224E-3</v>
      </c>
      <c r="AK17" s="272">
        <v>9.4600868643E-4</v>
      </c>
      <c r="AL17" s="272">
        <v>8.8033955723000005E-4</v>
      </c>
      <c r="AM17" s="272">
        <v>9.2807091609E-4</v>
      </c>
      <c r="AN17" s="272">
        <v>1.0322853863E-3</v>
      </c>
      <c r="AO17" s="272">
        <v>1.4253765554E-3</v>
      </c>
      <c r="AP17" s="272">
        <v>1.5475775342999999E-3</v>
      </c>
      <c r="AQ17" s="272">
        <v>1.7155239931999999E-3</v>
      </c>
      <c r="AR17" s="272">
        <v>1.7333555269E-3</v>
      </c>
      <c r="AS17" s="272">
        <v>1.8038841418000001E-3</v>
      </c>
      <c r="AT17" s="272">
        <v>1.7675370598E-3</v>
      </c>
      <c r="AU17" s="272">
        <v>1.6118042687000001E-3</v>
      </c>
      <c r="AV17" s="272">
        <v>1.4747226174E-3</v>
      </c>
      <c r="AW17" s="272">
        <v>1.1679810227000001E-3</v>
      </c>
      <c r="AX17" s="272">
        <v>1.0741567716E-3</v>
      </c>
      <c r="AY17" s="272">
        <v>1.1280564696999999E-3</v>
      </c>
      <c r="AZ17" s="272">
        <v>1.3094767114999999E-3</v>
      </c>
      <c r="BA17" s="272">
        <v>1.9751398708000001E-3</v>
      </c>
      <c r="BB17" s="759">
        <v>2.1351940684999999E-3</v>
      </c>
      <c r="BC17" s="272">
        <v>2.3667282580000001E-3</v>
      </c>
      <c r="BD17" s="272">
        <v>2.4375174786999999E-3</v>
      </c>
      <c r="BE17" s="272">
        <v>2.5283788656000001E-3</v>
      </c>
      <c r="BF17" s="272">
        <v>2.4367999999999998E-3</v>
      </c>
      <c r="BG17" s="272">
        <v>2.2272799999999999E-3</v>
      </c>
      <c r="BH17" s="360">
        <v>2.0488799999999999E-3</v>
      </c>
      <c r="BI17" s="360">
        <v>1.6287000000000001E-3</v>
      </c>
      <c r="BJ17" s="360">
        <v>1.48408E-3</v>
      </c>
      <c r="BK17" s="360">
        <v>1.5708600000000001E-3</v>
      </c>
      <c r="BL17" s="360">
        <v>1.65395E-3</v>
      </c>
      <c r="BM17" s="360">
        <v>2.3296699999999998E-3</v>
      </c>
      <c r="BN17" s="360">
        <v>2.5156699999999998E-3</v>
      </c>
      <c r="BO17" s="360">
        <v>2.7713099999999999E-3</v>
      </c>
      <c r="BP17" s="360">
        <v>2.7802700000000001E-3</v>
      </c>
      <c r="BQ17" s="360">
        <v>2.86367E-3</v>
      </c>
      <c r="BR17" s="360">
        <v>2.7883199999999999E-3</v>
      </c>
      <c r="BS17" s="360">
        <v>2.5421599999999999E-3</v>
      </c>
      <c r="BT17" s="360">
        <v>2.3361699999999998E-3</v>
      </c>
      <c r="BU17" s="360">
        <v>1.8554400000000001E-3</v>
      </c>
      <c r="BV17" s="360">
        <v>1.68918E-3</v>
      </c>
    </row>
    <row r="18" spans="1:74" ht="12" customHeight="1" x14ac:dyDescent="0.2">
      <c r="A18" s="603" t="s">
        <v>24</v>
      </c>
      <c r="B18" s="604" t="s">
        <v>1033</v>
      </c>
      <c r="C18" s="272">
        <v>1.5661036E-2</v>
      </c>
      <c r="D18" s="272">
        <v>1.4174024E-2</v>
      </c>
      <c r="E18" s="272">
        <v>1.5649116000000001E-2</v>
      </c>
      <c r="F18" s="272">
        <v>1.6008509000000001E-2</v>
      </c>
      <c r="G18" s="272">
        <v>1.5279526E-2</v>
      </c>
      <c r="H18" s="272">
        <v>1.4602809E-2</v>
      </c>
      <c r="I18" s="272">
        <v>1.5399486E-2</v>
      </c>
      <c r="J18" s="272">
        <v>1.5556066E-2</v>
      </c>
      <c r="K18" s="272">
        <v>1.4718909000000001E-2</v>
      </c>
      <c r="L18" s="272">
        <v>1.6489586000000001E-2</v>
      </c>
      <c r="M18" s="272">
        <v>1.6474388999999999E-2</v>
      </c>
      <c r="N18" s="272">
        <v>1.7160795999999999E-2</v>
      </c>
      <c r="O18" s="272">
        <v>1.6492765999999999E-2</v>
      </c>
      <c r="P18" s="272">
        <v>1.5203654E-2</v>
      </c>
      <c r="Q18" s="272">
        <v>1.6648406000000001E-2</v>
      </c>
      <c r="R18" s="272">
        <v>1.7001919000000001E-2</v>
      </c>
      <c r="S18" s="272">
        <v>1.5370745999999999E-2</v>
      </c>
      <c r="T18" s="272">
        <v>1.4966739E-2</v>
      </c>
      <c r="U18" s="272">
        <v>1.5967545999999999E-2</v>
      </c>
      <c r="V18" s="272">
        <v>1.4935936E-2</v>
      </c>
      <c r="W18" s="272">
        <v>1.4310389E-2</v>
      </c>
      <c r="X18" s="272">
        <v>1.6541475999999999E-2</v>
      </c>
      <c r="Y18" s="272">
        <v>1.5878628999999998E-2</v>
      </c>
      <c r="Z18" s="272">
        <v>1.6706756E-2</v>
      </c>
      <c r="AA18" s="272">
        <v>1.6636206000000001E-2</v>
      </c>
      <c r="AB18" s="272">
        <v>1.4557964E-2</v>
      </c>
      <c r="AC18" s="272">
        <v>1.6545635999999999E-2</v>
      </c>
      <c r="AD18" s="272">
        <v>1.5970629E-2</v>
      </c>
      <c r="AE18" s="272">
        <v>1.5363425999999999E-2</v>
      </c>
      <c r="AF18" s="272">
        <v>1.4928719E-2</v>
      </c>
      <c r="AG18" s="272">
        <v>1.5733336000000001E-2</v>
      </c>
      <c r="AH18" s="272">
        <v>1.5213925999999999E-2</v>
      </c>
      <c r="AI18" s="272">
        <v>1.4701449E-2</v>
      </c>
      <c r="AJ18" s="272">
        <v>1.6885305999999999E-2</v>
      </c>
      <c r="AK18" s="272">
        <v>1.6498868999999999E-2</v>
      </c>
      <c r="AL18" s="272">
        <v>1.7284095999999999E-2</v>
      </c>
      <c r="AM18" s="272">
        <v>1.5557936E-2</v>
      </c>
      <c r="AN18" s="272">
        <v>1.4713725E-2</v>
      </c>
      <c r="AO18" s="272">
        <v>1.6057966E-2</v>
      </c>
      <c r="AP18" s="272">
        <v>1.5667569999999999E-2</v>
      </c>
      <c r="AQ18" s="272">
        <v>1.5591186E-2</v>
      </c>
      <c r="AR18" s="272">
        <v>1.5838209999999998E-2</v>
      </c>
      <c r="AS18" s="272">
        <v>1.6625806E-2</v>
      </c>
      <c r="AT18" s="272">
        <v>1.5661445999999999E-2</v>
      </c>
      <c r="AU18" s="272">
        <v>1.457891E-2</v>
      </c>
      <c r="AV18" s="272">
        <v>1.4121376E-2</v>
      </c>
      <c r="AW18" s="272">
        <v>1.535224E-2</v>
      </c>
      <c r="AX18" s="272">
        <v>1.6146806E-2</v>
      </c>
      <c r="AY18" s="272">
        <v>1.7479336000000002E-2</v>
      </c>
      <c r="AZ18" s="272">
        <v>1.5719264E-2</v>
      </c>
      <c r="BA18" s="272">
        <v>1.7178926000000001E-2</v>
      </c>
      <c r="BB18" s="759">
        <v>1.6137449000000002E-2</v>
      </c>
      <c r="BC18" s="272">
        <v>1.4719316E-2</v>
      </c>
      <c r="BD18" s="272">
        <v>1.2843258999999999E-2</v>
      </c>
      <c r="BE18" s="272">
        <v>1.68442E-2</v>
      </c>
      <c r="BF18" s="272">
        <v>1.6069400000000001E-2</v>
      </c>
      <c r="BG18" s="272">
        <v>1.4792E-2</v>
      </c>
      <c r="BH18" s="360">
        <v>1.5616400000000001E-2</v>
      </c>
      <c r="BI18" s="360">
        <v>1.5638699999999998E-2</v>
      </c>
      <c r="BJ18" s="360">
        <v>1.6552600000000001E-2</v>
      </c>
      <c r="BK18" s="360">
        <v>1.62022E-2</v>
      </c>
      <c r="BL18" s="360">
        <v>1.4645200000000001E-2</v>
      </c>
      <c r="BM18" s="360">
        <v>1.6129299999999999E-2</v>
      </c>
      <c r="BN18" s="360">
        <v>1.51249E-2</v>
      </c>
      <c r="BO18" s="360">
        <v>1.48959E-2</v>
      </c>
      <c r="BP18" s="360">
        <v>1.42469E-2</v>
      </c>
      <c r="BQ18" s="360">
        <v>1.4989199999999999E-2</v>
      </c>
      <c r="BR18" s="360">
        <v>1.6015700000000001E-2</v>
      </c>
      <c r="BS18" s="360">
        <v>1.4738299999999999E-2</v>
      </c>
      <c r="BT18" s="360">
        <v>1.55616E-2</v>
      </c>
      <c r="BU18" s="360">
        <v>1.54786E-2</v>
      </c>
      <c r="BV18" s="360">
        <v>1.6364199999999999E-2</v>
      </c>
    </row>
    <row r="19" spans="1:74" ht="12" customHeight="1" x14ac:dyDescent="0.2">
      <c r="A19" s="557" t="s">
        <v>56</v>
      </c>
      <c r="B19" s="604" t="s">
        <v>1288</v>
      </c>
      <c r="C19" s="272">
        <v>0.112988134</v>
      </c>
      <c r="D19" s="272">
        <v>0.10140890900000001</v>
      </c>
      <c r="E19" s="272">
        <v>0.109386574</v>
      </c>
      <c r="F19" s="272">
        <v>0.10448650299999999</v>
      </c>
      <c r="G19" s="272">
        <v>0.108278554</v>
      </c>
      <c r="H19" s="272">
        <v>0.108908203</v>
      </c>
      <c r="I19" s="272">
        <v>0.116786274</v>
      </c>
      <c r="J19" s="272">
        <v>0.11290953400000001</v>
      </c>
      <c r="K19" s="272">
        <v>0.10520384300000001</v>
      </c>
      <c r="L19" s="272">
        <v>0.108057954</v>
      </c>
      <c r="M19" s="272">
        <v>0.109192023</v>
      </c>
      <c r="N19" s="272">
        <v>0.114346634</v>
      </c>
      <c r="O19" s="272">
        <v>0.112964624</v>
      </c>
      <c r="P19" s="272">
        <v>0.10248383899999999</v>
      </c>
      <c r="Q19" s="272">
        <v>0.111533774</v>
      </c>
      <c r="R19" s="272">
        <v>0.107111663</v>
      </c>
      <c r="S19" s="272">
        <v>0.108831154</v>
      </c>
      <c r="T19" s="272">
        <v>0.110537763</v>
      </c>
      <c r="U19" s="272">
        <v>0.113832554</v>
      </c>
      <c r="V19" s="272">
        <v>0.11529223399999999</v>
      </c>
      <c r="W19" s="272">
        <v>0.107246643</v>
      </c>
      <c r="X19" s="272">
        <v>0.110203064</v>
      </c>
      <c r="Y19" s="272">
        <v>0.109312993</v>
      </c>
      <c r="Z19" s="272">
        <v>0.115603624</v>
      </c>
      <c r="AA19" s="272">
        <v>0.115295644</v>
      </c>
      <c r="AB19" s="272">
        <v>0.103081539</v>
      </c>
      <c r="AC19" s="272">
        <v>0.107303494</v>
      </c>
      <c r="AD19" s="272">
        <v>0.107051603</v>
      </c>
      <c r="AE19" s="272">
        <v>0.110162994</v>
      </c>
      <c r="AF19" s="272">
        <v>0.107158063</v>
      </c>
      <c r="AG19" s="272">
        <v>0.111919854</v>
      </c>
      <c r="AH19" s="272">
        <v>0.112266954</v>
      </c>
      <c r="AI19" s="272">
        <v>0.10706492300000001</v>
      </c>
      <c r="AJ19" s="272">
        <v>0.10569295400000001</v>
      </c>
      <c r="AK19" s="272">
        <v>0.107521413</v>
      </c>
      <c r="AL19" s="272">
        <v>0.11132278399999999</v>
      </c>
      <c r="AM19" s="272">
        <v>0.112553787</v>
      </c>
      <c r="AN19" s="272">
        <v>0.103210107</v>
      </c>
      <c r="AO19" s="272">
        <v>0.10561817699999999</v>
      </c>
      <c r="AP19" s="272">
        <v>0.10172808699999999</v>
      </c>
      <c r="AQ19" s="272">
        <v>0.106391077</v>
      </c>
      <c r="AR19" s="272">
        <v>0.106930977</v>
      </c>
      <c r="AS19" s="272">
        <v>0.108909797</v>
      </c>
      <c r="AT19" s="272">
        <v>0.108592627</v>
      </c>
      <c r="AU19" s="272">
        <v>0.10299578700000001</v>
      </c>
      <c r="AV19" s="272">
        <v>0.104389207</v>
      </c>
      <c r="AW19" s="272">
        <v>0.10826274700000001</v>
      </c>
      <c r="AX19" s="272">
        <v>0.113270577</v>
      </c>
      <c r="AY19" s="272">
        <v>0.111209424</v>
      </c>
      <c r="AZ19" s="272">
        <v>0.100732379</v>
      </c>
      <c r="BA19" s="272">
        <v>0.10969269399999999</v>
      </c>
      <c r="BB19" s="759">
        <v>0.10265026300000001</v>
      </c>
      <c r="BC19" s="272">
        <v>0.10388576400000001</v>
      </c>
      <c r="BD19" s="272">
        <v>0.10689423300000001</v>
      </c>
      <c r="BE19" s="272">
        <v>0.1094852</v>
      </c>
      <c r="BF19" s="272">
        <v>0.1070236</v>
      </c>
      <c r="BG19" s="272">
        <v>0.10238120000000001</v>
      </c>
      <c r="BH19" s="360">
        <v>0.1056197</v>
      </c>
      <c r="BI19" s="360">
        <v>0.1025384</v>
      </c>
      <c r="BJ19" s="360">
        <v>0.10708280000000001</v>
      </c>
      <c r="BK19" s="360">
        <v>0.1076466</v>
      </c>
      <c r="BL19" s="360">
        <v>9.6541199999999994E-2</v>
      </c>
      <c r="BM19" s="360">
        <v>0.101963</v>
      </c>
      <c r="BN19" s="360">
        <v>0.100146</v>
      </c>
      <c r="BO19" s="360">
        <v>0.1013783</v>
      </c>
      <c r="BP19" s="360">
        <v>0.10089049999999999</v>
      </c>
      <c r="BQ19" s="360">
        <v>0.105725</v>
      </c>
      <c r="BR19" s="360">
        <v>0.1042472</v>
      </c>
      <c r="BS19" s="360">
        <v>0.1005168</v>
      </c>
      <c r="BT19" s="360">
        <v>0.10434930000000001</v>
      </c>
      <c r="BU19" s="360">
        <v>0.10166650000000001</v>
      </c>
      <c r="BV19" s="360">
        <v>0.1064901</v>
      </c>
    </row>
    <row r="20" spans="1:74" ht="12" customHeight="1" x14ac:dyDescent="0.2">
      <c r="A20" s="603" t="s">
        <v>23</v>
      </c>
      <c r="B20" s="604" t="s">
        <v>488</v>
      </c>
      <c r="C20" s="272">
        <v>0.18888306858000001</v>
      </c>
      <c r="D20" s="272">
        <v>0.17095527498999999</v>
      </c>
      <c r="E20" s="272">
        <v>0.18711790790999999</v>
      </c>
      <c r="F20" s="272">
        <v>0.18203390478000001</v>
      </c>
      <c r="G20" s="272">
        <v>0.18951003305</v>
      </c>
      <c r="H20" s="272">
        <v>0.18843525880000001</v>
      </c>
      <c r="I20" s="272">
        <v>0.19748890442</v>
      </c>
      <c r="J20" s="272">
        <v>0.19159243677999999</v>
      </c>
      <c r="K20" s="272">
        <v>0.18135532370999999</v>
      </c>
      <c r="L20" s="272">
        <v>0.19151605708</v>
      </c>
      <c r="M20" s="272">
        <v>0.19205675244000001</v>
      </c>
      <c r="N20" s="272">
        <v>0.20239790437999999</v>
      </c>
      <c r="O20" s="272">
        <v>0.19460867043999999</v>
      </c>
      <c r="P20" s="272">
        <v>0.17613333581000001</v>
      </c>
      <c r="Q20" s="272">
        <v>0.19321371278999999</v>
      </c>
      <c r="R20" s="272">
        <v>0.1883750387</v>
      </c>
      <c r="S20" s="272">
        <v>0.19115804820000001</v>
      </c>
      <c r="T20" s="272">
        <v>0.191661533</v>
      </c>
      <c r="U20" s="272">
        <v>0.19766331301000001</v>
      </c>
      <c r="V20" s="272">
        <v>0.19648531559999999</v>
      </c>
      <c r="W20" s="272">
        <v>0.18572066589</v>
      </c>
      <c r="X20" s="272">
        <v>0.19300526473999999</v>
      </c>
      <c r="Y20" s="272">
        <v>0.19119882782</v>
      </c>
      <c r="Z20" s="272">
        <v>0.20353523806000001</v>
      </c>
      <c r="AA20" s="272">
        <v>0.20021231021999999</v>
      </c>
      <c r="AB20" s="272">
        <v>0.17917846081</v>
      </c>
      <c r="AC20" s="272">
        <v>0.19175196067</v>
      </c>
      <c r="AD20" s="272">
        <v>0.18750900281999999</v>
      </c>
      <c r="AE20" s="272">
        <v>0.19396365916</v>
      </c>
      <c r="AF20" s="272">
        <v>0.19043691659</v>
      </c>
      <c r="AG20" s="272">
        <v>0.19730800475999999</v>
      </c>
      <c r="AH20" s="272">
        <v>0.19586036632000001</v>
      </c>
      <c r="AI20" s="272">
        <v>0.18726052240999999</v>
      </c>
      <c r="AJ20" s="272">
        <v>0.19129524015999999</v>
      </c>
      <c r="AK20" s="272">
        <v>0.19234516397000001</v>
      </c>
      <c r="AL20" s="272">
        <v>0.20010882849</v>
      </c>
      <c r="AM20" s="272">
        <v>0.19743718955</v>
      </c>
      <c r="AN20" s="272">
        <v>0.18365839831</v>
      </c>
      <c r="AO20" s="272">
        <v>0.19242247166000001</v>
      </c>
      <c r="AP20" s="272">
        <v>0.18188423843000001</v>
      </c>
      <c r="AQ20" s="272">
        <v>0.19130529784</v>
      </c>
      <c r="AR20" s="272">
        <v>0.19210922948</v>
      </c>
      <c r="AS20" s="272">
        <v>0.19717046266999999</v>
      </c>
      <c r="AT20" s="272">
        <v>0.19664586303000001</v>
      </c>
      <c r="AU20" s="272">
        <v>0.18561561241999999</v>
      </c>
      <c r="AV20" s="272">
        <v>0.18886712280000001</v>
      </c>
      <c r="AW20" s="272">
        <v>0.19316741692</v>
      </c>
      <c r="AX20" s="272">
        <v>0.20383888785000001</v>
      </c>
      <c r="AY20" s="272">
        <v>0.20211268927000001</v>
      </c>
      <c r="AZ20" s="272">
        <v>0.18202720259999999</v>
      </c>
      <c r="BA20" s="272">
        <v>0.19953200596000001</v>
      </c>
      <c r="BB20" s="759">
        <v>0.18566116590000001</v>
      </c>
      <c r="BC20" s="272">
        <v>0.19051226909999999</v>
      </c>
      <c r="BD20" s="272">
        <v>0.18937921015</v>
      </c>
      <c r="BE20" s="272">
        <v>0.19777500000000001</v>
      </c>
      <c r="BF20" s="272">
        <v>0.19602140000000001</v>
      </c>
      <c r="BG20" s="272">
        <v>0.18606739999999999</v>
      </c>
      <c r="BH20" s="360">
        <v>0.1913204</v>
      </c>
      <c r="BI20" s="360">
        <v>0.1888321</v>
      </c>
      <c r="BJ20" s="360">
        <v>0.196905</v>
      </c>
      <c r="BK20" s="360">
        <v>0.19614609999999999</v>
      </c>
      <c r="BL20" s="360">
        <v>0.1750787</v>
      </c>
      <c r="BM20" s="360">
        <v>0.19105649999999999</v>
      </c>
      <c r="BN20" s="360">
        <v>0.18405360000000001</v>
      </c>
      <c r="BO20" s="360">
        <v>0.18975259999999999</v>
      </c>
      <c r="BP20" s="360">
        <v>0.1875058</v>
      </c>
      <c r="BQ20" s="360">
        <v>0.1941995</v>
      </c>
      <c r="BR20" s="360">
        <v>0.1934592</v>
      </c>
      <c r="BS20" s="360">
        <v>0.1856092</v>
      </c>
      <c r="BT20" s="360">
        <v>0.1911139</v>
      </c>
      <c r="BU20" s="360">
        <v>0.18910089999999999</v>
      </c>
      <c r="BV20" s="360">
        <v>0.19724059999999999</v>
      </c>
    </row>
    <row r="21" spans="1:74" ht="12" customHeight="1" x14ac:dyDescent="0.2">
      <c r="A21" s="603"/>
      <c r="B21" s="170" t="s">
        <v>490</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760"/>
      <c r="BC21" s="238"/>
      <c r="BD21" s="238"/>
      <c r="BE21" s="238"/>
      <c r="BF21" s="238"/>
      <c r="BG21" s="238"/>
      <c r="BH21" s="361"/>
      <c r="BI21" s="361"/>
      <c r="BJ21" s="361"/>
      <c r="BK21" s="361"/>
      <c r="BL21" s="361"/>
      <c r="BM21" s="361"/>
      <c r="BN21" s="361"/>
      <c r="BO21" s="361"/>
      <c r="BP21" s="361"/>
      <c r="BQ21" s="361"/>
      <c r="BR21" s="361"/>
      <c r="BS21" s="361"/>
      <c r="BT21" s="361"/>
      <c r="BU21" s="361"/>
      <c r="BV21" s="361"/>
    </row>
    <row r="22" spans="1:74" ht="12" customHeight="1" x14ac:dyDescent="0.2">
      <c r="A22" s="603" t="s">
        <v>68</v>
      </c>
      <c r="B22" s="604" t="s">
        <v>595</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1.6685789999999999E-3</v>
      </c>
      <c r="AN22" s="272">
        <v>1.560929E-3</v>
      </c>
      <c r="AO22" s="272">
        <v>1.6685789999999999E-3</v>
      </c>
      <c r="AP22" s="272">
        <v>1.6147539999999999E-3</v>
      </c>
      <c r="AQ22" s="272">
        <v>1.6685789999999999E-3</v>
      </c>
      <c r="AR22" s="272">
        <v>1.6147539999999999E-3</v>
      </c>
      <c r="AS22" s="272">
        <v>1.6685789999999999E-3</v>
      </c>
      <c r="AT22" s="272">
        <v>1.6685789999999999E-3</v>
      </c>
      <c r="AU22" s="272">
        <v>1.6147539999999999E-3</v>
      </c>
      <c r="AV22" s="272">
        <v>1.6685789999999999E-3</v>
      </c>
      <c r="AW22" s="272">
        <v>1.6147539999999999E-3</v>
      </c>
      <c r="AX22" s="272">
        <v>1.6685789999999999E-3</v>
      </c>
      <c r="AY22" s="272">
        <v>1.6731509999999999E-3</v>
      </c>
      <c r="AZ22" s="272">
        <v>1.5112330000000001E-3</v>
      </c>
      <c r="BA22" s="272">
        <v>1.6731509999999999E-3</v>
      </c>
      <c r="BB22" s="759">
        <v>1.619178E-3</v>
      </c>
      <c r="BC22" s="272">
        <v>1.6731509999999999E-3</v>
      </c>
      <c r="BD22" s="272">
        <v>1.619178E-3</v>
      </c>
      <c r="BE22" s="272">
        <v>1.6731509999999999E-3</v>
      </c>
      <c r="BF22" s="272">
        <v>1.6371700000000001E-3</v>
      </c>
      <c r="BG22" s="272">
        <v>1.6392100000000001E-3</v>
      </c>
      <c r="BH22" s="360">
        <v>1.6365399999999999E-3</v>
      </c>
      <c r="BI22" s="360">
        <v>1.6385200000000001E-3</v>
      </c>
      <c r="BJ22" s="360">
        <v>1.6357800000000001E-3</v>
      </c>
      <c r="BK22" s="360">
        <v>1.6323900000000001E-3</v>
      </c>
      <c r="BL22" s="360">
        <v>1.6433999999999999E-3</v>
      </c>
      <c r="BM22" s="360">
        <v>1.6406999999999999E-3</v>
      </c>
      <c r="BN22" s="360">
        <v>1.6426500000000001E-3</v>
      </c>
      <c r="BO22" s="360">
        <v>1.63988E-3</v>
      </c>
      <c r="BP22" s="360">
        <v>1.6417599999999999E-3</v>
      </c>
      <c r="BQ22" s="360">
        <v>1.6389099999999999E-3</v>
      </c>
      <c r="BR22" s="360">
        <v>1.6390700000000001E-3</v>
      </c>
      <c r="BS22" s="360">
        <v>1.63905E-3</v>
      </c>
      <c r="BT22" s="360">
        <v>1.6392799999999999E-3</v>
      </c>
      <c r="BU22" s="360">
        <v>1.6393499999999999E-3</v>
      </c>
      <c r="BV22" s="360">
        <v>1.6396799999999999E-3</v>
      </c>
    </row>
    <row r="23" spans="1:74" ht="12" customHeight="1" x14ac:dyDescent="0.2">
      <c r="A23" s="603" t="s">
        <v>1286</v>
      </c>
      <c r="B23" s="604" t="s">
        <v>1285</v>
      </c>
      <c r="C23" s="272">
        <v>2.1700260779000001E-3</v>
      </c>
      <c r="D23" s="272">
        <v>2.3864351067000001E-3</v>
      </c>
      <c r="E23" s="272">
        <v>3.3002257938000001E-3</v>
      </c>
      <c r="F23" s="272">
        <v>3.6486197976E-3</v>
      </c>
      <c r="G23" s="272">
        <v>4.0241856630999998E-3</v>
      </c>
      <c r="H23" s="272">
        <v>4.0796248362000003E-3</v>
      </c>
      <c r="I23" s="272">
        <v>4.2509834287999997E-3</v>
      </c>
      <c r="J23" s="272">
        <v>4.2198201853000002E-3</v>
      </c>
      <c r="K23" s="272">
        <v>3.8851821184999998E-3</v>
      </c>
      <c r="L23" s="272">
        <v>3.5795613431E-3</v>
      </c>
      <c r="M23" s="272">
        <v>2.9229493700999999E-3</v>
      </c>
      <c r="N23" s="272">
        <v>2.7739691261999999E-3</v>
      </c>
      <c r="O23" s="272">
        <v>3.0048016347000001E-3</v>
      </c>
      <c r="P23" s="272">
        <v>3.2504620811999998E-3</v>
      </c>
      <c r="Q23" s="272">
        <v>4.3855002954000001E-3</v>
      </c>
      <c r="R23" s="272">
        <v>4.7481983529000004E-3</v>
      </c>
      <c r="S23" s="272">
        <v>5.2329004952000003E-3</v>
      </c>
      <c r="T23" s="272">
        <v>5.2169738319E-3</v>
      </c>
      <c r="U23" s="272">
        <v>5.3878770242999996E-3</v>
      </c>
      <c r="V23" s="272">
        <v>5.3172446470999999E-3</v>
      </c>
      <c r="W23" s="272">
        <v>4.7913432258000002E-3</v>
      </c>
      <c r="X23" s="272">
        <v>4.3256745402E-3</v>
      </c>
      <c r="Y23" s="272">
        <v>3.4801895402999999E-3</v>
      </c>
      <c r="Z23" s="272">
        <v>3.3182176357999999E-3</v>
      </c>
      <c r="AA23" s="272">
        <v>3.237515719E-3</v>
      </c>
      <c r="AB23" s="272">
        <v>3.5344000575999999E-3</v>
      </c>
      <c r="AC23" s="272">
        <v>4.7685483099999997E-3</v>
      </c>
      <c r="AD23" s="272">
        <v>5.2540116623999997E-3</v>
      </c>
      <c r="AE23" s="272">
        <v>5.7729317250000004E-3</v>
      </c>
      <c r="AF23" s="272">
        <v>5.7261981235000002E-3</v>
      </c>
      <c r="AG23" s="272">
        <v>5.9770811476000003E-3</v>
      </c>
      <c r="AH23" s="272">
        <v>5.7889160651999998E-3</v>
      </c>
      <c r="AI23" s="272">
        <v>5.1515334151000002E-3</v>
      </c>
      <c r="AJ23" s="272">
        <v>4.5435881811999998E-3</v>
      </c>
      <c r="AK23" s="272">
        <v>3.6700752108999998E-3</v>
      </c>
      <c r="AL23" s="272">
        <v>3.4737164536E-3</v>
      </c>
      <c r="AM23" s="272">
        <v>4.0285050118000001E-3</v>
      </c>
      <c r="AN23" s="272">
        <v>4.7736283671999998E-3</v>
      </c>
      <c r="AO23" s="272">
        <v>6.1035399962999998E-3</v>
      </c>
      <c r="AP23" s="272">
        <v>6.5680054796000004E-3</v>
      </c>
      <c r="AQ23" s="272">
        <v>7.2011679647000001E-3</v>
      </c>
      <c r="AR23" s="272">
        <v>7.3133530781000003E-3</v>
      </c>
      <c r="AS23" s="272">
        <v>7.5663963115999997E-3</v>
      </c>
      <c r="AT23" s="272">
        <v>7.2374720301999996E-3</v>
      </c>
      <c r="AU23" s="272">
        <v>6.5121461820999999E-3</v>
      </c>
      <c r="AV23" s="272">
        <v>5.8067887144000003E-3</v>
      </c>
      <c r="AW23" s="272">
        <v>4.7050204260999998E-3</v>
      </c>
      <c r="AX23" s="272">
        <v>4.3576262968000002E-3</v>
      </c>
      <c r="AY23" s="272">
        <v>4.6908225382000001E-3</v>
      </c>
      <c r="AZ23" s="272">
        <v>5.1511066607999997E-3</v>
      </c>
      <c r="BA23" s="272">
        <v>6.9943214277999998E-3</v>
      </c>
      <c r="BB23" s="759">
        <v>7.5430558043999996E-3</v>
      </c>
      <c r="BC23" s="272">
        <v>8.1676266374999997E-3</v>
      </c>
      <c r="BD23" s="272">
        <v>8.2208703152999996E-3</v>
      </c>
      <c r="BE23" s="272">
        <v>8.7802982910000008E-3</v>
      </c>
      <c r="BF23" s="272">
        <v>8.5844600000000004E-3</v>
      </c>
      <c r="BG23" s="272">
        <v>7.8301199999999994E-3</v>
      </c>
      <c r="BH23" s="360">
        <v>7.0684199999999997E-3</v>
      </c>
      <c r="BI23" s="360">
        <v>5.7676899999999998E-3</v>
      </c>
      <c r="BJ23" s="360">
        <v>5.5040100000000002E-3</v>
      </c>
      <c r="BK23" s="360">
        <v>5.8947100000000001E-3</v>
      </c>
      <c r="BL23" s="360">
        <v>6.4712299999999997E-3</v>
      </c>
      <c r="BM23" s="360">
        <v>8.6587799999999996E-3</v>
      </c>
      <c r="BN23" s="360">
        <v>9.4486199999999996E-3</v>
      </c>
      <c r="BO23" s="360">
        <v>1.03257E-2</v>
      </c>
      <c r="BP23" s="360">
        <v>1.03692E-2</v>
      </c>
      <c r="BQ23" s="360">
        <v>1.07496E-2</v>
      </c>
      <c r="BR23" s="360">
        <v>1.0453499999999999E-2</v>
      </c>
      <c r="BS23" s="360">
        <v>9.4470800000000001E-3</v>
      </c>
      <c r="BT23" s="360">
        <v>8.5282099999999996E-3</v>
      </c>
      <c r="BU23" s="360">
        <v>6.9602199999999996E-3</v>
      </c>
      <c r="BV23" s="360">
        <v>6.6436300000000002E-3</v>
      </c>
    </row>
    <row r="24" spans="1:74" ht="12" customHeight="1" x14ac:dyDescent="0.2">
      <c r="A24" s="557" t="s">
        <v>1054</v>
      </c>
      <c r="B24" s="604" t="s">
        <v>1033</v>
      </c>
      <c r="C24" s="272">
        <v>3.81146E-3</v>
      </c>
      <c r="D24" s="272">
        <v>3.4072400000000002E-3</v>
      </c>
      <c r="E24" s="272">
        <v>3.9909699999999999E-3</v>
      </c>
      <c r="F24" s="272">
        <v>3.8526300000000001E-3</v>
      </c>
      <c r="G24" s="272">
        <v>4.0795199999999997E-3</v>
      </c>
      <c r="H24" s="272">
        <v>4.0623899999999999E-3</v>
      </c>
      <c r="I24" s="272">
        <v>4.1263699999999999E-3</v>
      </c>
      <c r="J24" s="272">
        <v>4.1321600000000002E-3</v>
      </c>
      <c r="K24" s="272">
        <v>3.9464900000000004E-3</v>
      </c>
      <c r="L24" s="272">
        <v>3.8894099999999998E-3</v>
      </c>
      <c r="M24" s="272">
        <v>3.7624300000000002E-3</v>
      </c>
      <c r="N24" s="272">
        <v>4.0153799999999998E-3</v>
      </c>
      <c r="O24" s="272">
        <v>4.46855E-3</v>
      </c>
      <c r="P24" s="272">
        <v>3.4573E-3</v>
      </c>
      <c r="Q24" s="272">
        <v>3.8006400000000001E-3</v>
      </c>
      <c r="R24" s="272">
        <v>3.7563599999999998E-3</v>
      </c>
      <c r="S24" s="272">
        <v>3.96525E-3</v>
      </c>
      <c r="T24" s="272">
        <v>3.9349399999999996E-3</v>
      </c>
      <c r="U24" s="272">
        <v>4.2034300000000002E-3</v>
      </c>
      <c r="V24" s="272">
        <v>4.1548399999999999E-3</v>
      </c>
      <c r="W24" s="272">
        <v>3.9355400000000004E-3</v>
      </c>
      <c r="X24" s="272">
        <v>3.8002999999999999E-3</v>
      </c>
      <c r="Y24" s="272">
        <v>3.6468899999999999E-3</v>
      </c>
      <c r="Z24" s="272">
        <v>3.8385200000000002E-3</v>
      </c>
      <c r="AA24" s="272">
        <v>3.8576700000000001E-3</v>
      </c>
      <c r="AB24" s="272">
        <v>3.3915199999999999E-3</v>
      </c>
      <c r="AC24" s="272">
        <v>3.8823500000000001E-3</v>
      </c>
      <c r="AD24" s="272">
        <v>3.8593099999999999E-3</v>
      </c>
      <c r="AE24" s="272">
        <v>4.0069900000000002E-3</v>
      </c>
      <c r="AF24" s="272">
        <v>3.9311499999999996E-3</v>
      </c>
      <c r="AG24" s="272">
        <v>4.2678000000000004E-3</v>
      </c>
      <c r="AH24" s="272">
        <v>4.0826600000000001E-3</v>
      </c>
      <c r="AI24" s="272">
        <v>4.0447599999999997E-3</v>
      </c>
      <c r="AJ24" s="272">
        <v>3.7764600000000001E-3</v>
      </c>
      <c r="AK24" s="272">
        <v>3.9126100000000004E-3</v>
      </c>
      <c r="AL24" s="272">
        <v>4.0157700000000001E-3</v>
      </c>
      <c r="AM24" s="272">
        <v>4.1626900000000001E-3</v>
      </c>
      <c r="AN24" s="272">
        <v>3.6893199999999998E-3</v>
      </c>
      <c r="AO24" s="272">
        <v>4.8335299999999999E-3</v>
      </c>
      <c r="AP24" s="272">
        <v>4.2063200000000004E-3</v>
      </c>
      <c r="AQ24" s="272">
        <v>3.9249699999999998E-3</v>
      </c>
      <c r="AR24" s="272">
        <v>3.6197099999999999E-3</v>
      </c>
      <c r="AS24" s="272">
        <v>4.0528200000000004E-3</v>
      </c>
      <c r="AT24" s="272">
        <v>3.9209900000000001E-3</v>
      </c>
      <c r="AU24" s="272">
        <v>3.5613699999999999E-3</v>
      </c>
      <c r="AV24" s="272">
        <v>4.2539199999999996E-3</v>
      </c>
      <c r="AW24" s="272">
        <v>4.0598500000000003E-3</v>
      </c>
      <c r="AX24" s="272">
        <v>4.2183300000000002E-3</v>
      </c>
      <c r="AY24" s="272">
        <v>4.3006700000000004E-3</v>
      </c>
      <c r="AZ24" s="272">
        <v>3.7380199999999999E-3</v>
      </c>
      <c r="BA24" s="272">
        <v>3.9471799999999998E-3</v>
      </c>
      <c r="BB24" s="759">
        <v>3.74274E-3</v>
      </c>
      <c r="BC24" s="272">
        <v>3.86083E-3</v>
      </c>
      <c r="BD24" s="272">
        <v>3.9426299999999999E-3</v>
      </c>
      <c r="BE24" s="272">
        <v>4.2803600000000004E-3</v>
      </c>
      <c r="BF24" s="272">
        <v>4.1667900000000001E-3</v>
      </c>
      <c r="BG24" s="272">
        <v>3.7575500000000001E-3</v>
      </c>
      <c r="BH24" s="360">
        <v>3.9488800000000001E-3</v>
      </c>
      <c r="BI24" s="360">
        <v>3.7788700000000001E-3</v>
      </c>
      <c r="BJ24" s="360">
        <v>3.8630399999999999E-3</v>
      </c>
      <c r="BK24" s="360">
        <v>4.2167300000000001E-3</v>
      </c>
      <c r="BL24" s="360">
        <v>3.7742399999999999E-3</v>
      </c>
      <c r="BM24" s="360">
        <v>4.0015199999999997E-3</v>
      </c>
      <c r="BN24" s="360">
        <v>3.6632399999999999E-3</v>
      </c>
      <c r="BO24" s="360">
        <v>4.10356E-3</v>
      </c>
      <c r="BP24" s="360">
        <v>3.9954099999999996E-3</v>
      </c>
      <c r="BQ24" s="360">
        <v>4.0057799999999996E-3</v>
      </c>
      <c r="BR24" s="360">
        <v>4.1472000000000002E-3</v>
      </c>
      <c r="BS24" s="360">
        <v>3.71909E-3</v>
      </c>
      <c r="BT24" s="360">
        <v>3.8893E-3</v>
      </c>
      <c r="BU24" s="360">
        <v>3.7409600000000002E-3</v>
      </c>
      <c r="BV24" s="360">
        <v>3.84389E-3</v>
      </c>
    </row>
    <row r="25" spans="1:74" ht="12" customHeight="1" x14ac:dyDescent="0.2">
      <c r="A25" s="557" t="s">
        <v>25</v>
      </c>
      <c r="B25" s="604" t="s">
        <v>1288</v>
      </c>
      <c r="C25" s="272">
        <v>5.9556610000000001E-3</v>
      </c>
      <c r="D25" s="272">
        <v>5.3852639999999998E-3</v>
      </c>
      <c r="E25" s="272">
        <v>5.9653010000000001E-3</v>
      </c>
      <c r="F25" s="272">
        <v>5.6863820000000002E-3</v>
      </c>
      <c r="G25" s="272">
        <v>5.9155409999999999E-3</v>
      </c>
      <c r="H25" s="272">
        <v>5.7638919999999996E-3</v>
      </c>
      <c r="I25" s="272">
        <v>5.9579510000000004E-3</v>
      </c>
      <c r="J25" s="272">
        <v>5.9642209999999996E-3</v>
      </c>
      <c r="K25" s="272">
        <v>5.7227520000000002E-3</v>
      </c>
      <c r="L25" s="272">
        <v>5.990591E-3</v>
      </c>
      <c r="M25" s="272">
        <v>5.817132E-3</v>
      </c>
      <c r="N25" s="272">
        <v>6.0395010000000001E-3</v>
      </c>
      <c r="O25" s="272">
        <v>6.4516590000000002E-3</v>
      </c>
      <c r="P25" s="272">
        <v>5.806042E-3</v>
      </c>
      <c r="Q25" s="272">
        <v>6.4198989999999997E-3</v>
      </c>
      <c r="R25" s="272">
        <v>6.0869899999999996E-3</v>
      </c>
      <c r="S25" s="272">
        <v>6.395469E-3</v>
      </c>
      <c r="T25" s="272">
        <v>6.3210499999999999E-3</v>
      </c>
      <c r="U25" s="272">
        <v>6.4224089999999996E-3</v>
      </c>
      <c r="V25" s="272">
        <v>6.4051189999999999E-3</v>
      </c>
      <c r="W25" s="272">
        <v>6.1466899999999998E-3</v>
      </c>
      <c r="X25" s="272">
        <v>6.338799E-3</v>
      </c>
      <c r="Y25" s="272">
        <v>6.1142899999999997E-3</v>
      </c>
      <c r="Z25" s="272">
        <v>6.3507390000000002E-3</v>
      </c>
      <c r="AA25" s="272">
        <v>6.9828870000000001E-3</v>
      </c>
      <c r="AB25" s="272">
        <v>6.3306960000000002E-3</v>
      </c>
      <c r="AC25" s="272">
        <v>6.9025370000000003E-3</v>
      </c>
      <c r="AD25" s="272">
        <v>6.6786500000000004E-3</v>
      </c>
      <c r="AE25" s="272">
        <v>6.7414670000000001E-3</v>
      </c>
      <c r="AF25" s="272">
        <v>6.6292699999999996E-3</v>
      </c>
      <c r="AG25" s="272">
        <v>6.9879069999999998E-3</v>
      </c>
      <c r="AH25" s="272">
        <v>6.8666769999999999E-3</v>
      </c>
      <c r="AI25" s="272">
        <v>6.6994100000000003E-3</v>
      </c>
      <c r="AJ25" s="272">
        <v>6.8561569999999999E-3</v>
      </c>
      <c r="AK25" s="272">
        <v>6.6454000000000001E-3</v>
      </c>
      <c r="AL25" s="272">
        <v>6.9187670000000001E-3</v>
      </c>
      <c r="AM25" s="272">
        <v>7.0565439999999997E-3</v>
      </c>
      <c r="AN25" s="272">
        <v>6.5729530000000003E-3</v>
      </c>
      <c r="AO25" s="272">
        <v>6.8236039999999996E-3</v>
      </c>
      <c r="AP25" s="272">
        <v>6.698964E-3</v>
      </c>
      <c r="AQ25" s="272">
        <v>6.8135940000000001E-3</v>
      </c>
      <c r="AR25" s="272">
        <v>6.7685139999999998E-3</v>
      </c>
      <c r="AS25" s="272">
        <v>6.9557739999999996E-3</v>
      </c>
      <c r="AT25" s="272">
        <v>7.0670539999999997E-3</v>
      </c>
      <c r="AU25" s="272">
        <v>6.7430839999999999E-3</v>
      </c>
      <c r="AV25" s="272">
        <v>6.8886640000000001E-3</v>
      </c>
      <c r="AW25" s="272">
        <v>6.6634040000000004E-3</v>
      </c>
      <c r="AX25" s="272">
        <v>6.9618739999999998E-3</v>
      </c>
      <c r="AY25" s="272">
        <v>7.1226270000000003E-3</v>
      </c>
      <c r="AZ25" s="272">
        <v>6.3883059999999998E-3</v>
      </c>
      <c r="BA25" s="272">
        <v>6.8662669999999997E-3</v>
      </c>
      <c r="BB25" s="759">
        <v>6.6588899999999998E-3</v>
      </c>
      <c r="BC25" s="272">
        <v>6.8852469999999997E-3</v>
      </c>
      <c r="BD25" s="272">
        <v>6.6903900000000001E-3</v>
      </c>
      <c r="BE25" s="272">
        <v>6.3282299999999998E-3</v>
      </c>
      <c r="BF25" s="272">
        <v>6.5833999999999997E-3</v>
      </c>
      <c r="BG25" s="272">
        <v>6.1753199999999998E-3</v>
      </c>
      <c r="BH25" s="360">
        <v>6.1023300000000004E-3</v>
      </c>
      <c r="BI25" s="360">
        <v>5.7824E-3</v>
      </c>
      <c r="BJ25" s="360">
        <v>6.2460500000000004E-3</v>
      </c>
      <c r="BK25" s="360">
        <v>7.0769400000000003E-3</v>
      </c>
      <c r="BL25" s="360">
        <v>6.3822699999999998E-3</v>
      </c>
      <c r="BM25" s="360">
        <v>6.7073200000000001E-3</v>
      </c>
      <c r="BN25" s="360">
        <v>6.63183E-3</v>
      </c>
      <c r="BO25" s="360">
        <v>6.9912500000000001E-3</v>
      </c>
      <c r="BP25" s="360">
        <v>6.7445300000000003E-3</v>
      </c>
      <c r="BQ25" s="360">
        <v>6.2618400000000003E-3</v>
      </c>
      <c r="BR25" s="360">
        <v>6.58729E-3</v>
      </c>
      <c r="BS25" s="360">
        <v>6.1548000000000002E-3</v>
      </c>
      <c r="BT25" s="360">
        <v>6.0844599999999999E-3</v>
      </c>
      <c r="BU25" s="360">
        <v>5.7744900000000002E-3</v>
      </c>
      <c r="BV25" s="360">
        <v>6.2392100000000002E-3</v>
      </c>
    </row>
    <row r="26" spans="1:74" ht="12" customHeight="1" x14ac:dyDescent="0.2">
      <c r="A26" s="603" t="s">
        <v>239</v>
      </c>
      <c r="B26" s="604" t="s">
        <v>488</v>
      </c>
      <c r="C26" s="272">
        <v>1.3854715885E-2</v>
      </c>
      <c r="D26" s="272">
        <v>1.2921478532E-2</v>
      </c>
      <c r="E26" s="272">
        <v>1.5191939664999999E-2</v>
      </c>
      <c r="F26" s="272">
        <v>1.5067556816E-2</v>
      </c>
      <c r="G26" s="272">
        <v>1.5967390323E-2</v>
      </c>
      <c r="H26" s="272">
        <v>1.5800027207000002E-2</v>
      </c>
      <c r="I26" s="272">
        <v>1.6283497633999999E-2</v>
      </c>
      <c r="J26" s="272">
        <v>1.6250376380999999E-2</v>
      </c>
      <c r="K26" s="272">
        <v>1.542369289E-2</v>
      </c>
      <c r="L26" s="272">
        <v>1.5382274196999999E-2</v>
      </c>
      <c r="M26" s="272">
        <v>1.4361913648E-2</v>
      </c>
      <c r="N26" s="272">
        <v>1.4759326862000001E-2</v>
      </c>
      <c r="O26" s="272">
        <v>1.5926010817E-2</v>
      </c>
      <c r="P26" s="272">
        <v>1.4330706593E-2</v>
      </c>
      <c r="Q26" s="272">
        <v>1.6606584192999999E-2</v>
      </c>
      <c r="R26" s="272">
        <v>1.6544034752E-2</v>
      </c>
      <c r="S26" s="272">
        <v>1.7614878887000002E-2</v>
      </c>
      <c r="T26" s="272">
        <v>1.7427929339E-2</v>
      </c>
      <c r="U26" s="272">
        <v>1.8035616381999998E-2</v>
      </c>
      <c r="V26" s="272">
        <v>1.7892164530000001E-2</v>
      </c>
      <c r="W26" s="272">
        <v>1.6811960152999999E-2</v>
      </c>
      <c r="X26" s="272">
        <v>1.6478454550999999E-2</v>
      </c>
      <c r="Y26" s="272">
        <v>1.5182171421E-2</v>
      </c>
      <c r="Z26" s="272">
        <v>1.5515280893E-2</v>
      </c>
      <c r="AA26" s="272">
        <v>1.7832061803E-2</v>
      </c>
      <c r="AB26" s="272">
        <v>1.6729377956000002E-2</v>
      </c>
      <c r="AC26" s="272">
        <v>1.9411771860999998E-2</v>
      </c>
      <c r="AD26" s="272">
        <v>1.9504066255000001E-2</v>
      </c>
      <c r="AE26" s="272">
        <v>2.0478512405999998E-2</v>
      </c>
      <c r="AF26" s="272">
        <v>2.0146783224999999E-2</v>
      </c>
      <c r="AG26" s="272">
        <v>2.1204010528E-2</v>
      </c>
      <c r="AH26" s="272">
        <v>2.0718045931999999E-2</v>
      </c>
      <c r="AI26" s="272">
        <v>1.9729961279000001E-2</v>
      </c>
      <c r="AJ26" s="272">
        <v>1.9085980377E-2</v>
      </c>
      <c r="AK26" s="272">
        <v>1.8034766361000001E-2</v>
      </c>
      <c r="AL26" s="272">
        <v>1.8293456448000001E-2</v>
      </c>
      <c r="AM26" s="272">
        <v>1.9026827719000002E-2</v>
      </c>
      <c r="AN26" s="272">
        <v>1.8751572038E-2</v>
      </c>
      <c r="AO26" s="272">
        <v>2.1735614858000001E-2</v>
      </c>
      <c r="AP26" s="272">
        <v>2.1224911475E-2</v>
      </c>
      <c r="AQ26" s="272">
        <v>2.1942408784999999E-2</v>
      </c>
      <c r="AR26" s="272">
        <v>2.1644203454000002E-2</v>
      </c>
      <c r="AS26" s="272">
        <v>2.2624205862000001E-2</v>
      </c>
      <c r="AT26" s="272">
        <v>2.2300029369999998E-2</v>
      </c>
      <c r="AU26" s="272">
        <v>2.0676635039E-2</v>
      </c>
      <c r="AV26" s="272">
        <v>2.089006098E-2</v>
      </c>
      <c r="AW26" s="272">
        <v>1.9283351981000001E-2</v>
      </c>
      <c r="AX26" s="272">
        <v>1.9577095558E-2</v>
      </c>
      <c r="AY26" s="272">
        <v>1.9948519699000002E-2</v>
      </c>
      <c r="AZ26" s="272">
        <v>1.8835051756000001E-2</v>
      </c>
      <c r="BA26" s="272">
        <v>2.1835793643E-2</v>
      </c>
      <c r="BB26" s="759">
        <v>2.1870896420000001E-2</v>
      </c>
      <c r="BC26" s="272">
        <v>2.3051382740000001E-2</v>
      </c>
      <c r="BD26" s="272">
        <v>2.2945285432000001E-2</v>
      </c>
      <c r="BE26" s="272">
        <v>2.32225E-2</v>
      </c>
      <c r="BF26" s="272">
        <v>2.33908E-2</v>
      </c>
      <c r="BG26" s="272">
        <v>2.1665500000000001E-2</v>
      </c>
      <c r="BH26" s="360">
        <v>2.1080399999999999E-2</v>
      </c>
      <c r="BI26" s="360">
        <v>1.9216799999999999E-2</v>
      </c>
      <c r="BJ26" s="360">
        <v>1.95631E-2</v>
      </c>
      <c r="BK26" s="360">
        <v>2.1004499999999999E-2</v>
      </c>
      <c r="BL26" s="360">
        <v>2.03144E-2</v>
      </c>
      <c r="BM26" s="360">
        <v>2.34602E-2</v>
      </c>
      <c r="BN26" s="360">
        <v>2.37524E-2</v>
      </c>
      <c r="BO26" s="360">
        <v>2.5604700000000001E-2</v>
      </c>
      <c r="BP26" s="360">
        <v>2.5249400000000002E-2</v>
      </c>
      <c r="BQ26" s="360">
        <v>2.5168699999999999E-2</v>
      </c>
      <c r="BR26" s="360">
        <v>2.5296200000000001E-2</v>
      </c>
      <c r="BS26" s="360">
        <v>2.3282799999999999E-2</v>
      </c>
      <c r="BT26" s="360">
        <v>2.2506499999999999E-2</v>
      </c>
      <c r="BU26" s="360">
        <v>2.0418200000000001E-2</v>
      </c>
      <c r="BV26" s="360">
        <v>2.0731300000000001E-2</v>
      </c>
    </row>
    <row r="27" spans="1:74" ht="12" customHeight="1" x14ac:dyDescent="0.2">
      <c r="A27" s="603"/>
      <c r="B27" s="170" t="s">
        <v>491</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760"/>
      <c r="BC27" s="238"/>
      <c r="BD27" s="238"/>
      <c r="BE27" s="238"/>
      <c r="BF27" s="238"/>
      <c r="BG27" s="238"/>
      <c r="BH27" s="361"/>
      <c r="BI27" s="361"/>
      <c r="BJ27" s="361"/>
      <c r="BK27" s="361"/>
      <c r="BL27" s="361"/>
      <c r="BM27" s="361"/>
      <c r="BN27" s="361"/>
      <c r="BO27" s="361"/>
      <c r="BP27" s="361"/>
      <c r="BQ27" s="361"/>
      <c r="BR27" s="361"/>
      <c r="BS27" s="361"/>
      <c r="BT27" s="361"/>
      <c r="BU27" s="361"/>
      <c r="BV27" s="361"/>
    </row>
    <row r="28" spans="1:74" ht="12" customHeight="1" x14ac:dyDescent="0.2">
      <c r="A28" s="603" t="s">
        <v>763</v>
      </c>
      <c r="B28" s="604" t="s">
        <v>595</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3.3540979999999998E-3</v>
      </c>
      <c r="AN28" s="272">
        <v>3.1377050000000002E-3</v>
      </c>
      <c r="AO28" s="272">
        <v>3.3540979999999998E-3</v>
      </c>
      <c r="AP28" s="272">
        <v>3.2459020000000002E-3</v>
      </c>
      <c r="AQ28" s="272">
        <v>3.3540979999999998E-3</v>
      </c>
      <c r="AR28" s="272">
        <v>3.2459020000000002E-3</v>
      </c>
      <c r="AS28" s="272">
        <v>3.3540979999999998E-3</v>
      </c>
      <c r="AT28" s="272">
        <v>3.3540979999999998E-3</v>
      </c>
      <c r="AU28" s="272">
        <v>3.2459020000000002E-3</v>
      </c>
      <c r="AV28" s="272">
        <v>3.3540979999999998E-3</v>
      </c>
      <c r="AW28" s="272">
        <v>3.2459020000000002E-3</v>
      </c>
      <c r="AX28" s="272">
        <v>3.3540979999999998E-3</v>
      </c>
      <c r="AY28" s="272">
        <v>3.3632879999999999E-3</v>
      </c>
      <c r="AZ28" s="272">
        <v>3.0378079999999999E-3</v>
      </c>
      <c r="BA28" s="272">
        <v>3.3632879999999999E-3</v>
      </c>
      <c r="BB28" s="759">
        <v>3.254795E-3</v>
      </c>
      <c r="BC28" s="272">
        <v>3.3632879999999999E-3</v>
      </c>
      <c r="BD28" s="272">
        <v>3.254795E-3</v>
      </c>
      <c r="BE28" s="272">
        <v>3.3632879999999999E-3</v>
      </c>
      <c r="BF28" s="272">
        <v>3.9993327341999998E-3</v>
      </c>
      <c r="BG28" s="272">
        <v>3.8703223473000002E-3</v>
      </c>
      <c r="BH28" s="360">
        <v>3.9993299999999997E-3</v>
      </c>
      <c r="BI28" s="360">
        <v>3.87032E-3</v>
      </c>
      <c r="BJ28" s="360">
        <v>3.9993299999999997E-3</v>
      </c>
      <c r="BK28" s="360">
        <v>4.3890400000000003E-3</v>
      </c>
      <c r="BL28" s="360">
        <v>4.1058800000000001E-3</v>
      </c>
      <c r="BM28" s="360">
        <v>4.3890400000000003E-3</v>
      </c>
      <c r="BN28" s="360">
        <v>4.2474599999999998E-3</v>
      </c>
      <c r="BO28" s="360">
        <v>4.3890400000000003E-3</v>
      </c>
      <c r="BP28" s="360">
        <v>4.2474599999999998E-3</v>
      </c>
      <c r="BQ28" s="360">
        <v>4.3890400000000003E-3</v>
      </c>
      <c r="BR28" s="360">
        <v>4.3890400000000003E-3</v>
      </c>
      <c r="BS28" s="360">
        <v>4.2474599999999998E-3</v>
      </c>
      <c r="BT28" s="360">
        <v>4.3890400000000003E-3</v>
      </c>
      <c r="BU28" s="360">
        <v>4.2474599999999998E-3</v>
      </c>
      <c r="BV28" s="360">
        <v>4.3890400000000003E-3</v>
      </c>
    </row>
    <row r="29" spans="1:74" ht="12" customHeight="1" x14ac:dyDescent="0.2">
      <c r="A29" s="603" t="s">
        <v>26</v>
      </c>
      <c r="B29" s="604" t="s">
        <v>1290</v>
      </c>
      <c r="C29" s="272">
        <v>4.977324E-3</v>
      </c>
      <c r="D29" s="272">
        <v>5.3652939999999996E-3</v>
      </c>
      <c r="E29" s="272">
        <v>7.392493E-3</v>
      </c>
      <c r="F29" s="272">
        <v>8.1475829999999999E-3</v>
      </c>
      <c r="G29" s="272">
        <v>8.9946009999999996E-3</v>
      </c>
      <c r="H29" s="272">
        <v>9.0756250000000004E-3</v>
      </c>
      <c r="I29" s="272">
        <v>9.5273890000000007E-3</v>
      </c>
      <c r="J29" s="272">
        <v>9.4284339999999994E-3</v>
      </c>
      <c r="K29" s="272">
        <v>8.5993630000000005E-3</v>
      </c>
      <c r="L29" s="272">
        <v>7.8374350000000002E-3</v>
      </c>
      <c r="M29" s="272">
        <v>6.4289239999999999E-3</v>
      </c>
      <c r="N29" s="272">
        <v>6.1024749999999996E-3</v>
      </c>
      <c r="O29" s="272">
        <v>5.928099E-3</v>
      </c>
      <c r="P29" s="272">
        <v>6.281628E-3</v>
      </c>
      <c r="Q29" s="272">
        <v>8.6209300000000006E-3</v>
      </c>
      <c r="R29" s="272">
        <v>9.4315670000000001E-3</v>
      </c>
      <c r="S29" s="272">
        <v>1.0454016E-2</v>
      </c>
      <c r="T29" s="272">
        <v>1.0595179E-2</v>
      </c>
      <c r="U29" s="272">
        <v>1.1090134999999999E-2</v>
      </c>
      <c r="V29" s="272">
        <v>1.1043183E-2</v>
      </c>
      <c r="W29" s="272">
        <v>1.0237763E-2</v>
      </c>
      <c r="X29" s="272">
        <v>9.5383159999999998E-3</v>
      </c>
      <c r="Y29" s="272">
        <v>7.8966690000000003E-3</v>
      </c>
      <c r="Z29" s="272">
        <v>7.6615019999999997E-3</v>
      </c>
      <c r="AA29" s="272">
        <v>6.4773950000000004E-3</v>
      </c>
      <c r="AB29" s="272">
        <v>7.1103E-3</v>
      </c>
      <c r="AC29" s="272">
        <v>1.0018984999999999E-2</v>
      </c>
      <c r="AD29" s="272">
        <v>1.1284776999999999E-2</v>
      </c>
      <c r="AE29" s="272">
        <v>1.2484303E-2</v>
      </c>
      <c r="AF29" s="272">
        <v>1.2705614E-2</v>
      </c>
      <c r="AG29" s="272">
        <v>1.3497439999999999E-2</v>
      </c>
      <c r="AH29" s="272">
        <v>1.3460532000000001E-2</v>
      </c>
      <c r="AI29" s="272">
        <v>1.2230127E-2</v>
      </c>
      <c r="AJ29" s="272">
        <v>1.1070589E-2</v>
      </c>
      <c r="AK29" s="272">
        <v>9.1540230000000007E-3</v>
      </c>
      <c r="AL29" s="272">
        <v>8.4471790000000008E-3</v>
      </c>
      <c r="AM29" s="272">
        <v>8.090926E-3</v>
      </c>
      <c r="AN29" s="272">
        <v>9.5790170000000004E-3</v>
      </c>
      <c r="AO29" s="272">
        <v>1.2813051000000001E-2</v>
      </c>
      <c r="AP29" s="272">
        <v>1.4473051000000001E-2</v>
      </c>
      <c r="AQ29" s="272">
        <v>1.6044023000000001E-2</v>
      </c>
      <c r="AR29" s="272">
        <v>1.6580754999999999E-2</v>
      </c>
      <c r="AS29" s="272">
        <v>1.7261180000000001E-2</v>
      </c>
      <c r="AT29" s="272">
        <v>1.6749799999999999E-2</v>
      </c>
      <c r="AU29" s="272">
        <v>1.4915354E-2</v>
      </c>
      <c r="AV29" s="272">
        <v>1.3358426E-2</v>
      </c>
      <c r="AW29" s="272">
        <v>1.0921800000000001E-2</v>
      </c>
      <c r="AX29" s="272">
        <v>9.9046729999999993E-3</v>
      </c>
      <c r="AY29" s="272">
        <v>9.7984460000000006E-3</v>
      </c>
      <c r="AZ29" s="272">
        <v>1.1023019E-2</v>
      </c>
      <c r="BA29" s="272">
        <v>1.5756635000000001E-2</v>
      </c>
      <c r="BB29" s="759">
        <v>1.7583805000000001E-2</v>
      </c>
      <c r="BC29" s="272">
        <v>1.9460203999999998E-2</v>
      </c>
      <c r="BD29" s="272">
        <v>1.9885407000000001E-2</v>
      </c>
      <c r="BE29" s="272">
        <v>2.1068099999999999E-2</v>
      </c>
      <c r="BF29" s="272">
        <v>2.0276599999999999E-2</v>
      </c>
      <c r="BG29" s="272">
        <v>1.8147900000000002E-2</v>
      </c>
      <c r="BH29" s="360">
        <v>1.6360900000000001E-2</v>
      </c>
      <c r="BI29" s="360">
        <v>1.33924E-2</v>
      </c>
      <c r="BJ29" s="360">
        <v>1.22392E-2</v>
      </c>
      <c r="BK29" s="360">
        <v>1.19443E-2</v>
      </c>
      <c r="BL29" s="360">
        <v>1.31742E-2</v>
      </c>
      <c r="BM29" s="360">
        <v>1.8447399999999999E-2</v>
      </c>
      <c r="BN29" s="360">
        <v>2.0558099999999999E-2</v>
      </c>
      <c r="BO29" s="360">
        <v>2.2625800000000001E-2</v>
      </c>
      <c r="BP29" s="360">
        <v>2.3376299999999999E-2</v>
      </c>
      <c r="BQ29" s="360">
        <v>2.4209700000000001E-2</v>
      </c>
      <c r="BR29" s="360">
        <v>2.36069E-2</v>
      </c>
      <c r="BS29" s="360">
        <v>2.1182599999999999E-2</v>
      </c>
      <c r="BT29" s="360">
        <v>1.9080900000000001E-2</v>
      </c>
      <c r="BU29" s="360">
        <v>1.5629000000000001E-2</v>
      </c>
      <c r="BV29" s="360">
        <v>1.42916E-2</v>
      </c>
    </row>
    <row r="30" spans="1:74" ht="12" customHeight="1" x14ac:dyDescent="0.2">
      <c r="A30" s="603" t="s">
        <v>932</v>
      </c>
      <c r="B30" s="604" t="s">
        <v>1288</v>
      </c>
      <c r="C30" s="272">
        <v>4.9260274E-2</v>
      </c>
      <c r="D30" s="272">
        <v>4.4493151000000002E-2</v>
      </c>
      <c r="E30" s="272">
        <v>4.9260274E-2</v>
      </c>
      <c r="F30" s="272">
        <v>4.7671233E-2</v>
      </c>
      <c r="G30" s="272">
        <v>4.9260274E-2</v>
      </c>
      <c r="H30" s="272">
        <v>4.7671233E-2</v>
      </c>
      <c r="I30" s="272">
        <v>4.9260274E-2</v>
      </c>
      <c r="J30" s="272">
        <v>4.9260274E-2</v>
      </c>
      <c r="K30" s="272">
        <v>4.7671233E-2</v>
      </c>
      <c r="L30" s="272">
        <v>4.9260274E-2</v>
      </c>
      <c r="M30" s="272">
        <v>4.7671233E-2</v>
      </c>
      <c r="N30" s="272">
        <v>4.9260274E-2</v>
      </c>
      <c r="O30" s="272">
        <v>5.0146958999999998E-2</v>
      </c>
      <c r="P30" s="272">
        <v>4.5294027000000001E-2</v>
      </c>
      <c r="Q30" s="272">
        <v>5.0146958999999998E-2</v>
      </c>
      <c r="R30" s="272">
        <v>4.8529315000000003E-2</v>
      </c>
      <c r="S30" s="272">
        <v>5.0146958999999998E-2</v>
      </c>
      <c r="T30" s="272">
        <v>4.8529315000000003E-2</v>
      </c>
      <c r="U30" s="272">
        <v>5.0146958999999998E-2</v>
      </c>
      <c r="V30" s="272">
        <v>5.0146958999999998E-2</v>
      </c>
      <c r="W30" s="272">
        <v>4.8529315000000003E-2</v>
      </c>
      <c r="X30" s="272">
        <v>5.0146958999999998E-2</v>
      </c>
      <c r="Y30" s="272">
        <v>4.8529315000000003E-2</v>
      </c>
      <c r="Z30" s="272">
        <v>5.0146958999999998E-2</v>
      </c>
      <c r="AA30" s="272">
        <v>3.7359483999999998E-2</v>
      </c>
      <c r="AB30" s="272">
        <v>3.3744049999999998E-2</v>
      </c>
      <c r="AC30" s="272">
        <v>3.7359483999999998E-2</v>
      </c>
      <c r="AD30" s="272">
        <v>3.615434E-2</v>
      </c>
      <c r="AE30" s="272">
        <v>3.7359483999999998E-2</v>
      </c>
      <c r="AF30" s="272">
        <v>3.615434E-2</v>
      </c>
      <c r="AG30" s="272">
        <v>3.7359483999999998E-2</v>
      </c>
      <c r="AH30" s="272">
        <v>3.7359483999999998E-2</v>
      </c>
      <c r="AI30" s="272">
        <v>3.615434E-2</v>
      </c>
      <c r="AJ30" s="272">
        <v>3.7359483999999998E-2</v>
      </c>
      <c r="AK30" s="272">
        <v>3.615434E-2</v>
      </c>
      <c r="AL30" s="272">
        <v>3.7359483999999998E-2</v>
      </c>
      <c r="AM30" s="272">
        <v>3.1557026000000002E-2</v>
      </c>
      <c r="AN30" s="272">
        <v>2.9521089E-2</v>
      </c>
      <c r="AO30" s="272">
        <v>3.1557026000000002E-2</v>
      </c>
      <c r="AP30" s="272">
        <v>3.0539057000000001E-2</v>
      </c>
      <c r="AQ30" s="272">
        <v>3.1557026000000002E-2</v>
      </c>
      <c r="AR30" s="272">
        <v>3.0539057000000001E-2</v>
      </c>
      <c r="AS30" s="272">
        <v>3.1557026000000002E-2</v>
      </c>
      <c r="AT30" s="272">
        <v>3.1557026000000002E-2</v>
      </c>
      <c r="AU30" s="272">
        <v>3.0539057000000001E-2</v>
      </c>
      <c r="AV30" s="272">
        <v>3.1557026000000002E-2</v>
      </c>
      <c r="AW30" s="272">
        <v>3.0539057000000001E-2</v>
      </c>
      <c r="AX30" s="272">
        <v>3.1557026000000002E-2</v>
      </c>
      <c r="AY30" s="272">
        <v>3.2371283000000001E-2</v>
      </c>
      <c r="AZ30" s="272">
        <v>2.9238579000000001E-2</v>
      </c>
      <c r="BA30" s="272">
        <v>3.2371283000000001E-2</v>
      </c>
      <c r="BB30" s="759">
        <v>3.1327048000000003E-2</v>
      </c>
      <c r="BC30" s="272">
        <v>3.2371283000000001E-2</v>
      </c>
      <c r="BD30" s="272">
        <v>3.1327048000000003E-2</v>
      </c>
      <c r="BE30" s="272">
        <v>3.2371283000000001E-2</v>
      </c>
      <c r="BF30" s="272">
        <v>3.3435298351000002E-2</v>
      </c>
      <c r="BG30" s="272">
        <v>3.2356741000000001E-2</v>
      </c>
      <c r="BH30" s="360">
        <v>3.3435300000000001E-2</v>
      </c>
      <c r="BI30" s="360">
        <v>3.2356700000000002E-2</v>
      </c>
      <c r="BJ30" s="360">
        <v>3.3435300000000001E-2</v>
      </c>
      <c r="BK30" s="360">
        <v>3.5001499999999998E-2</v>
      </c>
      <c r="BL30" s="360">
        <v>3.2743300000000003E-2</v>
      </c>
      <c r="BM30" s="360">
        <v>3.5001499999999998E-2</v>
      </c>
      <c r="BN30" s="360">
        <v>3.3872399999999997E-2</v>
      </c>
      <c r="BO30" s="360">
        <v>3.5001499999999998E-2</v>
      </c>
      <c r="BP30" s="360">
        <v>3.3872399999999997E-2</v>
      </c>
      <c r="BQ30" s="360">
        <v>3.5001499999999998E-2</v>
      </c>
      <c r="BR30" s="360">
        <v>3.5001499999999998E-2</v>
      </c>
      <c r="BS30" s="360">
        <v>3.3872399999999997E-2</v>
      </c>
      <c r="BT30" s="360">
        <v>3.5001499999999998E-2</v>
      </c>
      <c r="BU30" s="360">
        <v>3.3872399999999997E-2</v>
      </c>
      <c r="BV30" s="360">
        <v>3.5001499999999998E-2</v>
      </c>
    </row>
    <row r="31" spans="1:74" ht="12" customHeight="1" x14ac:dyDescent="0.2">
      <c r="A31" s="602" t="s">
        <v>27</v>
      </c>
      <c r="B31" s="604" t="s">
        <v>488</v>
      </c>
      <c r="C31" s="272">
        <v>5.7600885999999997E-2</v>
      </c>
      <c r="D31" s="272">
        <v>5.2896252999999997E-2</v>
      </c>
      <c r="E31" s="272">
        <v>6.0016054999999999E-2</v>
      </c>
      <c r="F31" s="272">
        <v>5.9073610999999998E-2</v>
      </c>
      <c r="G31" s="272">
        <v>6.1618162999999997E-2</v>
      </c>
      <c r="H31" s="272">
        <v>6.0001653000000002E-2</v>
      </c>
      <c r="I31" s="272">
        <v>6.2150951000000003E-2</v>
      </c>
      <c r="J31" s="272">
        <v>6.2051995999999998E-2</v>
      </c>
      <c r="K31" s="272">
        <v>5.9525390999999997E-2</v>
      </c>
      <c r="L31" s="272">
        <v>6.0460997000000002E-2</v>
      </c>
      <c r="M31" s="272">
        <v>5.7354952000000001E-2</v>
      </c>
      <c r="N31" s="272">
        <v>5.8726037000000002E-2</v>
      </c>
      <c r="O31" s="272">
        <v>5.9438346000000003E-2</v>
      </c>
      <c r="P31" s="272">
        <v>5.4613463000000001E-2</v>
      </c>
      <c r="Q31" s="272">
        <v>6.2131177000000003E-2</v>
      </c>
      <c r="R31" s="272">
        <v>6.1215677000000003E-2</v>
      </c>
      <c r="S31" s="272">
        <v>6.3964262999999993E-2</v>
      </c>
      <c r="T31" s="272">
        <v>6.2379288999999997E-2</v>
      </c>
      <c r="U31" s="272">
        <v>6.4600381999999998E-2</v>
      </c>
      <c r="V31" s="272">
        <v>6.4553429999999995E-2</v>
      </c>
      <c r="W31" s="272">
        <v>6.2021872999999998E-2</v>
      </c>
      <c r="X31" s="272">
        <v>6.3048563000000002E-2</v>
      </c>
      <c r="Y31" s="272">
        <v>5.9680779000000003E-2</v>
      </c>
      <c r="Z31" s="272">
        <v>6.1171748999999997E-2</v>
      </c>
      <c r="AA31" s="272">
        <v>4.7200167000000001E-2</v>
      </c>
      <c r="AB31" s="272">
        <v>4.3892158000000001E-2</v>
      </c>
      <c r="AC31" s="272">
        <v>5.0741756999999998E-2</v>
      </c>
      <c r="AD31" s="272">
        <v>5.0693912000000001E-2</v>
      </c>
      <c r="AE31" s="272">
        <v>5.3207075E-2</v>
      </c>
      <c r="AF31" s="272">
        <v>5.2114749000000002E-2</v>
      </c>
      <c r="AG31" s="272">
        <v>5.4220211999999997E-2</v>
      </c>
      <c r="AH31" s="272">
        <v>5.4183304000000002E-2</v>
      </c>
      <c r="AI31" s="272">
        <v>5.1639261999999998E-2</v>
      </c>
      <c r="AJ31" s="272">
        <v>5.1793361000000003E-2</v>
      </c>
      <c r="AK31" s="272">
        <v>4.8563158000000002E-2</v>
      </c>
      <c r="AL31" s="272">
        <v>4.9169951000000003E-2</v>
      </c>
      <c r="AM31" s="272">
        <v>4.300205E-2</v>
      </c>
      <c r="AN31" s="272">
        <v>4.2237811E-2</v>
      </c>
      <c r="AO31" s="272">
        <v>4.7724175000000001E-2</v>
      </c>
      <c r="AP31" s="272">
        <v>4.8258009999999997E-2</v>
      </c>
      <c r="AQ31" s="272">
        <v>5.0955146999999999E-2</v>
      </c>
      <c r="AR31" s="272">
        <v>5.0365713999999999E-2</v>
      </c>
      <c r="AS31" s="272">
        <v>5.2172304000000003E-2</v>
      </c>
      <c r="AT31" s="272">
        <v>5.1660923999999997E-2</v>
      </c>
      <c r="AU31" s="272">
        <v>4.8700313000000002E-2</v>
      </c>
      <c r="AV31" s="272">
        <v>4.8269550000000001E-2</v>
      </c>
      <c r="AW31" s="272">
        <v>4.4706758999999999E-2</v>
      </c>
      <c r="AX31" s="272">
        <v>4.4815796999999997E-2</v>
      </c>
      <c r="AY31" s="272">
        <v>4.5533017000000002E-2</v>
      </c>
      <c r="AZ31" s="272">
        <v>4.3299405999999999E-2</v>
      </c>
      <c r="BA31" s="272">
        <v>5.1491205999999998E-2</v>
      </c>
      <c r="BB31" s="759">
        <v>5.2165648000000002E-2</v>
      </c>
      <c r="BC31" s="272">
        <v>5.5194775000000001E-2</v>
      </c>
      <c r="BD31" s="272">
        <v>5.4467250000000002E-2</v>
      </c>
      <c r="BE31" s="272">
        <v>5.6802699999999998E-2</v>
      </c>
      <c r="BF31" s="272">
        <v>5.77113E-2</v>
      </c>
      <c r="BG31" s="272">
        <v>5.4375E-2</v>
      </c>
      <c r="BH31" s="360">
        <v>5.3795500000000003E-2</v>
      </c>
      <c r="BI31" s="360">
        <v>4.9619499999999997E-2</v>
      </c>
      <c r="BJ31" s="360">
        <v>4.9673799999999997E-2</v>
      </c>
      <c r="BK31" s="360">
        <v>5.1334900000000003E-2</v>
      </c>
      <c r="BL31" s="360">
        <v>5.0023400000000003E-2</v>
      </c>
      <c r="BM31" s="360">
        <v>5.7838000000000001E-2</v>
      </c>
      <c r="BN31" s="360">
        <v>5.8677899999999998E-2</v>
      </c>
      <c r="BO31" s="360">
        <v>6.2016300000000003E-2</v>
      </c>
      <c r="BP31" s="360">
        <v>6.1496200000000001E-2</v>
      </c>
      <c r="BQ31" s="360">
        <v>6.3600199999999996E-2</v>
      </c>
      <c r="BR31" s="360">
        <v>6.2997399999999995E-2</v>
      </c>
      <c r="BS31" s="360">
        <v>5.9302500000000001E-2</v>
      </c>
      <c r="BT31" s="360">
        <v>5.8471500000000003E-2</v>
      </c>
      <c r="BU31" s="360">
        <v>5.3748900000000002E-2</v>
      </c>
      <c r="BV31" s="360">
        <v>5.3682100000000003E-2</v>
      </c>
    </row>
    <row r="32" spans="1:74" ht="12" customHeight="1" x14ac:dyDescent="0.2">
      <c r="A32" s="602"/>
      <c r="B32" s="170" t="s">
        <v>492</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761"/>
      <c r="BC32" s="239"/>
      <c r="BD32" s="239"/>
      <c r="BE32" s="239"/>
      <c r="BF32" s="239"/>
      <c r="BG32" s="239"/>
      <c r="BH32" s="362"/>
      <c r="BI32" s="362"/>
      <c r="BJ32" s="362"/>
      <c r="BK32" s="362"/>
      <c r="BL32" s="362"/>
      <c r="BM32" s="362"/>
      <c r="BN32" s="362"/>
      <c r="BO32" s="362"/>
      <c r="BP32" s="362"/>
      <c r="BQ32" s="362"/>
      <c r="BR32" s="362"/>
      <c r="BS32" s="362"/>
      <c r="BT32" s="362"/>
      <c r="BU32" s="362"/>
      <c r="BV32" s="362"/>
    </row>
    <row r="33" spans="1:74" ht="12" customHeight="1" x14ac:dyDescent="0.2">
      <c r="A33" s="602" t="s">
        <v>48</v>
      </c>
      <c r="B33" s="604" t="s">
        <v>1292</v>
      </c>
      <c r="C33" s="272">
        <v>8.8928478623999992E-3</v>
      </c>
      <c r="D33" s="272">
        <v>1.0387205050000001E-2</v>
      </c>
      <c r="E33" s="272">
        <v>1.3227823299E-2</v>
      </c>
      <c r="F33" s="272">
        <v>1.3933357182000001E-2</v>
      </c>
      <c r="G33" s="272">
        <v>1.4048205899999999E-2</v>
      </c>
      <c r="H33" s="272">
        <v>1.8009927046000001E-2</v>
      </c>
      <c r="I33" s="272">
        <v>1.6806922615999999E-2</v>
      </c>
      <c r="J33" s="272">
        <v>1.7937558996999999E-2</v>
      </c>
      <c r="K33" s="272">
        <v>2.1209689430000001E-2</v>
      </c>
      <c r="L33" s="272">
        <v>2.4537574802000001E-2</v>
      </c>
      <c r="M33" s="272">
        <v>2.1354409171E-2</v>
      </c>
      <c r="N33" s="272">
        <v>2.5139090499999999E-2</v>
      </c>
      <c r="O33" s="272">
        <v>1.1812645379E-2</v>
      </c>
      <c r="P33" s="272">
        <v>1.0606495244E-2</v>
      </c>
      <c r="Q33" s="272">
        <v>1.5686886268000001E-2</v>
      </c>
      <c r="R33" s="272">
        <v>1.484943536E-2</v>
      </c>
      <c r="S33" s="272">
        <v>1.6691441578999999E-2</v>
      </c>
      <c r="T33" s="272">
        <v>1.6070156503000001E-2</v>
      </c>
      <c r="U33" s="272">
        <v>1.6944659553999999E-2</v>
      </c>
      <c r="V33" s="272">
        <v>2.1473368361E-2</v>
      </c>
      <c r="W33" s="272">
        <v>1.9925849823E-2</v>
      </c>
      <c r="X33" s="272">
        <v>1.8404681623000001E-2</v>
      </c>
      <c r="Y33" s="272">
        <v>1.6568232735000001E-2</v>
      </c>
      <c r="Z33" s="272">
        <v>1.8973394785999999E-2</v>
      </c>
      <c r="AA33" s="272">
        <v>6.7337281500999997E-3</v>
      </c>
      <c r="AB33" s="272">
        <v>1.2654656812999999E-2</v>
      </c>
      <c r="AC33" s="272">
        <v>1.4760347226E-2</v>
      </c>
      <c r="AD33" s="272">
        <v>1.6945672517999999E-2</v>
      </c>
      <c r="AE33" s="272">
        <v>1.9436498151000001E-2</v>
      </c>
      <c r="AF33" s="272">
        <v>2.2605151648000001E-2</v>
      </c>
      <c r="AG33" s="272">
        <v>2.117251409E-2</v>
      </c>
      <c r="AH33" s="272">
        <v>2.1933299154999999E-2</v>
      </c>
      <c r="AI33" s="272">
        <v>2.2070553885E-2</v>
      </c>
      <c r="AJ33" s="272">
        <v>1.9844109012E-2</v>
      </c>
      <c r="AK33" s="272">
        <v>1.7367468689999999E-2</v>
      </c>
      <c r="AL33" s="272">
        <v>1.9721034326E-2</v>
      </c>
      <c r="AM33" s="272">
        <v>1.3480141193000001E-2</v>
      </c>
      <c r="AN33" s="272">
        <v>1.7223531180000001E-2</v>
      </c>
      <c r="AO33" s="272">
        <v>1.9639679197E-2</v>
      </c>
      <c r="AP33" s="272">
        <v>1.8984493242000001E-2</v>
      </c>
      <c r="AQ33" s="272">
        <v>2.5186635446E-2</v>
      </c>
      <c r="AR33" s="272">
        <v>2.4381167012E-2</v>
      </c>
      <c r="AS33" s="272">
        <v>2.8528320324E-2</v>
      </c>
      <c r="AT33" s="272">
        <v>2.9784244889E-2</v>
      </c>
      <c r="AU33" s="272">
        <v>2.9911172755999998E-2</v>
      </c>
      <c r="AV33" s="272">
        <v>2.7369892073000002E-2</v>
      </c>
      <c r="AW33" s="272">
        <v>2.9125939922000001E-2</v>
      </c>
      <c r="AX33" s="272">
        <v>2.7251442112E-2</v>
      </c>
      <c r="AY33" s="272">
        <v>1.6715165829000001E-2</v>
      </c>
      <c r="AZ33" s="272">
        <v>1.4884075817999999E-2</v>
      </c>
      <c r="BA33" s="272">
        <v>2.192554465E-2</v>
      </c>
      <c r="BB33" s="759">
        <v>2.2871461685999999E-2</v>
      </c>
      <c r="BC33" s="272">
        <v>2.8287856592000001E-2</v>
      </c>
      <c r="BD33" s="272">
        <v>2.8054166770999998E-2</v>
      </c>
      <c r="BE33" s="272">
        <v>2.8085077380999999E-2</v>
      </c>
      <c r="BF33" s="272">
        <v>3.0706000000000001E-2</v>
      </c>
      <c r="BG33" s="272">
        <v>2.9677200000000001E-2</v>
      </c>
      <c r="BH33" s="360">
        <v>3.1725799999999998E-2</v>
      </c>
      <c r="BI33" s="360">
        <v>3.0313900000000001E-2</v>
      </c>
      <c r="BJ33" s="360">
        <v>3.1904399999999999E-2</v>
      </c>
      <c r="BK33" s="360">
        <v>2.38979E-2</v>
      </c>
      <c r="BL33" s="360">
        <v>2.07298E-2</v>
      </c>
      <c r="BM33" s="360">
        <v>2.3980100000000001E-2</v>
      </c>
      <c r="BN33" s="360">
        <v>2.3685100000000001E-2</v>
      </c>
      <c r="BO33" s="360">
        <v>2.5212700000000001E-2</v>
      </c>
      <c r="BP33" s="360">
        <v>2.7517699999999999E-2</v>
      </c>
      <c r="BQ33" s="360">
        <v>2.9628700000000001E-2</v>
      </c>
      <c r="BR33" s="360">
        <v>2.9772400000000001E-2</v>
      </c>
      <c r="BS33" s="360">
        <v>2.9298399999999999E-2</v>
      </c>
      <c r="BT33" s="360">
        <v>2.9756399999999999E-2</v>
      </c>
      <c r="BU33" s="360">
        <v>2.9366099999999999E-2</v>
      </c>
      <c r="BV33" s="360">
        <v>3.01809E-2</v>
      </c>
    </row>
    <row r="34" spans="1:74" ht="12" customHeight="1" x14ac:dyDescent="0.2">
      <c r="A34" s="602" t="s">
        <v>493</v>
      </c>
      <c r="B34" s="604" t="s">
        <v>1291</v>
      </c>
      <c r="C34" s="272">
        <v>8.3220699408000004E-2</v>
      </c>
      <c r="D34" s="272">
        <v>7.7027845711999998E-2</v>
      </c>
      <c r="E34" s="272">
        <v>8.8635025078000002E-2</v>
      </c>
      <c r="F34" s="272">
        <v>8.8737206260999998E-2</v>
      </c>
      <c r="G34" s="272">
        <v>9.3013553420999998E-2</v>
      </c>
      <c r="H34" s="272">
        <v>9.2592294227999999E-2</v>
      </c>
      <c r="I34" s="272">
        <v>9.1425824111000004E-2</v>
      </c>
      <c r="J34" s="272">
        <v>9.1218975711999994E-2</v>
      </c>
      <c r="K34" s="272">
        <v>8.9558018722000005E-2</v>
      </c>
      <c r="L34" s="272">
        <v>9.3362626359000001E-2</v>
      </c>
      <c r="M34" s="272">
        <v>8.9007681165000005E-2</v>
      </c>
      <c r="N34" s="272">
        <v>9.2062256287000002E-2</v>
      </c>
      <c r="O34" s="272">
        <v>8.6563356564999999E-2</v>
      </c>
      <c r="P34" s="272">
        <v>8.2025010334000004E-2</v>
      </c>
      <c r="Q34" s="272">
        <v>8.7389542284999996E-2</v>
      </c>
      <c r="R34" s="272">
        <v>8.9260558397000006E-2</v>
      </c>
      <c r="S34" s="272">
        <v>9.3475435152999997E-2</v>
      </c>
      <c r="T34" s="272">
        <v>9.1573026907999996E-2</v>
      </c>
      <c r="U34" s="272">
        <v>9.5354526903999995E-2</v>
      </c>
      <c r="V34" s="272">
        <v>9.4922008902999996E-2</v>
      </c>
      <c r="W34" s="272">
        <v>8.8327682446999997E-2</v>
      </c>
      <c r="X34" s="272">
        <v>9.5832104735999998E-2</v>
      </c>
      <c r="Y34" s="272">
        <v>9.1282670792999995E-2</v>
      </c>
      <c r="Z34" s="272">
        <v>9.3668347422999995E-2</v>
      </c>
      <c r="AA34" s="272">
        <v>8.7178583818000005E-2</v>
      </c>
      <c r="AB34" s="272">
        <v>8.2407735878999994E-2</v>
      </c>
      <c r="AC34" s="272">
        <v>9.1842081936000006E-2</v>
      </c>
      <c r="AD34" s="272">
        <v>8.7918699259999997E-2</v>
      </c>
      <c r="AE34" s="272">
        <v>9.6111954934000002E-2</v>
      </c>
      <c r="AF34" s="272">
        <v>9.3888005836000002E-2</v>
      </c>
      <c r="AG34" s="272">
        <v>9.6511427848E-2</v>
      </c>
      <c r="AH34" s="272">
        <v>9.7127685756000004E-2</v>
      </c>
      <c r="AI34" s="272">
        <v>9.3344700301000005E-2</v>
      </c>
      <c r="AJ34" s="272">
        <v>9.4003788443000003E-2</v>
      </c>
      <c r="AK34" s="272">
        <v>9.1880810738999993E-2</v>
      </c>
      <c r="AL34" s="272">
        <v>9.2395830511000004E-2</v>
      </c>
      <c r="AM34" s="272">
        <v>8.7656128996000005E-2</v>
      </c>
      <c r="AN34" s="272">
        <v>8.9693072528000004E-2</v>
      </c>
      <c r="AO34" s="272">
        <v>9.5770699126000003E-2</v>
      </c>
      <c r="AP34" s="272">
        <v>8.8762832351000007E-2</v>
      </c>
      <c r="AQ34" s="272">
        <v>9.6805743947999998E-2</v>
      </c>
      <c r="AR34" s="272">
        <v>9.6740747091000001E-2</v>
      </c>
      <c r="AS34" s="272">
        <v>9.8989851811999999E-2</v>
      </c>
      <c r="AT34" s="272">
        <v>0.10026540270000001</v>
      </c>
      <c r="AU34" s="272">
        <v>9.3870533177000004E-2</v>
      </c>
      <c r="AV34" s="272">
        <v>9.5321556914999994E-2</v>
      </c>
      <c r="AW34" s="272">
        <v>9.4072072290999995E-2</v>
      </c>
      <c r="AX34" s="272">
        <v>9.9117840070000005E-2</v>
      </c>
      <c r="AY34" s="272">
        <v>9.0300615577999996E-2</v>
      </c>
      <c r="AZ34" s="272">
        <v>8.5410100077000006E-2</v>
      </c>
      <c r="BA34" s="272">
        <v>9.4313611594999999E-2</v>
      </c>
      <c r="BB34" s="759">
        <v>9.2158386117999994E-2</v>
      </c>
      <c r="BC34" s="272">
        <v>9.8465932347999996E-2</v>
      </c>
      <c r="BD34" s="272">
        <v>9.9443707470000003E-2</v>
      </c>
      <c r="BE34" s="272">
        <v>9.7619530999999996E-2</v>
      </c>
      <c r="BF34" s="272">
        <v>0.1008261</v>
      </c>
      <c r="BG34" s="272">
        <v>9.4641000000000003E-2</v>
      </c>
      <c r="BH34" s="360">
        <v>9.7542000000000004E-2</v>
      </c>
      <c r="BI34" s="360">
        <v>9.4459000000000001E-2</v>
      </c>
      <c r="BJ34" s="360">
        <v>9.6721100000000004E-2</v>
      </c>
      <c r="BK34" s="360">
        <v>9.1233099999999998E-2</v>
      </c>
      <c r="BL34" s="360">
        <v>8.5262199999999996E-2</v>
      </c>
      <c r="BM34" s="360">
        <v>9.8445400000000002E-2</v>
      </c>
      <c r="BN34" s="360">
        <v>9.4672599999999996E-2</v>
      </c>
      <c r="BO34" s="360">
        <v>0.1018618</v>
      </c>
      <c r="BP34" s="360">
        <v>0.1005641</v>
      </c>
      <c r="BQ34" s="360">
        <v>0.1019655</v>
      </c>
      <c r="BR34" s="360">
        <v>0.1029593</v>
      </c>
      <c r="BS34" s="360">
        <v>9.7169500000000006E-2</v>
      </c>
      <c r="BT34" s="360">
        <v>9.9284800000000006E-2</v>
      </c>
      <c r="BU34" s="360">
        <v>9.6750100000000006E-2</v>
      </c>
      <c r="BV34" s="360">
        <v>9.8876199999999997E-2</v>
      </c>
    </row>
    <row r="35" spans="1:74" ht="12" customHeight="1" x14ac:dyDescent="0.2">
      <c r="A35" s="602" t="s">
        <v>494</v>
      </c>
      <c r="B35" s="604" t="s">
        <v>488</v>
      </c>
      <c r="C35" s="272">
        <v>9.2113547271000004E-2</v>
      </c>
      <c r="D35" s="272">
        <v>8.7415050761999999E-2</v>
      </c>
      <c r="E35" s="272">
        <v>0.10186284838</v>
      </c>
      <c r="F35" s="272">
        <v>0.10267056344</v>
      </c>
      <c r="G35" s="272">
        <v>0.10706175932000001</v>
      </c>
      <c r="H35" s="272">
        <v>0.11060222127</v>
      </c>
      <c r="I35" s="272">
        <v>0.10823274673</v>
      </c>
      <c r="J35" s="272">
        <v>0.10915653471</v>
      </c>
      <c r="K35" s="272">
        <v>0.11076770815</v>
      </c>
      <c r="L35" s="272">
        <v>0.11790020116</v>
      </c>
      <c r="M35" s="272">
        <v>0.11036209034</v>
      </c>
      <c r="N35" s="272">
        <v>0.11720134678999999</v>
      </c>
      <c r="O35" s="272">
        <v>9.8376001943999994E-2</v>
      </c>
      <c r="P35" s="272">
        <v>9.2631505577999998E-2</v>
      </c>
      <c r="Q35" s="272">
        <v>0.10307642855</v>
      </c>
      <c r="R35" s="272">
        <v>0.10410999376000001</v>
      </c>
      <c r="S35" s="272">
        <v>0.11016687673</v>
      </c>
      <c r="T35" s="272">
        <v>0.10764318341</v>
      </c>
      <c r="U35" s="272">
        <v>0.11229918646000001</v>
      </c>
      <c r="V35" s="272">
        <v>0.11639537726</v>
      </c>
      <c r="W35" s="272">
        <v>0.10825353226999999</v>
      </c>
      <c r="X35" s="272">
        <v>0.11423678635999999</v>
      </c>
      <c r="Y35" s="272">
        <v>0.10785090353</v>
      </c>
      <c r="Z35" s="272">
        <v>0.11264174221000001</v>
      </c>
      <c r="AA35" s="272">
        <v>9.3912311967999998E-2</v>
      </c>
      <c r="AB35" s="272">
        <v>9.5062392691999995E-2</v>
      </c>
      <c r="AC35" s="272">
        <v>0.10660242916</v>
      </c>
      <c r="AD35" s="272">
        <v>0.10486437178000001</v>
      </c>
      <c r="AE35" s="272">
        <v>0.11554845309</v>
      </c>
      <c r="AF35" s="272">
        <v>0.11649315748</v>
      </c>
      <c r="AG35" s="272">
        <v>0.11768394193999999</v>
      </c>
      <c r="AH35" s="272">
        <v>0.11906098491</v>
      </c>
      <c r="AI35" s="272">
        <v>0.11541525419</v>
      </c>
      <c r="AJ35" s="272">
        <v>0.11384789746</v>
      </c>
      <c r="AK35" s="272">
        <v>0.10924827943</v>
      </c>
      <c r="AL35" s="272">
        <v>0.11211686484</v>
      </c>
      <c r="AM35" s="272">
        <v>0.10113627019</v>
      </c>
      <c r="AN35" s="272">
        <v>0.10691660371</v>
      </c>
      <c r="AO35" s="272">
        <v>0.11541037832000001</v>
      </c>
      <c r="AP35" s="272">
        <v>0.10774732559</v>
      </c>
      <c r="AQ35" s="272">
        <v>0.12199237939</v>
      </c>
      <c r="AR35" s="272">
        <v>0.12112191410000001</v>
      </c>
      <c r="AS35" s="272">
        <v>0.12751817214</v>
      </c>
      <c r="AT35" s="272">
        <v>0.13004964759000001</v>
      </c>
      <c r="AU35" s="272">
        <v>0.12378170593</v>
      </c>
      <c r="AV35" s="272">
        <v>0.12269144898999999</v>
      </c>
      <c r="AW35" s="272">
        <v>0.12319801221</v>
      </c>
      <c r="AX35" s="272">
        <v>0.12636928217999999</v>
      </c>
      <c r="AY35" s="272">
        <v>0.10701578141</v>
      </c>
      <c r="AZ35" s="272">
        <v>0.10029417589</v>
      </c>
      <c r="BA35" s="272">
        <v>0.11623915625</v>
      </c>
      <c r="BB35" s="759">
        <v>0.1150298478</v>
      </c>
      <c r="BC35" s="272">
        <v>0.12675378894</v>
      </c>
      <c r="BD35" s="272">
        <v>0.12749787424</v>
      </c>
      <c r="BE35" s="272">
        <v>0.12570460838</v>
      </c>
      <c r="BF35" s="272">
        <v>0.13153210000000001</v>
      </c>
      <c r="BG35" s="272">
        <v>0.1243181</v>
      </c>
      <c r="BH35" s="360">
        <v>0.12926779999999999</v>
      </c>
      <c r="BI35" s="360">
        <v>0.12477290000000001</v>
      </c>
      <c r="BJ35" s="360">
        <v>0.1286255</v>
      </c>
      <c r="BK35" s="360">
        <v>0.115131</v>
      </c>
      <c r="BL35" s="360">
        <v>0.1059919</v>
      </c>
      <c r="BM35" s="360">
        <v>0.12242550000000001</v>
      </c>
      <c r="BN35" s="360">
        <v>0.1183577</v>
      </c>
      <c r="BO35" s="360">
        <v>0.12707450000000001</v>
      </c>
      <c r="BP35" s="360">
        <v>0.1280818</v>
      </c>
      <c r="BQ35" s="360">
        <v>0.13159419999999999</v>
      </c>
      <c r="BR35" s="360">
        <v>0.13273170000000001</v>
      </c>
      <c r="BS35" s="360">
        <v>0.12646779999999999</v>
      </c>
      <c r="BT35" s="360">
        <v>0.12904119999999999</v>
      </c>
      <c r="BU35" s="360">
        <v>0.12611620000000001</v>
      </c>
      <c r="BV35" s="360">
        <v>0.12905710000000001</v>
      </c>
    </row>
    <row r="36" spans="1:74" s="169" customFormat="1" ht="12" customHeight="1" x14ac:dyDescent="0.2">
      <c r="A36" s="132"/>
      <c r="B36" s="170" t="s">
        <v>495</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762"/>
      <c r="BC36" s="171"/>
      <c r="BD36" s="171"/>
      <c r="BE36" s="171"/>
      <c r="BF36" s="171"/>
      <c r="BG36" s="17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2" t="s">
        <v>48</v>
      </c>
      <c r="B37" s="604" t="s">
        <v>1292</v>
      </c>
      <c r="C37" s="272">
        <v>8.8928478623999992E-3</v>
      </c>
      <c r="D37" s="272">
        <v>1.0387205050000001E-2</v>
      </c>
      <c r="E37" s="272">
        <v>1.3227823299E-2</v>
      </c>
      <c r="F37" s="272">
        <v>1.3933357182000001E-2</v>
      </c>
      <c r="G37" s="272">
        <v>1.4048205899999999E-2</v>
      </c>
      <c r="H37" s="272">
        <v>1.8009927046000001E-2</v>
      </c>
      <c r="I37" s="272">
        <v>1.6806922615999999E-2</v>
      </c>
      <c r="J37" s="272">
        <v>1.7937558996999999E-2</v>
      </c>
      <c r="K37" s="272">
        <v>2.1209689430000001E-2</v>
      </c>
      <c r="L37" s="272">
        <v>2.4537574802000001E-2</v>
      </c>
      <c r="M37" s="272">
        <v>2.1354409171E-2</v>
      </c>
      <c r="N37" s="272">
        <v>2.5139090499999999E-2</v>
      </c>
      <c r="O37" s="272">
        <v>1.1812645379E-2</v>
      </c>
      <c r="P37" s="272">
        <v>1.0606495244E-2</v>
      </c>
      <c r="Q37" s="272">
        <v>1.5686886268000001E-2</v>
      </c>
      <c r="R37" s="272">
        <v>1.484943536E-2</v>
      </c>
      <c r="S37" s="272">
        <v>1.6691441578999999E-2</v>
      </c>
      <c r="T37" s="272">
        <v>1.6070156503000001E-2</v>
      </c>
      <c r="U37" s="272">
        <v>1.6944659553999999E-2</v>
      </c>
      <c r="V37" s="272">
        <v>2.1473368361E-2</v>
      </c>
      <c r="W37" s="272">
        <v>1.9925849823E-2</v>
      </c>
      <c r="X37" s="272">
        <v>1.8404681623000001E-2</v>
      </c>
      <c r="Y37" s="272">
        <v>1.6568232735000001E-2</v>
      </c>
      <c r="Z37" s="272">
        <v>1.8973394785999999E-2</v>
      </c>
      <c r="AA37" s="272">
        <v>6.7337281500999997E-3</v>
      </c>
      <c r="AB37" s="272">
        <v>1.2654656812999999E-2</v>
      </c>
      <c r="AC37" s="272">
        <v>1.4760347226E-2</v>
      </c>
      <c r="AD37" s="272">
        <v>1.6945672517999999E-2</v>
      </c>
      <c r="AE37" s="272">
        <v>1.9436498151000001E-2</v>
      </c>
      <c r="AF37" s="272">
        <v>2.2605151648000001E-2</v>
      </c>
      <c r="AG37" s="272">
        <v>2.117251409E-2</v>
      </c>
      <c r="AH37" s="272">
        <v>2.1933299154999999E-2</v>
      </c>
      <c r="AI37" s="272">
        <v>2.2070553885E-2</v>
      </c>
      <c r="AJ37" s="272">
        <v>1.9844109012E-2</v>
      </c>
      <c r="AK37" s="272">
        <v>1.7367468689999999E-2</v>
      </c>
      <c r="AL37" s="272">
        <v>1.9721034326E-2</v>
      </c>
      <c r="AM37" s="272">
        <v>1.3480141193000001E-2</v>
      </c>
      <c r="AN37" s="272">
        <v>1.7223531180000001E-2</v>
      </c>
      <c r="AO37" s="272">
        <v>1.9639679197E-2</v>
      </c>
      <c r="AP37" s="272">
        <v>1.8984493242000001E-2</v>
      </c>
      <c r="AQ37" s="272">
        <v>2.5186635446E-2</v>
      </c>
      <c r="AR37" s="272">
        <v>2.4381167012E-2</v>
      </c>
      <c r="AS37" s="272">
        <v>2.8528320324E-2</v>
      </c>
      <c r="AT37" s="272">
        <v>2.9784244889E-2</v>
      </c>
      <c r="AU37" s="272">
        <v>2.9911172755999998E-2</v>
      </c>
      <c r="AV37" s="272">
        <v>2.7369892073000002E-2</v>
      </c>
      <c r="AW37" s="272">
        <v>2.9125939922000001E-2</v>
      </c>
      <c r="AX37" s="272">
        <v>2.7251442112E-2</v>
      </c>
      <c r="AY37" s="272">
        <v>1.6715165829000001E-2</v>
      </c>
      <c r="AZ37" s="272">
        <v>1.4884075817999999E-2</v>
      </c>
      <c r="BA37" s="272">
        <v>2.192554465E-2</v>
      </c>
      <c r="BB37" s="759">
        <v>2.2871461685999999E-2</v>
      </c>
      <c r="BC37" s="272">
        <v>2.8287856592000001E-2</v>
      </c>
      <c r="BD37" s="272">
        <v>2.8054166770999998E-2</v>
      </c>
      <c r="BE37" s="272">
        <v>2.8085077380999999E-2</v>
      </c>
      <c r="BF37" s="272">
        <v>3.0706000000000001E-2</v>
      </c>
      <c r="BG37" s="272">
        <v>2.9677200000000001E-2</v>
      </c>
      <c r="BH37" s="360">
        <v>3.1725799999999998E-2</v>
      </c>
      <c r="BI37" s="360">
        <v>3.0313900000000001E-2</v>
      </c>
      <c r="BJ37" s="360">
        <v>3.1904399999999999E-2</v>
      </c>
      <c r="BK37" s="360">
        <v>2.38979E-2</v>
      </c>
      <c r="BL37" s="360">
        <v>2.07298E-2</v>
      </c>
      <c r="BM37" s="360">
        <v>2.3980100000000001E-2</v>
      </c>
      <c r="BN37" s="360">
        <v>2.3685100000000001E-2</v>
      </c>
      <c r="BO37" s="360">
        <v>2.5212700000000001E-2</v>
      </c>
      <c r="BP37" s="360">
        <v>2.7517699999999999E-2</v>
      </c>
      <c r="BQ37" s="360">
        <v>2.9628700000000001E-2</v>
      </c>
      <c r="BR37" s="360">
        <v>2.9772400000000001E-2</v>
      </c>
      <c r="BS37" s="360">
        <v>2.9298399999999999E-2</v>
      </c>
      <c r="BT37" s="360">
        <v>2.9756399999999999E-2</v>
      </c>
      <c r="BU37" s="360">
        <v>2.9366099999999999E-2</v>
      </c>
      <c r="BV37" s="360">
        <v>3.01809E-2</v>
      </c>
    </row>
    <row r="38" spans="1:74" s="169" customFormat="1" ht="12" customHeight="1" x14ac:dyDescent="0.2">
      <c r="A38" s="603" t="s">
        <v>1219</v>
      </c>
      <c r="B38" s="604" t="s">
        <v>1289</v>
      </c>
      <c r="C38" s="272">
        <v>5.5419782000000001E-2</v>
      </c>
      <c r="D38" s="272">
        <v>5.0314919999999999E-2</v>
      </c>
      <c r="E38" s="272">
        <v>5.7376755000000002E-2</v>
      </c>
      <c r="F38" s="272">
        <v>5.7334465000000001E-2</v>
      </c>
      <c r="G38" s="272">
        <v>6.0927228999999999E-2</v>
      </c>
      <c r="H38" s="272">
        <v>5.9912959000000002E-2</v>
      </c>
      <c r="I38" s="272">
        <v>6.0375643999999999E-2</v>
      </c>
      <c r="J38" s="272">
        <v>5.8966605999999998E-2</v>
      </c>
      <c r="K38" s="272">
        <v>5.7321946999999998E-2</v>
      </c>
      <c r="L38" s="272">
        <v>6.2789190999999994E-2</v>
      </c>
      <c r="M38" s="272">
        <v>6.2606360999999999E-2</v>
      </c>
      <c r="N38" s="272">
        <v>6.5940108999999997E-2</v>
      </c>
      <c r="O38" s="272">
        <v>6.2529896000000001E-2</v>
      </c>
      <c r="P38" s="272">
        <v>5.6066194E-2</v>
      </c>
      <c r="Q38" s="272">
        <v>6.2441349E-2</v>
      </c>
      <c r="R38" s="272">
        <v>6.1541433999999999E-2</v>
      </c>
      <c r="S38" s="272">
        <v>6.4140648999999994E-2</v>
      </c>
      <c r="T38" s="272">
        <v>6.3656784999999994E-2</v>
      </c>
      <c r="U38" s="272">
        <v>6.5407233999999995E-2</v>
      </c>
      <c r="V38" s="272">
        <v>6.3740805999999997E-2</v>
      </c>
      <c r="W38" s="272">
        <v>6.1842695000000003E-2</v>
      </c>
      <c r="X38" s="272">
        <v>6.3761329000000005E-2</v>
      </c>
      <c r="Y38" s="272">
        <v>6.3525557999999996E-2</v>
      </c>
      <c r="Z38" s="272">
        <v>6.8460199999999999E-2</v>
      </c>
      <c r="AA38" s="272">
        <v>6.5405716000000003E-2</v>
      </c>
      <c r="AB38" s="272">
        <v>5.8925323000000002E-2</v>
      </c>
      <c r="AC38" s="272">
        <v>6.4861656000000004E-2</v>
      </c>
      <c r="AD38" s="272">
        <v>6.1445791999999999E-2</v>
      </c>
      <c r="AE38" s="272">
        <v>6.5349715000000003E-2</v>
      </c>
      <c r="AF38" s="272">
        <v>6.5436615000000004E-2</v>
      </c>
      <c r="AG38" s="272">
        <v>6.6674594000000004E-2</v>
      </c>
      <c r="AH38" s="272">
        <v>6.5622429999999995E-2</v>
      </c>
      <c r="AI38" s="272">
        <v>6.2935771000000001E-2</v>
      </c>
      <c r="AJ38" s="272">
        <v>6.5789846999999999E-2</v>
      </c>
      <c r="AK38" s="272">
        <v>6.5272070000000001E-2</v>
      </c>
      <c r="AL38" s="272">
        <v>6.8322696000000002E-2</v>
      </c>
      <c r="AM38" s="272">
        <v>6.6303045000000005E-2</v>
      </c>
      <c r="AN38" s="272">
        <v>6.2736302999999993E-2</v>
      </c>
      <c r="AO38" s="272">
        <v>6.7482820999999998E-2</v>
      </c>
      <c r="AP38" s="272">
        <v>6.1492605999999998E-2</v>
      </c>
      <c r="AQ38" s="272">
        <v>6.6191054999999999E-2</v>
      </c>
      <c r="AR38" s="272">
        <v>6.6449051999999995E-2</v>
      </c>
      <c r="AS38" s="272">
        <v>6.8729731000000002E-2</v>
      </c>
      <c r="AT38" s="272">
        <v>6.9602438000000003E-2</v>
      </c>
      <c r="AU38" s="272">
        <v>6.5622567000000007E-2</v>
      </c>
      <c r="AV38" s="272">
        <v>6.7722387999999994E-2</v>
      </c>
      <c r="AW38" s="272">
        <v>6.7062404000000006E-2</v>
      </c>
      <c r="AX38" s="272">
        <v>7.1336083999999994E-2</v>
      </c>
      <c r="AY38" s="272">
        <v>7.0399979000000001E-2</v>
      </c>
      <c r="AZ38" s="272">
        <v>6.2775339999999999E-2</v>
      </c>
      <c r="BA38" s="272">
        <v>6.9518545000000001E-2</v>
      </c>
      <c r="BB38" s="759">
        <v>6.3819209000000002E-2</v>
      </c>
      <c r="BC38" s="272">
        <v>6.8627403000000003E-2</v>
      </c>
      <c r="BD38" s="272">
        <v>6.6407978000000006E-2</v>
      </c>
      <c r="BE38" s="272">
        <v>6.7614142000000002E-2</v>
      </c>
      <c r="BF38" s="272">
        <v>7.0167599999999997E-2</v>
      </c>
      <c r="BG38" s="272">
        <v>6.6487699999999997E-2</v>
      </c>
      <c r="BH38" s="360">
        <v>6.7445500000000005E-2</v>
      </c>
      <c r="BI38" s="360">
        <v>6.8173800000000007E-2</v>
      </c>
      <c r="BJ38" s="360">
        <v>7.0241799999999993E-2</v>
      </c>
      <c r="BK38" s="360">
        <v>6.9277099999999994E-2</v>
      </c>
      <c r="BL38" s="360">
        <v>6.1077399999999997E-2</v>
      </c>
      <c r="BM38" s="360">
        <v>6.9786299999999996E-2</v>
      </c>
      <c r="BN38" s="360">
        <v>6.5708199999999994E-2</v>
      </c>
      <c r="BO38" s="360">
        <v>7.0186499999999999E-2</v>
      </c>
      <c r="BP38" s="360">
        <v>6.9183300000000003E-2</v>
      </c>
      <c r="BQ38" s="360">
        <v>7.0306099999999996E-2</v>
      </c>
      <c r="BR38" s="360">
        <v>7.0401500000000006E-2</v>
      </c>
      <c r="BS38" s="360">
        <v>6.7907599999999999E-2</v>
      </c>
      <c r="BT38" s="360">
        <v>6.8535899999999997E-2</v>
      </c>
      <c r="BU38" s="360">
        <v>6.9438100000000003E-2</v>
      </c>
      <c r="BV38" s="360">
        <v>7.1323499999999998E-2</v>
      </c>
    </row>
    <row r="39" spans="1:74" s="169" customFormat="1" ht="12" customHeight="1" x14ac:dyDescent="0.2">
      <c r="A39" s="602" t="s">
        <v>47</v>
      </c>
      <c r="B39" s="604" t="s">
        <v>1291</v>
      </c>
      <c r="C39" s="272">
        <v>8.4790978857999993E-2</v>
      </c>
      <c r="D39" s="272">
        <v>7.8481274524E-2</v>
      </c>
      <c r="E39" s="272">
        <v>9.0307465887999996E-2</v>
      </c>
      <c r="F39" s="272">
        <v>9.0411576189999995E-2</v>
      </c>
      <c r="G39" s="272">
        <v>9.4768616040000003E-2</v>
      </c>
      <c r="H39" s="272">
        <v>9.4339406119999997E-2</v>
      </c>
      <c r="I39" s="272">
        <v>9.3150928522999998E-2</v>
      </c>
      <c r="J39" s="272">
        <v>9.2940173995E-2</v>
      </c>
      <c r="K39" s="272">
        <v>9.124787728E-2</v>
      </c>
      <c r="L39" s="272">
        <v>9.5124274923000005E-2</v>
      </c>
      <c r="M39" s="272">
        <v>9.068715812E-2</v>
      </c>
      <c r="N39" s="272">
        <v>9.3799368876000003E-2</v>
      </c>
      <c r="O39" s="272">
        <v>8.7972451383E-2</v>
      </c>
      <c r="P39" s="272">
        <v>8.3360224859999998E-2</v>
      </c>
      <c r="Q39" s="272">
        <v>8.8812086210999994E-2</v>
      </c>
      <c r="R39" s="272">
        <v>9.0713559060000004E-2</v>
      </c>
      <c r="S39" s="272">
        <v>9.4997044333999997E-2</v>
      </c>
      <c r="T39" s="272">
        <v>9.3063667399999994E-2</v>
      </c>
      <c r="U39" s="272">
        <v>9.6906724124000004E-2</v>
      </c>
      <c r="V39" s="272">
        <v>9.6467162629E-2</v>
      </c>
      <c r="W39" s="272">
        <v>8.9765496350000001E-2</v>
      </c>
      <c r="X39" s="272">
        <v>9.7392069661999994E-2</v>
      </c>
      <c r="Y39" s="272">
        <v>9.2768585579999993E-2</v>
      </c>
      <c r="Z39" s="272">
        <v>9.5193101394999993E-2</v>
      </c>
      <c r="AA39" s="272">
        <v>9.0609498304000002E-2</v>
      </c>
      <c r="AB39" s="272">
        <v>8.5650878E-2</v>
      </c>
      <c r="AC39" s="272">
        <v>9.5456505625999999E-2</v>
      </c>
      <c r="AD39" s="272">
        <v>9.1378714109999995E-2</v>
      </c>
      <c r="AE39" s="272">
        <v>9.9894393930999997E-2</v>
      </c>
      <c r="AF39" s="272">
        <v>9.7582935009999996E-2</v>
      </c>
      <c r="AG39" s="272">
        <v>0.10030959295</v>
      </c>
      <c r="AH39" s="272">
        <v>0.10095008117</v>
      </c>
      <c r="AI39" s="272">
        <v>9.7018216779999999E-2</v>
      </c>
      <c r="AJ39" s="272">
        <v>9.7703289321999995E-2</v>
      </c>
      <c r="AK39" s="272">
        <v>9.5496765289999994E-2</v>
      </c>
      <c r="AL39" s="272">
        <v>9.6032092124999996E-2</v>
      </c>
      <c r="AM39" s="272">
        <v>9.1105878444000005E-2</v>
      </c>
      <c r="AN39" s="272">
        <v>9.3222915322E-2</v>
      </c>
      <c r="AO39" s="272">
        <v>9.9539722428999999E-2</v>
      </c>
      <c r="AP39" s="272">
        <v>9.2256067600000005E-2</v>
      </c>
      <c r="AQ39" s="272">
        <v>0.10061549703</v>
      </c>
      <c r="AR39" s="272">
        <v>0.10054794459999999</v>
      </c>
      <c r="AS39" s="272">
        <v>0.1028855355</v>
      </c>
      <c r="AT39" s="272">
        <v>0.10421128737</v>
      </c>
      <c r="AU39" s="272">
        <v>9.7564779939999999E-2</v>
      </c>
      <c r="AV39" s="272">
        <v>9.9072914173000001E-2</v>
      </c>
      <c r="AW39" s="272">
        <v>9.7774253350000007E-2</v>
      </c>
      <c r="AX39" s="272">
        <v>0.10301860190000001</v>
      </c>
      <c r="AY39" s="272">
        <v>9.3853678369999999E-2</v>
      </c>
      <c r="AZ39" s="272">
        <v>8.8770945335999996E-2</v>
      </c>
      <c r="BA39" s="272">
        <v>9.8025320627000007E-2</v>
      </c>
      <c r="BB39" s="759">
        <v>9.5785229180000001E-2</v>
      </c>
      <c r="BC39" s="272">
        <v>0.10234100018</v>
      </c>
      <c r="BD39" s="272">
        <v>0.10335723819000001</v>
      </c>
      <c r="BE39" s="272">
        <v>0.10146129326</v>
      </c>
      <c r="BF39" s="272">
        <v>0.10396575933</v>
      </c>
      <c r="BG39" s="272">
        <v>9.7182422840999996E-2</v>
      </c>
      <c r="BH39" s="360">
        <v>0.1013806</v>
      </c>
      <c r="BI39" s="360">
        <v>9.8176299999999994E-2</v>
      </c>
      <c r="BJ39" s="360">
        <v>0.1005274</v>
      </c>
      <c r="BK39" s="360">
        <v>9.4823500000000005E-2</v>
      </c>
      <c r="BL39" s="360">
        <v>8.8617500000000002E-2</v>
      </c>
      <c r="BM39" s="360">
        <v>0.1023196</v>
      </c>
      <c r="BN39" s="360">
        <v>9.8398299999999994E-2</v>
      </c>
      <c r="BO39" s="360">
        <v>0.1058704</v>
      </c>
      <c r="BP39" s="360">
        <v>0.1045217</v>
      </c>
      <c r="BQ39" s="360">
        <v>0.10597819999999999</v>
      </c>
      <c r="BR39" s="360">
        <v>0.1070112</v>
      </c>
      <c r="BS39" s="360">
        <v>0.1009934</v>
      </c>
      <c r="BT39" s="360">
        <v>0.10319200000000001</v>
      </c>
      <c r="BU39" s="360">
        <v>0.10055749999999999</v>
      </c>
      <c r="BV39" s="360">
        <v>0.10276730000000001</v>
      </c>
    </row>
    <row r="40" spans="1:74" s="169" customFormat="1" ht="12" customHeight="1" x14ac:dyDescent="0.2">
      <c r="A40" s="599" t="s">
        <v>35</v>
      </c>
      <c r="B40" s="604" t="s">
        <v>595</v>
      </c>
      <c r="C40" s="272">
        <v>1.8577671E-2</v>
      </c>
      <c r="D40" s="272">
        <v>1.6666153999999999E-2</v>
      </c>
      <c r="E40" s="272">
        <v>1.8542711999999999E-2</v>
      </c>
      <c r="F40" s="272">
        <v>1.7375921999999999E-2</v>
      </c>
      <c r="G40" s="272">
        <v>1.7870025000000001E-2</v>
      </c>
      <c r="H40" s="272">
        <v>1.7415004000000001E-2</v>
      </c>
      <c r="I40" s="272">
        <v>1.8148344E-2</v>
      </c>
      <c r="J40" s="272">
        <v>1.8010517E-2</v>
      </c>
      <c r="K40" s="272">
        <v>1.7615796E-2</v>
      </c>
      <c r="L40" s="272">
        <v>1.8402297000000001E-2</v>
      </c>
      <c r="M40" s="272">
        <v>1.6959198000000002E-2</v>
      </c>
      <c r="N40" s="272">
        <v>1.8422526000000002E-2</v>
      </c>
      <c r="O40" s="272">
        <v>1.8279348000000001E-2</v>
      </c>
      <c r="P40" s="272">
        <v>1.6341527000000002E-2</v>
      </c>
      <c r="Q40" s="272">
        <v>1.8114351000000001E-2</v>
      </c>
      <c r="R40" s="272">
        <v>1.7710891999999999E-2</v>
      </c>
      <c r="S40" s="272">
        <v>1.8063902E-2</v>
      </c>
      <c r="T40" s="272">
        <v>1.7519175000000001E-2</v>
      </c>
      <c r="U40" s="272">
        <v>1.7942280000000001E-2</v>
      </c>
      <c r="V40" s="272">
        <v>1.8033925999999999E-2</v>
      </c>
      <c r="W40" s="272">
        <v>1.7653687000000001E-2</v>
      </c>
      <c r="X40" s="272">
        <v>1.8184966E-2</v>
      </c>
      <c r="Y40" s="272">
        <v>1.817626E-2</v>
      </c>
      <c r="Z40" s="272">
        <v>1.8469394E-2</v>
      </c>
      <c r="AA40" s="272">
        <v>1.8084835E-2</v>
      </c>
      <c r="AB40" s="272">
        <v>1.6614097000000001E-2</v>
      </c>
      <c r="AC40" s="272">
        <v>1.8383784E-2</v>
      </c>
      <c r="AD40" s="272">
        <v>1.7076932999999999E-2</v>
      </c>
      <c r="AE40" s="272">
        <v>1.8347967E-2</v>
      </c>
      <c r="AF40" s="272">
        <v>1.7348860000000001E-2</v>
      </c>
      <c r="AG40" s="272">
        <v>1.8036491000000002E-2</v>
      </c>
      <c r="AH40" s="272">
        <v>1.7919217000000001E-2</v>
      </c>
      <c r="AI40" s="272">
        <v>1.6428643999999999E-2</v>
      </c>
      <c r="AJ40" s="272">
        <v>1.7722488000000002E-2</v>
      </c>
      <c r="AK40" s="272">
        <v>1.7647260000000001E-2</v>
      </c>
      <c r="AL40" s="272">
        <v>1.8225306E-2</v>
      </c>
      <c r="AM40" s="272">
        <v>1.9090576000000001E-2</v>
      </c>
      <c r="AN40" s="272">
        <v>1.7817400000000001E-2</v>
      </c>
      <c r="AO40" s="272">
        <v>1.8987206999999999E-2</v>
      </c>
      <c r="AP40" s="272">
        <v>1.7688103E-2</v>
      </c>
      <c r="AQ40" s="272">
        <v>1.9132631000000001E-2</v>
      </c>
      <c r="AR40" s="272">
        <v>1.7913170999999999E-2</v>
      </c>
      <c r="AS40" s="272">
        <v>1.8649510000000001E-2</v>
      </c>
      <c r="AT40" s="272">
        <v>1.8831441000000001E-2</v>
      </c>
      <c r="AU40" s="272">
        <v>1.8723242000000001E-2</v>
      </c>
      <c r="AV40" s="272">
        <v>1.9255245000000001E-2</v>
      </c>
      <c r="AW40" s="272">
        <v>1.9244857000000001E-2</v>
      </c>
      <c r="AX40" s="272">
        <v>2.0474967E-2</v>
      </c>
      <c r="AY40" s="272">
        <v>1.9749208000000001E-2</v>
      </c>
      <c r="AZ40" s="272">
        <v>1.7631858E-2</v>
      </c>
      <c r="BA40" s="272">
        <v>1.9676187000000001E-2</v>
      </c>
      <c r="BB40" s="759">
        <v>1.9221108000000001E-2</v>
      </c>
      <c r="BC40" s="272">
        <v>1.8644053000000001E-2</v>
      </c>
      <c r="BD40" s="272">
        <v>1.8140492000000001E-2</v>
      </c>
      <c r="BE40" s="272">
        <v>1.8719300000000001E-2</v>
      </c>
      <c r="BF40" s="272">
        <v>1.97558E-2</v>
      </c>
      <c r="BG40" s="272">
        <v>1.90571E-2</v>
      </c>
      <c r="BH40" s="360">
        <v>1.9468300000000001E-2</v>
      </c>
      <c r="BI40" s="360">
        <v>1.8978200000000001E-2</v>
      </c>
      <c r="BJ40" s="360">
        <v>1.98925E-2</v>
      </c>
      <c r="BK40" s="360">
        <v>2.0389600000000001E-2</v>
      </c>
      <c r="BL40" s="360">
        <v>1.8538499999999999E-2</v>
      </c>
      <c r="BM40" s="360">
        <v>2.0109100000000001E-2</v>
      </c>
      <c r="BN40" s="360">
        <v>1.9164199999999999E-2</v>
      </c>
      <c r="BO40" s="360">
        <v>1.97016E-2</v>
      </c>
      <c r="BP40" s="360">
        <v>1.9455099999999999E-2</v>
      </c>
      <c r="BQ40" s="360">
        <v>2.0014400000000002E-2</v>
      </c>
      <c r="BR40" s="360">
        <v>1.99563E-2</v>
      </c>
      <c r="BS40" s="360">
        <v>1.9369500000000001E-2</v>
      </c>
      <c r="BT40" s="360">
        <v>1.9877599999999999E-2</v>
      </c>
      <c r="BU40" s="360">
        <v>1.9428500000000001E-2</v>
      </c>
      <c r="BV40" s="360">
        <v>2.03698E-2</v>
      </c>
    </row>
    <row r="41" spans="1:74" s="169" customFormat="1" ht="12" customHeight="1" x14ac:dyDescent="0.2">
      <c r="A41" s="599" t="s">
        <v>34</v>
      </c>
      <c r="B41" s="604" t="s">
        <v>54</v>
      </c>
      <c r="C41" s="272">
        <v>0.236888982</v>
      </c>
      <c r="D41" s="272">
        <v>0.19481257599999999</v>
      </c>
      <c r="E41" s="272">
        <v>0.19591831000000001</v>
      </c>
      <c r="F41" s="272">
        <v>0.239451476</v>
      </c>
      <c r="G41" s="272">
        <v>0.271442348</v>
      </c>
      <c r="H41" s="272">
        <v>0.26127137900000003</v>
      </c>
      <c r="I41" s="272">
        <v>0.26003586699999998</v>
      </c>
      <c r="J41" s="272">
        <v>0.20640346400000001</v>
      </c>
      <c r="K41" s="272">
        <v>0.16182635400000001</v>
      </c>
      <c r="L41" s="272">
        <v>0.16409178699999999</v>
      </c>
      <c r="M41" s="272">
        <v>0.16865467200000001</v>
      </c>
      <c r="N41" s="272">
        <v>0.20158510199999999</v>
      </c>
      <c r="O41" s="272">
        <v>0.20573738699999999</v>
      </c>
      <c r="P41" s="272">
        <v>0.16543718600000001</v>
      </c>
      <c r="Q41" s="272">
        <v>0.23068529900000001</v>
      </c>
      <c r="R41" s="272">
        <v>0.24193351199999999</v>
      </c>
      <c r="S41" s="272">
        <v>0.252432347</v>
      </c>
      <c r="T41" s="272">
        <v>0.24482427700000001</v>
      </c>
      <c r="U41" s="272">
        <v>0.23163889700000001</v>
      </c>
      <c r="V41" s="272">
        <v>0.188366916</v>
      </c>
      <c r="W41" s="272">
        <v>0.152866847</v>
      </c>
      <c r="X41" s="272">
        <v>0.16318410899999999</v>
      </c>
      <c r="Y41" s="272">
        <v>0.17712301699999999</v>
      </c>
      <c r="Z41" s="272">
        <v>0.21234678000000001</v>
      </c>
      <c r="AA41" s="272">
        <v>0.2249456</v>
      </c>
      <c r="AB41" s="272">
        <v>0.20768394200000001</v>
      </c>
      <c r="AC41" s="272">
        <v>0.226273751</v>
      </c>
      <c r="AD41" s="272">
        <v>0.20940703699999999</v>
      </c>
      <c r="AE41" s="272">
        <v>0.18754874799999999</v>
      </c>
      <c r="AF41" s="272">
        <v>0.19023884899999999</v>
      </c>
      <c r="AG41" s="272">
        <v>0.19583153</v>
      </c>
      <c r="AH41" s="272">
        <v>0.17819889799999999</v>
      </c>
      <c r="AI41" s="272">
        <v>0.14998112699999999</v>
      </c>
      <c r="AJ41" s="272">
        <v>0.15497871199999999</v>
      </c>
      <c r="AK41" s="272">
        <v>0.18020924599999999</v>
      </c>
      <c r="AL41" s="272">
        <v>0.215879872</v>
      </c>
      <c r="AM41" s="272">
        <v>0.23694869800000001</v>
      </c>
      <c r="AN41" s="272">
        <v>0.22505130100000001</v>
      </c>
      <c r="AO41" s="272">
        <v>0.251845074</v>
      </c>
      <c r="AP41" s="272">
        <v>0.237404584</v>
      </c>
      <c r="AQ41" s="272">
        <v>0.236352019</v>
      </c>
      <c r="AR41" s="272">
        <v>0.21342508199999999</v>
      </c>
      <c r="AS41" s="272">
        <v>0.19799902799999999</v>
      </c>
      <c r="AT41" s="272">
        <v>0.18040704499999999</v>
      </c>
      <c r="AU41" s="272">
        <v>0.15172212299999999</v>
      </c>
      <c r="AV41" s="272">
        <v>0.16074259499999999</v>
      </c>
      <c r="AW41" s="272">
        <v>0.17533542499999999</v>
      </c>
      <c r="AX41" s="272">
        <v>0.210030567</v>
      </c>
      <c r="AY41" s="272">
        <v>0.25817746499999999</v>
      </c>
      <c r="AZ41" s="272">
        <v>0.22935190499999999</v>
      </c>
      <c r="BA41" s="272">
        <v>0.28141545699999998</v>
      </c>
      <c r="BB41" s="759">
        <v>0.27245393800000001</v>
      </c>
      <c r="BC41" s="272">
        <v>0.299343741</v>
      </c>
      <c r="BD41" s="272">
        <v>0.285851207</v>
      </c>
      <c r="BE41" s="272">
        <v>0.2440445</v>
      </c>
      <c r="BF41" s="272">
        <v>0.20097409999999999</v>
      </c>
      <c r="BG41" s="272">
        <v>0.1698645</v>
      </c>
      <c r="BH41" s="360">
        <v>0.1608608</v>
      </c>
      <c r="BI41" s="360">
        <v>0.17147570000000001</v>
      </c>
      <c r="BJ41" s="360">
        <v>0.19794580000000001</v>
      </c>
      <c r="BK41" s="360">
        <v>0.22356880000000001</v>
      </c>
      <c r="BL41" s="360">
        <v>0.1873995</v>
      </c>
      <c r="BM41" s="360">
        <v>0.21170420000000001</v>
      </c>
      <c r="BN41" s="360">
        <v>0.20857690000000001</v>
      </c>
      <c r="BO41" s="360">
        <v>0.230542</v>
      </c>
      <c r="BP41" s="360">
        <v>0.23763200000000001</v>
      </c>
      <c r="BQ41" s="360">
        <v>0.2347494</v>
      </c>
      <c r="BR41" s="360">
        <v>0.208344</v>
      </c>
      <c r="BS41" s="360">
        <v>0.17451069999999999</v>
      </c>
      <c r="BT41" s="360">
        <v>0.167077</v>
      </c>
      <c r="BU41" s="360">
        <v>0.18649080000000001</v>
      </c>
      <c r="BV41" s="360">
        <v>0.2177105</v>
      </c>
    </row>
    <row r="42" spans="1:74" s="169" customFormat="1" ht="12" customHeight="1" x14ac:dyDescent="0.2">
      <c r="A42" s="599" t="s">
        <v>36</v>
      </c>
      <c r="B42" s="604" t="s">
        <v>1293</v>
      </c>
      <c r="C42" s="272">
        <v>1.0476767999999999E-2</v>
      </c>
      <c r="D42" s="272">
        <v>1.2234806000000001E-2</v>
      </c>
      <c r="E42" s="272">
        <v>1.7079746999999999E-2</v>
      </c>
      <c r="F42" s="272">
        <v>1.8672356000000001E-2</v>
      </c>
      <c r="G42" s="272">
        <v>2.077242E-2</v>
      </c>
      <c r="H42" s="272">
        <v>2.2020478999999999E-2</v>
      </c>
      <c r="I42" s="272">
        <v>2.2303921000000001E-2</v>
      </c>
      <c r="J42" s="272">
        <v>2.3253948E-2</v>
      </c>
      <c r="K42" s="272">
        <v>2.2045939000000001E-2</v>
      </c>
      <c r="L42" s="272">
        <v>2.1264425E-2</v>
      </c>
      <c r="M42" s="272">
        <v>1.7579251000000001E-2</v>
      </c>
      <c r="N42" s="272">
        <v>1.7330897000000001E-2</v>
      </c>
      <c r="O42" s="272">
        <v>1.6507022E-2</v>
      </c>
      <c r="P42" s="272">
        <v>1.7901813999999999E-2</v>
      </c>
      <c r="Q42" s="272">
        <v>2.6135939E-2</v>
      </c>
      <c r="R42" s="272">
        <v>2.8974021999999999E-2</v>
      </c>
      <c r="S42" s="272">
        <v>3.3025326000000001E-2</v>
      </c>
      <c r="T42" s="272">
        <v>3.4805221999999997E-2</v>
      </c>
      <c r="U42" s="272">
        <v>3.4235174E-2</v>
      </c>
      <c r="V42" s="272">
        <v>3.4967084000000002E-2</v>
      </c>
      <c r="W42" s="272">
        <v>3.3125894000000003E-2</v>
      </c>
      <c r="X42" s="272">
        <v>3.080635E-2</v>
      </c>
      <c r="Y42" s="272">
        <v>2.5001701000000001E-2</v>
      </c>
      <c r="Z42" s="272">
        <v>2.1307073999999999E-2</v>
      </c>
      <c r="AA42" s="272">
        <v>2.1034077000000002E-2</v>
      </c>
      <c r="AB42" s="272">
        <v>2.5046082000000001E-2</v>
      </c>
      <c r="AC42" s="272">
        <v>3.4903721999999998E-2</v>
      </c>
      <c r="AD42" s="272">
        <v>3.9550836999999998E-2</v>
      </c>
      <c r="AE42" s="272">
        <v>4.2508391999999999E-2</v>
      </c>
      <c r="AF42" s="272">
        <v>4.3201488000000003E-2</v>
      </c>
      <c r="AG42" s="272">
        <v>4.4930915000000002E-2</v>
      </c>
      <c r="AH42" s="272">
        <v>4.5238318E-2</v>
      </c>
      <c r="AI42" s="272">
        <v>3.8950739999999998E-2</v>
      </c>
      <c r="AJ42" s="272">
        <v>3.4269845E-2</v>
      </c>
      <c r="AK42" s="272">
        <v>2.9626791E-2</v>
      </c>
      <c r="AL42" s="272">
        <v>2.7201428E-2</v>
      </c>
      <c r="AM42" s="272">
        <v>2.6945838999999999E-2</v>
      </c>
      <c r="AN42" s="272">
        <v>3.7707602999999999E-2</v>
      </c>
      <c r="AO42" s="272">
        <v>4.5164325999999998E-2</v>
      </c>
      <c r="AP42" s="272">
        <v>4.9637682000000002E-2</v>
      </c>
      <c r="AQ42" s="272">
        <v>5.8011820999999998E-2</v>
      </c>
      <c r="AR42" s="272">
        <v>5.8662573000000003E-2</v>
      </c>
      <c r="AS42" s="272">
        <v>6.4135313999999999E-2</v>
      </c>
      <c r="AT42" s="272">
        <v>6.1966769999999997E-2</v>
      </c>
      <c r="AU42" s="272">
        <v>5.6809538999999999E-2</v>
      </c>
      <c r="AV42" s="272">
        <v>4.9952521999999999E-2</v>
      </c>
      <c r="AW42" s="272">
        <v>4.1581477999999998E-2</v>
      </c>
      <c r="AX42" s="272">
        <v>3.6520693E-2</v>
      </c>
      <c r="AY42" s="272">
        <v>3.5949845000000001E-2</v>
      </c>
      <c r="AZ42" s="272">
        <v>4.1091140999999998E-2</v>
      </c>
      <c r="BA42" s="272">
        <v>6.5958721999999997E-2</v>
      </c>
      <c r="BB42" s="759">
        <v>7.1657678000000002E-2</v>
      </c>
      <c r="BC42" s="272">
        <v>8.3531929000000005E-2</v>
      </c>
      <c r="BD42" s="272">
        <v>8.8256521000000004E-2</v>
      </c>
      <c r="BE42" s="272">
        <v>8.5424799999999995E-2</v>
      </c>
      <c r="BF42" s="272">
        <v>8.0856999999999998E-2</v>
      </c>
      <c r="BG42" s="272">
        <v>7.2458999999999996E-2</v>
      </c>
      <c r="BH42" s="360">
        <v>6.29966E-2</v>
      </c>
      <c r="BI42" s="360">
        <v>4.9083700000000001E-2</v>
      </c>
      <c r="BJ42" s="360">
        <v>4.0994500000000003E-2</v>
      </c>
      <c r="BK42" s="360">
        <v>4.0750000000000001E-2</v>
      </c>
      <c r="BL42" s="360">
        <v>4.9858199999999998E-2</v>
      </c>
      <c r="BM42" s="360">
        <v>7.3404300000000006E-2</v>
      </c>
      <c r="BN42" s="360">
        <v>8.2308099999999995E-2</v>
      </c>
      <c r="BO42" s="360">
        <v>9.2835799999999996E-2</v>
      </c>
      <c r="BP42" s="360">
        <v>9.6403600000000006E-2</v>
      </c>
      <c r="BQ42" s="360">
        <v>9.4870700000000002E-2</v>
      </c>
      <c r="BR42" s="360">
        <v>9.2610399999999996E-2</v>
      </c>
      <c r="BS42" s="360">
        <v>8.2767999999999994E-2</v>
      </c>
      <c r="BT42" s="360">
        <v>7.3008699999999996E-2</v>
      </c>
      <c r="BU42" s="360">
        <v>5.6950300000000002E-2</v>
      </c>
      <c r="BV42" s="360">
        <v>4.7111899999999998E-2</v>
      </c>
    </row>
    <row r="43" spans="1:74" s="169" customFormat="1" ht="12" customHeight="1" x14ac:dyDescent="0.2">
      <c r="A43" s="557" t="s">
        <v>39</v>
      </c>
      <c r="B43" s="604" t="s">
        <v>1033</v>
      </c>
      <c r="C43" s="272">
        <v>4.1431516000000002E-2</v>
      </c>
      <c r="D43" s="272">
        <v>3.6991824E-2</v>
      </c>
      <c r="E43" s="272">
        <v>4.2159575999999997E-2</v>
      </c>
      <c r="F43" s="272">
        <v>4.0769808999999997E-2</v>
      </c>
      <c r="G43" s="272">
        <v>4.1470116000000001E-2</v>
      </c>
      <c r="H43" s="272">
        <v>4.0436619E-2</v>
      </c>
      <c r="I43" s="272">
        <v>4.1963236000000001E-2</v>
      </c>
      <c r="J43" s="272">
        <v>4.2197796000000003E-2</v>
      </c>
      <c r="K43" s="272">
        <v>3.9913839E-2</v>
      </c>
      <c r="L43" s="272">
        <v>4.1976326000000001E-2</v>
      </c>
      <c r="M43" s="272">
        <v>4.2267869E-2</v>
      </c>
      <c r="N43" s="272">
        <v>4.4857095999999999E-2</v>
      </c>
      <c r="O43" s="272">
        <v>4.4923225999999997E-2</v>
      </c>
      <c r="P43" s="272">
        <v>4.0826604000000002E-2</v>
      </c>
      <c r="Q43" s="272">
        <v>4.4531906000000003E-2</v>
      </c>
      <c r="R43" s="272">
        <v>4.3898889000000003E-2</v>
      </c>
      <c r="S43" s="272">
        <v>4.3127475999999998E-2</v>
      </c>
      <c r="T43" s="272">
        <v>4.2412339E-2</v>
      </c>
      <c r="U43" s="272">
        <v>4.4994416000000002E-2</v>
      </c>
      <c r="V43" s="272">
        <v>4.2954166000000002E-2</v>
      </c>
      <c r="W43" s="272">
        <v>4.0635078999999998E-2</v>
      </c>
      <c r="X43" s="272">
        <v>4.2466506000000001E-2</v>
      </c>
      <c r="Y43" s="272">
        <v>4.1548598999999999E-2</v>
      </c>
      <c r="Z43" s="272">
        <v>4.3557855999999999E-2</v>
      </c>
      <c r="AA43" s="272">
        <v>4.3144665999999998E-2</v>
      </c>
      <c r="AB43" s="272">
        <v>3.8435534E-2</v>
      </c>
      <c r="AC43" s="272">
        <v>4.2830515999999999E-2</v>
      </c>
      <c r="AD43" s="272">
        <v>4.1652399E-2</v>
      </c>
      <c r="AE43" s="272">
        <v>4.2338995999999997E-2</v>
      </c>
      <c r="AF43" s="272">
        <v>4.1985129000000003E-2</v>
      </c>
      <c r="AG43" s="272">
        <v>4.5608195999999997E-2</v>
      </c>
      <c r="AH43" s="272">
        <v>4.4070975999999998E-2</v>
      </c>
      <c r="AI43" s="272">
        <v>4.1866759000000003E-2</v>
      </c>
      <c r="AJ43" s="272">
        <v>4.4542845999999997E-2</v>
      </c>
      <c r="AK43" s="272">
        <v>4.5149569000000001E-2</v>
      </c>
      <c r="AL43" s="272">
        <v>4.6745026000000002E-2</v>
      </c>
      <c r="AM43" s="272">
        <v>4.4234386000000001E-2</v>
      </c>
      <c r="AN43" s="272">
        <v>4.1146864999999998E-2</v>
      </c>
      <c r="AO43" s="272">
        <v>4.4064855999999999E-2</v>
      </c>
      <c r="AP43" s="272">
        <v>4.4468090000000002E-2</v>
      </c>
      <c r="AQ43" s="272">
        <v>4.3492056000000001E-2</v>
      </c>
      <c r="AR43" s="272">
        <v>4.3326070000000001E-2</v>
      </c>
      <c r="AS43" s="272">
        <v>4.4992935999999997E-2</v>
      </c>
      <c r="AT43" s="272">
        <v>4.4590456000000001E-2</v>
      </c>
      <c r="AU43" s="272">
        <v>4.0901649999999998E-2</v>
      </c>
      <c r="AV43" s="272">
        <v>4.2518496000000003E-2</v>
      </c>
      <c r="AW43" s="272">
        <v>4.2708250000000003E-2</v>
      </c>
      <c r="AX43" s="272">
        <v>4.5418706000000003E-2</v>
      </c>
      <c r="AY43" s="272">
        <v>4.6733325999999999E-2</v>
      </c>
      <c r="AZ43" s="272">
        <v>4.1600343999999997E-2</v>
      </c>
      <c r="BA43" s="272">
        <v>4.5028326E-2</v>
      </c>
      <c r="BB43" s="759">
        <v>4.1606118999999997E-2</v>
      </c>
      <c r="BC43" s="272">
        <v>4.1199395999999999E-2</v>
      </c>
      <c r="BD43" s="272">
        <v>3.9320579000000001E-2</v>
      </c>
      <c r="BE43" s="272">
        <v>4.5195699999999998E-2</v>
      </c>
      <c r="BF43" s="272">
        <v>4.3992000000000003E-2</v>
      </c>
      <c r="BG43" s="272">
        <v>4.1261600000000002E-2</v>
      </c>
      <c r="BH43" s="360">
        <v>4.2537899999999997E-2</v>
      </c>
      <c r="BI43" s="360">
        <v>4.2961100000000002E-2</v>
      </c>
      <c r="BJ43" s="360">
        <v>4.5015899999999998E-2</v>
      </c>
      <c r="BK43" s="360">
        <v>4.4069700000000003E-2</v>
      </c>
      <c r="BL43" s="360">
        <v>3.9804699999999998E-2</v>
      </c>
      <c r="BM43" s="360">
        <v>4.41719E-2</v>
      </c>
      <c r="BN43" s="360">
        <v>4.2049700000000002E-2</v>
      </c>
      <c r="BO43" s="360">
        <v>4.3387099999999998E-2</v>
      </c>
      <c r="BP43" s="360">
        <v>4.2471299999999997E-2</v>
      </c>
      <c r="BQ43" s="360">
        <v>4.4358599999999998E-2</v>
      </c>
      <c r="BR43" s="360">
        <v>4.5406299999999997E-2</v>
      </c>
      <c r="BS43" s="360">
        <v>4.2186500000000002E-2</v>
      </c>
      <c r="BT43" s="360">
        <v>4.3136099999999997E-2</v>
      </c>
      <c r="BU43" s="360">
        <v>4.33867E-2</v>
      </c>
      <c r="BV43" s="360">
        <v>4.5488899999999999E-2</v>
      </c>
    </row>
    <row r="44" spans="1:74" s="169" customFormat="1" ht="12" customHeight="1" x14ac:dyDescent="0.2">
      <c r="A44" s="557" t="s">
        <v>38</v>
      </c>
      <c r="B44" s="604" t="s">
        <v>1288</v>
      </c>
      <c r="C44" s="272">
        <v>0.18532937899999999</v>
      </c>
      <c r="D44" s="272">
        <v>0.16658778399999999</v>
      </c>
      <c r="E44" s="272">
        <v>0.181588839</v>
      </c>
      <c r="F44" s="272">
        <v>0.17149376699999999</v>
      </c>
      <c r="G44" s="272">
        <v>0.17879098900000001</v>
      </c>
      <c r="H44" s="272">
        <v>0.17912784700000001</v>
      </c>
      <c r="I44" s="272">
        <v>0.190452069</v>
      </c>
      <c r="J44" s="272">
        <v>0.188042609</v>
      </c>
      <c r="K44" s="272">
        <v>0.17663361699999999</v>
      </c>
      <c r="L44" s="272">
        <v>0.18083106900000001</v>
      </c>
      <c r="M44" s="272">
        <v>0.18120863700000001</v>
      </c>
      <c r="N44" s="272">
        <v>0.18945687899999999</v>
      </c>
      <c r="O44" s="272">
        <v>0.190944263</v>
      </c>
      <c r="P44" s="272">
        <v>0.173552029</v>
      </c>
      <c r="Q44" s="272">
        <v>0.19023615299999999</v>
      </c>
      <c r="R44" s="272">
        <v>0.179827878</v>
      </c>
      <c r="S44" s="272">
        <v>0.182658983</v>
      </c>
      <c r="T44" s="272">
        <v>0.18724279799999999</v>
      </c>
      <c r="U44" s="272">
        <v>0.19316565299999999</v>
      </c>
      <c r="V44" s="272">
        <v>0.19442073300000001</v>
      </c>
      <c r="W44" s="272">
        <v>0.182759898</v>
      </c>
      <c r="X44" s="272">
        <v>0.18696733300000001</v>
      </c>
      <c r="Y44" s="272">
        <v>0.185561008</v>
      </c>
      <c r="Z44" s="272">
        <v>0.19456963299999999</v>
      </c>
      <c r="AA44" s="272">
        <v>0.18176957599999999</v>
      </c>
      <c r="AB44" s="272">
        <v>0.16407723599999999</v>
      </c>
      <c r="AC44" s="272">
        <v>0.172174096</v>
      </c>
      <c r="AD44" s="272">
        <v>0.167705942</v>
      </c>
      <c r="AE44" s="272">
        <v>0.17269498599999999</v>
      </c>
      <c r="AF44" s="272">
        <v>0.17055247200000001</v>
      </c>
      <c r="AG44" s="272">
        <v>0.17862124600000001</v>
      </c>
      <c r="AH44" s="272">
        <v>0.179457386</v>
      </c>
      <c r="AI44" s="272">
        <v>0.16985331200000001</v>
      </c>
      <c r="AJ44" s="272">
        <v>0.16736715599999999</v>
      </c>
      <c r="AK44" s="272">
        <v>0.16951586199999999</v>
      </c>
      <c r="AL44" s="272">
        <v>0.17702717600000001</v>
      </c>
      <c r="AM44" s="272">
        <v>0.17197817600000001</v>
      </c>
      <c r="AN44" s="272">
        <v>0.15983218799999999</v>
      </c>
      <c r="AO44" s="272">
        <v>0.163693476</v>
      </c>
      <c r="AP44" s="272">
        <v>0.153977367</v>
      </c>
      <c r="AQ44" s="272">
        <v>0.16040660600000001</v>
      </c>
      <c r="AR44" s="272">
        <v>0.162746327</v>
      </c>
      <c r="AS44" s="272">
        <v>0.16777003600000001</v>
      </c>
      <c r="AT44" s="272">
        <v>0.168039626</v>
      </c>
      <c r="AU44" s="272">
        <v>0.158732337</v>
      </c>
      <c r="AV44" s="272">
        <v>0.15782468599999999</v>
      </c>
      <c r="AW44" s="272">
        <v>0.162039557</v>
      </c>
      <c r="AX44" s="272">
        <v>0.17226582600000001</v>
      </c>
      <c r="AY44" s="272">
        <v>0.16966935499999999</v>
      </c>
      <c r="AZ44" s="272">
        <v>0.154814484</v>
      </c>
      <c r="BA44" s="272">
        <v>0.168990905</v>
      </c>
      <c r="BB44" s="759">
        <v>0.15831965100000001</v>
      </c>
      <c r="BC44" s="272">
        <v>0.16205288500000001</v>
      </c>
      <c r="BD44" s="272">
        <v>0.16355171099999999</v>
      </c>
      <c r="BE44" s="272">
        <v>0.1689474</v>
      </c>
      <c r="BF44" s="272">
        <v>0.16854469999999999</v>
      </c>
      <c r="BG44" s="272">
        <v>0.16027</v>
      </c>
      <c r="BH44" s="360">
        <v>0.16271340000000001</v>
      </c>
      <c r="BI44" s="360">
        <v>0.15895799999999999</v>
      </c>
      <c r="BJ44" s="360">
        <v>0.16639329999999999</v>
      </c>
      <c r="BK44" s="360">
        <v>0.16933960000000001</v>
      </c>
      <c r="BL44" s="360">
        <v>0.153506</v>
      </c>
      <c r="BM44" s="360">
        <v>0.16212380000000001</v>
      </c>
      <c r="BN44" s="360">
        <v>0.15564269999999999</v>
      </c>
      <c r="BO44" s="360">
        <v>0.15938240000000001</v>
      </c>
      <c r="BP44" s="360">
        <v>0.16074649999999999</v>
      </c>
      <c r="BQ44" s="360">
        <v>0.16800119999999999</v>
      </c>
      <c r="BR44" s="360">
        <v>0.167571</v>
      </c>
      <c r="BS44" s="360">
        <v>0.15980659999999999</v>
      </c>
      <c r="BT44" s="360">
        <v>0.1629805</v>
      </c>
      <c r="BU44" s="360">
        <v>0.15962399999999999</v>
      </c>
      <c r="BV44" s="360">
        <v>0.1674908</v>
      </c>
    </row>
    <row r="45" spans="1:74" s="169" customFormat="1" ht="12" customHeight="1" x14ac:dyDescent="0.2">
      <c r="A45" s="599" t="s">
        <v>108</v>
      </c>
      <c r="B45" s="604" t="s">
        <v>596</v>
      </c>
      <c r="C45" s="272">
        <v>0.14053297308000001</v>
      </c>
      <c r="D45" s="272">
        <v>0.13422440012</v>
      </c>
      <c r="E45" s="272">
        <v>0.1502488428</v>
      </c>
      <c r="F45" s="272">
        <v>0.16666466598999999</v>
      </c>
      <c r="G45" s="272">
        <v>0.15484686119999999</v>
      </c>
      <c r="H45" s="272">
        <v>0.13110813981</v>
      </c>
      <c r="I45" s="272">
        <v>0.10579228285</v>
      </c>
      <c r="J45" s="272">
        <v>9.1874841439999994E-2</v>
      </c>
      <c r="K45" s="272">
        <v>0.11132317801</v>
      </c>
      <c r="L45" s="272">
        <v>0.13001226965000001</v>
      </c>
      <c r="M45" s="272">
        <v>0.15065236214</v>
      </c>
      <c r="N45" s="272">
        <v>0.13314282379</v>
      </c>
      <c r="O45" s="272">
        <v>0.17017790830000001</v>
      </c>
      <c r="P45" s="272">
        <v>0.13310724756</v>
      </c>
      <c r="Q45" s="272">
        <v>0.16853708279999999</v>
      </c>
      <c r="R45" s="272">
        <v>0.17708811935999999</v>
      </c>
      <c r="S45" s="272">
        <v>0.14826629831999999</v>
      </c>
      <c r="T45" s="272">
        <v>0.15012682914</v>
      </c>
      <c r="U45" s="272">
        <v>0.11579772179</v>
      </c>
      <c r="V45" s="272">
        <v>9.6641871288000003E-2</v>
      </c>
      <c r="W45" s="272">
        <v>0.10945832981</v>
      </c>
      <c r="X45" s="272">
        <v>0.13782138226000001</v>
      </c>
      <c r="Y45" s="272">
        <v>0.17923984169000001</v>
      </c>
      <c r="Z45" s="272">
        <v>0.13976340981999999</v>
      </c>
      <c r="AA45" s="272">
        <v>0.14114795642</v>
      </c>
      <c r="AB45" s="272">
        <v>0.13892428272999999</v>
      </c>
      <c r="AC45" s="272">
        <v>0.14251520392</v>
      </c>
      <c r="AD45" s="272">
        <v>0.1663484277</v>
      </c>
      <c r="AE45" s="272">
        <v>0.15969395133</v>
      </c>
      <c r="AF45" s="272">
        <v>0.12496374714</v>
      </c>
      <c r="AG45" s="272">
        <v>0.12734931806999999</v>
      </c>
      <c r="AH45" s="272">
        <v>0.12180090842000001</v>
      </c>
      <c r="AI45" s="272">
        <v>0.13010209361</v>
      </c>
      <c r="AJ45" s="272">
        <v>0.15249174344999999</v>
      </c>
      <c r="AK45" s="272">
        <v>0.18324081340000001</v>
      </c>
      <c r="AL45" s="272">
        <v>0.18712703825999999</v>
      </c>
      <c r="AM45" s="272">
        <v>0.17252461624000001</v>
      </c>
      <c r="AN45" s="272">
        <v>0.18809334825999999</v>
      </c>
      <c r="AO45" s="272">
        <v>0.20462187414999999</v>
      </c>
      <c r="AP45" s="272">
        <v>0.19312980761000001</v>
      </c>
      <c r="AQ45" s="272">
        <v>0.17497623230000001</v>
      </c>
      <c r="AR45" s="272">
        <v>0.15191072194999999</v>
      </c>
      <c r="AS45" s="272">
        <v>0.16380513820000001</v>
      </c>
      <c r="AT45" s="272">
        <v>0.12624958005</v>
      </c>
      <c r="AU45" s="272">
        <v>0.15297248185000001</v>
      </c>
      <c r="AV45" s="272">
        <v>0.18975632972000001</v>
      </c>
      <c r="AW45" s="272">
        <v>0.18008400709</v>
      </c>
      <c r="AX45" s="272">
        <v>0.21405239728</v>
      </c>
      <c r="AY45" s="272">
        <v>0.18948171010000001</v>
      </c>
      <c r="AZ45" s="272">
        <v>0.20198693073000001</v>
      </c>
      <c r="BA45" s="272">
        <v>0.23834193596</v>
      </c>
      <c r="BB45" s="759">
        <v>0.23653590200999999</v>
      </c>
      <c r="BC45" s="272">
        <v>0.20787815410999999</v>
      </c>
      <c r="BD45" s="272">
        <v>0.18090807727</v>
      </c>
      <c r="BE45" s="272">
        <v>0.14629558002000001</v>
      </c>
      <c r="BF45" s="272">
        <v>0.13668230000000001</v>
      </c>
      <c r="BG45" s="272">
        <v>0.14762739999999999</v>
      </c>
      <c r="BH45" s="360">
        <v>0.18779000000000001</v>
      </c>
      <c r="BI45" s="360">
        <v>0.21753900000000001</v>
      </c>
      <c r="BJ45" s="360">
        <v>0.19962350000000001</v>
      </c>
      <c r="BK45" s="360">
        <v>0.20993970000000001</v>
      </c>
      <c r="BL45" s="360">
        <v>0.19352639999999999</v>
      </c>
      <c r="BM45" s="360">
        <v>0.22860539999999999</v>
      </c>
      <c r="BN45" s="360">
        <v>0.2369581</v>
      </c>
      <c r="BO45" s="360">
        <v>0.21743270000000001</v>
      </c>
      <c r="BP45" s="360">
        <v>0.19587969999999999</v>
      </c>
      <c r="BQ45" s="360">
        <v>0.15793509999999999</v>
      </c>
      <c r="BR45" s="360">
        <v>0.1456073</v>
      </c>
      <c r="BS45" s="360">
        <v>0.1570821</v>
      </c>
      <c r="BT45" s="360">
        <v>0.20133709999999999</v>
      </c>
      <c r="BU45" s="360">
        <v>0.23396159999999999</v>
      </c>
      <c r="BV45" s="360">
        <v>0.21790190000000001</v>
      </c>
    </row>
    <row r="46" spans="1:74" ht="12" customHeight="1" x14ac:dyDescent="0.2">
      <c r="A46" s="605" t="s">
        <v>28</v>
      </c>
      <c r="B46" s="606" t="s">
        <v>982</v>
      </c>
      <c r="C46" s="273">
        <v>0.78187976704999995</v>
      </c>
      <c r="D46" s="273">
        <v>0.70020384882999998</v>
      </c>
      <c r="E46" s="273">
        <v>0.76576519648999997</v>
      </c>
      <c r="F46" s="273">
        <v>0.81535254052999995</v>
      </c>
      <c r="G46" s="273">
        <v>0.85410349935999996</v>
      </c>
      <c r="H46" s="273">
        <v>0.82280094576999996</v>
      </c>
      <c r="I46" s="273">
        <v>0.80814654871000002</v>
      </c>
      <c r="J46" s="273">
        <v>0.73875402190999995</v>
      </c>
      <c r="K46" s="273">
        <v>0.69834152568999996</v>
      </c>
      <c r="L46" s="273">
        <v>0.73830310413</v>
      </c>
      <c r="M46" s="273">
        <v>0.75137428384000005</v>
      </c>
      <c r="N46" s="273">
        <v>0.78910850705000002</v>
      </c>
      <c r="O46" s="273">
        <v>0.80829729764000002</v>
      </c>
      <c r="P46" s="273">
        <v>0.69657841301000001</v>
      </c>
      <c r="Q46" s="273">
        <v>0.84429845726999997</v>
      </c>
      <c r="R46" s="273">
        <v>0.85557564295999999</v>
      </c>
      <c r="S46" s="273">
        <v>0.85234400908999997</v>
      </c>
      <c r="T46" s="273">
        <v>0.84865033061999995</v>
      </c>
      <c r="U46" s="273">
        <v>0.81591768367999995</v>
      </c>
      <c r="V46" s="273">
        <v>0.75596235570000003</v>
      </c>
      <c r="W46" s="273">
        <v>0.70702675298999995</v>
      </c>
      <c r="X46" s="273">
        <v>0.75803519037</v>
      </c>
      <c r="Y46" s="273">
        <v>0.79874627152</v>
      </c>
      <c r="Z46" s="273">
        <v>0.81193275516999996</v>
      </c>
      <c r="AA46" s="273">
        <v>0.79213454914000003</v>
      </c>
      <c r="AB46" s="273">
        <v>0.74722094112000004</v>
      </c>
      <c r="AC46" s="273">
        <v>0.81104595405000002</v>
      </c>
      <c r="AD46" s="273">
        <v>0.81030564581999998</v>
      </c>
      <c r="AE46" s="273">
        <v>0.80647173711999998</v>
      </c>
      <c r="AF46" s="273">
        <v>0.77257483859999998</v>
      </c>
      <c r="AG46" s="273">
        <v>0.79713685538000001</v>
      </c>
      <c r="AH46" s="273">
        <v>0.77382059918000001</v>
      </c>
      <c r="AI46" s="273">
        <v>0.72795081207000001</v>
      </c>
      <c r="AJ46" s="273">
        <v>0.75354689212000003</v>
      </c>
      <c r="AK46" s="273">
        <v>0.80259285241</v>
      </c>
      <c r="AL46" s="273">
        <v>0.85541065510000003</v>
      </c>
      <c r="AM46" s="273">
        <v>0.84169524282999997</v>
      </c>
      <c r="AN46" s="273">
        <v>0.84182297018999996</v>
      </c>
      <c r="AO46" s="273">
        <v>0.91363859088999999</v>
      </c>
      <c r="AP46" s="273">
        <v>0.86751413961000001</v>
      </c>
      <c r="AQ46" s="273">
        <v>0.88267712142999999</v>
      </c>
      <c r="AR46" s="273">
        <v>0.83766130803000005</v>
      </c>
      <c r="AS46" s="273">
        <v>0.85572780482999999</v>
      </c>
      <c r="AT46" s="273">
        <v>0.80194620957999996</v>
      </c>
      <c r="AU46" s="273">
        <v>0.77137736840000004</v>
      </c>
      <c r="AV46" s="273">
        <v>0.81276400880999999</v>
      </c>
      <c r="AW46" s="273">
        <v>0.81380819712999997</v>
      </c>
      <c r="AX46" s="273">
        <v>0.89930778973000003</v>
      </c>
      <c r="AY46" s="273">
        <v>0.89961155162999995</v>
      </c>
      <c r="AZ46" s="273">
        <v>0.85160877099999999</v>
      </c>
      <c r="BA46" s="273">
        <v>1.0069283323</v>
      </c>
      <c r="BB46" s="763">
        <v>0.98015978075999999</v>
      </c>
      <c r="BC46" s="273">
        <v>1.0095742971999999</v>
      </c>
      <c r="BD46" s="273">
        <v>0.97148168530000001</v>
      </c>
      <c r="BE46" s="273">
        <v>0.91219729999999999</v>
      </c>
      <c r="BF46" s="273">
        <v>0.85403669999999998</v>
      </c>
      <c r="BG46" s="273">
        <v>0.80284270000000002</v>
      </c>
      <c r="BH46" s="358">
        <v>0.83486990000000005</v>
      </c>
      <c r="BI46" s="358">
        <v>0.85403090000000004</v>
      </c>
      <c r="BJ46" s="358">
        <v>0.87105509999999997</v>
      </c>
      <c r="BK46" s="358">
        <v>0.89448490000000003</v>
      </c>
      <c r="BL46" s="358">
        <v>0.81140400000000001</v>
      </c>
      <c r="BM46" s="358">
        <v>0.93387500000000001</v>
      </c>
      <c r="BN46" s="358">
        <v>0.92997580000000002</v>
      </c>
      <c r="BO46" s="358">
        <v>0.96178010000000003</v>
      </c>
      <c r="BP46" s="358">
        <v>0.9510305</v>
      </c>
      <c r="BQ46" s="358">
        <v>0.92297879999999999</v>
      </c>
      <c r="BR46" s="358">
        <v>0.88389209999999996</v>
      </c>
      <c r="BS46" s="358">
        <v>0.83138069999999997</v>
      </c>
      <c r="BT46" s="358">
        <v>0.86656520000000004</v>
      </c>
      <c r="BU46" s="358">
        <v>0.89734820000000004</v>
      </c>
      <c r="BV46" s="358">
        <v>0.91865640000000004</v>
      </c>
    </row>
    <row r="47" spans="1:74" ht="12" customHeight="1" x14ac:dyDescent="0.2">
      <c r="A47" s="605"/>
      <c r="B47" s="607" t="s">
        <v>1018</v>
      </c>
      <c r="C47" s="608"/>
      <c r="D47" s="608"/>
      <c r="E47" s="608"/>
      <c r="F47" s="608"/>
      <c r="G47" s="608"/>
      <c r="H47" s="608"/>
      <c r="I47" s="608"/>
      <c r="J47" s="608"/>
      <c r="K47" s="608"/>
      <c r="L47" s="608"/>
      <c r="M47" s="608"/>
      <c r="N47" s="608"/>
      <c r="O47" s="608"/>
      <c r="P47" s="608"/>
      <c r="Q47" s="608"/>
      <c r="R47" s="608"/>
      <c r="S47" s="608"/>
      <c r="T47" s="608"/>
      <c r="U47" s="608"/>
      <c r="V47" s="608"/>
      <c r="W47" s="608"/>
      <c r="X47" s="608"/>
      <c r="Y47" s="608"/>
      <c r="Z47" s="608"/>
      <c r="AA47" s="608"/>
      <c r="AB47" s="608"/>
      <c r="AC47" s="608"/>
      <c r="AD47" s="608"/>
      <c r="AE47" s="608"/>
      <c r="AF47" s="608"/>
      <c r="AG47" s="608"/>
      <c r="AH47" s="608"/>
      <c r="AI47" s="608"/>
      <c r="AJ47" s="608"/>
      <c r="AK47" s="608"/>
      <c r="AL47" s="608"/>
      <c r="AM47" s="608"/>
      <c r="AN47" s="608"/>
      <c r="AO47" s="608"/>
      <c r="AP47" s="608"/>
      <c r="AQ47" s="608"/>
      <c r="AR47" s="608"/>
      <c r="AS47" s="608"/>
      <c r="AT47" s="608"/>
      <c r="AU47" s="608"/>
      <c r="AV47" s="608"/>
      <c r="AW47" s="608"/>
      <c r="AX47" s="608"/>
      <c r="AY47" s="608"/>
      <c r="AZ47" s="608"/>
      <c r="BA47" s="608"/>
      <c r="BB47" s="608"/>
      <c r="BC47" s="608"/>
      <c r="BD47" s="713"/>
      <c r="BE47" s="713"/>
      <c r="BF47" s="713"/>
      <c r="BG47" s="608"/>
      <c r="BH47" s="608"/>
      <c r="BI47" s="608"/>
      <c r="BJ47" s="608"/>
      <c r="BK47" s="608"/>
      <c r="BL47" s="608"/>
      <c r="BM47" s="608"/>
      <c r="BN47" s="608"/>
      <c r="BO47" s="608"/>
      <c r="BP47" s="608"/>
      <c r="BQ47" s="608"/>
      <c r="BR47" s="608"/>
      <c r="BS47" s="608"/>
      <c r="BT47" s="608"/>
      <c r="BU47" s="608"/>
      <c r="BV47" s="608"/>
    </row>
    <row r="48" spans="1:74" s="612" customFormat="1" ht="12" customHeight="1" x14ac:dyDescent="0.2">
      <c r="A48" s="609"/>
      <c r="B48" s="610" t="s">
        <v>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714"/>
      <c r="BE48" s="714"/>
      <c r="BF48" s="714"/>
      <c r="BG48" s="611"/>
      <c r="BH48" s="611"/>
      <c r="BI48" s="611"/>
      <c r="BJ48" s="611"/>
      <c r="BK48" s="611"/>
      <c r="BL48" s="611"/>
      <c r="BM48" s="611"/>
      <c r="BN48" s="611"/>
      <c r="BO48" s="611"/>
      <c r="BP48" s="611"/>
      <c r="BQ48" s="611"/>
      <c r="BR48" s="611"/>
      <c r="BS48" s="611"/>
      <c r="BT48" s="611"/>
      <c r="BU48" s="611"/>
      <c r="BV48" s="611"/>
    </row>
    <row r="49" spans="1:74" s="612" customFormat="1" ht="12" customHeight="1" x14ac:dyDescent="0.2">
      <c r="A49" s="609"/>
      <c r="B49" s="610" t="s">
        <v>1294</v>
      </c>
      <c r="C49" s="611"/>
      <c r="D49" s="611"/>
      <c r="E49" s="611"/>
      <c r="F49" s="611"/>
      <c r="G49" s="611"/>
      <c r="H49" s="611"/>
      <c r="I49" s="611"/>
      <c r="J49" s="611"/>
      <c r="K49" s="611"/>
      <c r="L49" s="611"/>
      <c r="M49" s="611"/>
      <c r="N49" s="611"/>
      <c r="O49" s="611"/>
      <c r="P49" s="611"/>
      <c r="Q49" s="611"/>
      <c r="R49" s="611"/>
      <c r="S49" s="611"/>
      <c r="T49" s="611"/>
      <c r="U49" s="611"/>
      <c r="V49" s="611"/>
      <c r="W49" s="611"/>
      <c r="X49" s="611"/>
      <c r="Y49" s="611"/>
      <c r="Z49" s="611"/>
      <c r="AA49" s="611"/>
      <c r="AB49" s="611"/>
      <c r="AC49" s="611"/>
      <c r="AD49" s="611"/>
      <c r="AE49" s="611"/>
      <c r="AF49" s="611"/>
      <c r="AG49" s="611"/>
      <c r="AH49" s="611"/>
      <c r="AI49" s="611"/>
      <c r="AJ49" s="611"/>
      <c r="AK49" s="611"/>
      <c r="AL49" s="611"/>
      <c r="AM49" s="611"/>
      <c r="AN49" s="611"/>
      <c r="AO49" s="611"/>
      <c r="AP49" s="611"/>
      <c r="AQ49" s="611"/>
      <c r="AR49" s="611"/>
      <c r="AS49" s="611"/>
      <c r="AT49" s="611"/>
      <c r="AU49" s="611"/>
      <c r="AV49" s="611"/>
      <c r="AW49" s="611"/>
      <c r="AX49" s="611"/>
      <c r="AY49" s="611"/>
      <c r="AZ49" s="611"/>
      <c r="BA49" s="611"/>
      <c r="BB49" s="611"/>
      <c r="BC49" s="611"/>
      <c r="BD49" s="714"/>
      <c r="BE49" s="714"/>
      <c r="BF49" s="714"/>
      <c r="BG49" s="611"/>
      <c r="BH49" s="611"/>
      <c r="BI49" s="611"/>
      <c r="BJ49" s="611"/>
      <c r="BK49" s="611"/>
      <c r="BL49" s="611"/>
      <c r="BM49" s="611"/>
      <c r="BN49" s="611"/>
      <c r="BO49" s="611"/>
      <c r="BP49" s="611"/>
      <c r="BQ49" s="611"/>
      <c r="BR49" s="611"/>
      <c r="BS49" s="611"/>
      <c r="BT49" s="611"/>
      <c r="BU49" s="611"/>
      <c r="BV49" s="611"/>
    </row>
    <row r="50" spans="1:74" s="612" customFormat="1" ht="12.75" x14ac:dyDescent="0.2">
      <c r="A50" s="609"/>
      <c r="B50" s="610" t="s">
        <v>1034</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714"/>
      <c r="BE50" s="714"/>
      <c r="BF50" s="714"/>
      <c r="BG50" s="611"/>
      <c r="BH50" s="611"/>
      <c r="BI50" s="611"/>
      <c r="BJ50" s="611"/>
      <c r="BK50" s="611"/>
      <c r="BL50" s="611"/>
      <c r="BM50" s="611"/>
      <c r="BN50" s="611"/>
      <c r="BO50" s="611"/>
      <c r="BP50" s="611"/>
      <c r="BQ50" s="611"/>
      <c r="BR50" s="611"/>
      <c r="BS50" s="611"/>
      <c r="BT50" s="611"/>
      <c r="BU50" s="611"/>
      <c r="BV50" s="611"/>
    </row>
    <row r="51" spans="1:74" s="612" customFormat="1" x14ac:dyDescent="0.2">
      <c r="A51" s="609"/>
      <c r="B51" s="613" t="s">
        <v>1295</v>
      </c>
      <c r="C51" s="613"/>
      <c r="D51" s="613"/>
      <c r="E51" s="613"/>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715"/>
      <c r="BE51" s="715"/>
      <c r="BF51" s="715"/>
      <c r="BG51" s="613"/>
      <c r="BH51" s="613"/>
      <c r="BI51" s="613"/>
      <c r="BJ51" s="613"/>
      <c r="BK51" s="613"/>
      <c r="BL51" s="613"/>
      <c r="BM51" s="613"/>
      <c r="BN51" s="613"/>
      <c r="BO51" s="613"/>
      <c r="BP51" s="613"/>
      <c r="BQ51" s="613"/>
      <c r="BR51" s="613"/>
      <c r="BS51" s="613"/>
      <c r="BT51" s="613"/>
      <c r="BU51" s="613"/>
      <c r="BV51" s="613"/>
    </row>
    <row r="52" spans="1:74" s="612" customFormat="1" ht="12.75" x14ac:dyDescent="0.2">
      <c r="A52" s="609"/>
      <c r="B52" s="610" t="s">
        <v>1296</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714"/>
      <c r="BE52" s="714"/>
      <c r="BF52" s="714"/>
      <c r="BG52" s="611"/>
      <c r="BH52" s="611"/>
      <c r="BI52" s="611"/>
      <c r="BJ52" s="611"/>
      <c r="BK52" s="611"/>
      <c r="BL52" s="611"/>
      <c r="BM52" s="611"/>
      <c r="BN52" s="611"/>
      <c r="BO52" s="611"/>
      <c r="BP52" s="611"/>
      <c r="BQ52" s="611"/>
      <c r="BR52" s="611"/>
      <c r="BS52" s="611"/>
      <c r="BT52" s="611"/>
      <c r="BU52" s="611"/>
      <c r="BV52" s="611"/>
    </row>
    <row r="53" spans="1:74" s="612" customFormat="1" ht="12.75" x14ac:dyDescent="0.2">
      <c r="A53" s="609"/>
      <c r="B53" s="865" t="s">
        <v>1297</v>
      </c>
      <c r="C53" s="809"/>
      <c r="D53" s="809"/>
      <c r="E53" s="809"/>
      <c r="F53" s="809"/>
      <c r="G53" s="809"/>
      <c r="H53" s="809"/>
      <c r="I53" s="809"/>
      <c r="J53" s="809"/>
      <c r="K53" s="809"/>
      <c r="L53" s="809"/>
      <c r="M53" s="809"/>
      <c r="N53" s="809"/>
      <c r="O53" s="809"/>
      <c r="P53" s="809"/>
      <c r="Q53" s="805"/>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714"/>
      <c r="BE53" s="714"/>
      <c r="BF53" s="714"/>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4" t="s">
        <v>496</v>
      </c>
      <c r="C54" s="611"/>
      <c r="D54" s="611"/>
      <c r="E54" s="611"/>
      <c r="F54" s="611"/>
      <c r="G54" s="611"/>
      <c r="H54" s="611"/>
      <c r="I54" s="611"/>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714"/>
      <c r="BE54" s="714"/>
      <c r="BF54" s="714"/>
      <c r="BG54" s="611"/>
      <c r="BH54" s="611"/>
      <c r="BI54" s="611"/>
      <c r="BJ54" s="611"/>
      <c r="BK54" s="611"/>
      <c r="BL54" s="611"/>
      <c r="BM54" s="611"/>
      <c r="BN54" s="611"/>
      <c r="BO54" s="611"/>
      <c r="BP54" s="611"/>
      <c r="BQ54" s="611"/>
      <c r="BR54" s="611"/>
      <c r="BS54" s="611"/>
      <c r="BT54" s="611"/>
      <c r="BU54" s="611"/>
      <c r="BV54" s="611"/>
    </row>
    <row r="55" spans="1:74" s="612" customFormat="1" ht="22.35" customHeight="1" x14ac:dyDescent="0.2">
      <c r="A55" s="609"/>
      <c r="B55" s="615" t="s">
        <v>497</v>
      </c>
      <c r="C55" s="611"/>
      <c r="D55" s="611"/>
      <c r="E55" s="611"/>
      <c r="F55" s="611"/>
      <c r="G55" s="611"/>
      <c r="H55" s="611"/>
      <c r="I55" s="611"/>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714"/>
      <c r="BE55" s="714"/>
      <c r="BF55" s="714"/>
      <c r="BG55" s="611"/>
      <c r="BH55" s="611"/>
      <c r="BI55" s="611"/>
      <c r="BJ55" s="611"/>
      <c r="BK55" s="611"/>
      <c r="BL55" s="611"/>
      <c r="BM55" s="611"/>
      <c r="BN55" s="611"/>
      <c r="BO55" s="611"/>
      <c r="BP55" s="611"/>
      <c r="BQ55" s="611"/>
      <c r="BR55" s="611"/>
      <c r="BS55" s="611"/>
      <c r="BT55" s="611"/>
      <c r="BU55" s="611"/>
      <c r="BV55" s="611"/>
    </row>
    <row r="56" spans="1:74" s="612" customFormat="1" ht="12" customHeight="1" x14ac:dyDescent="0.2">
      <c r="A56" s="609"/>
      <c r="B56" s="616" t="s">
        <v>1047</v>
      </c>
      <c r="C56" s="617"/>
      <c r="D56" s="617"/>
      <c r="E56" s="617"/>
      <c r="F56" s="617"/>
      <c r="G56" s="617"/>
      <c r="H56" s="617"/>
      <c r="I56" s="617"/>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716"/>
      <c r="BE56" s="716"/>
      <c r="BF56" s="716"/>
      <c r="BG56" s="617"/>
      <c r="BH56" s="617"/>
      <c r="BI56" s="617"/>
      <c r="BJ56" s="617"/>
      <c r="BK56" s="617"/>
      <c r="BL56" s="617"/>
      <c r="BM56" s="617"/>
      <c r="BN56" s="617"/>
      <c r="BO56" s="617"/>
      <c r="BP56" s="617"/>
      <c r="BQ56" s="617"/>
      <c r="BR56" s="617"/>
      <c r="BS56" s="617"/>
      <c r="BT56" s="617"/>
      <c r="BU56" s="617"/>
      <c r="BV56" s="617"/>
    </row>
    <row r="57" spans="1:74" s="612" customFormat="1" ht="12" customHeight="1" x14ac:dyDescent="0.2">
      <c r="A57" s="609"/>
      <c r="B57" s="825" t="s">
        <v>1156</v>
      </c>
      <c r="C57" s="805"/>
      <c r="D57" s="805"/>
      <c r="E57" s="805"/>
      <c r="F57" s="805"/>
      <c r="G57" s="805"/>
      <c r="H57" s="805"/>
      <c r="I57" s="805"/>
      <c r="J57" s="805"/>
      <c r="K57" s="805"/>
      <c r="L57" s="805"/>
      <c r="M57" s="805"/>
      <c r="N57" s="805"/>
      <c r="O57" s="805"/>
      <c r="P57" s="805"/>
      <c r="Q57" s="805"/>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716"/>
      <c r="BE57" s="716"/>
      <c r="BF57" s="716"/>
      <c r="BG57" s="618"/>
      <c r="BH57" s="618"/>
      <c r="BI57" s="618"/>
      <c r="BJ57" s="618"/>
      <c r="BK57" s="618"/>
      <c r="BL57" s="618"/>
      <c r="BM57" s="618"/>
      <c r="BN57" s="618"/>
      <c r="BO57" s="618"/>
      <c r="BP57" s="618"/>
      <c r="BQ57" s="618"/>
      <c r="BR57" s="618"/>
      <c r="BS57" s="618"/>
      <c r="BT57" s="618"/>
      <c r="BU57" s="618"/>
      <c r="BV57" s="618"/>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G5" sqref="BG5:BG45"/>
    </sheetView>
  </sheetViews>
  <sheetFormatPr defaultColWidth="9.140625" defaultRowHeight="12" customHeight="1" x14ac:dyDescent="0.25"/>
  <cols>
    <col min="1" max="1" width="12.42578125" style="767" customWidth="1"/>
    <col min="2" max="2" width="26" style="767" customWidth="1"/>
    <col min="3" max="55" width="6.5703125" style="767" customWidth="1"/>
    <col min="56" max="58" width="6.5703125" style="785" customWidth="1"/>
    <col min="59" max="74" width="6.5703125" style="767" customWidth="1"/>
    <col min="75" max="16384" width="9.140625" style="767"/>
  </cols>
  <sheetData>
    <row r="1" spans="1:74" ht="12.75" customHeight="1" x14ac:dyDescent="0.25">
      <c r="A1" s="866" t="s">
        <v>997</v>
      </c>
      <c r="B1" s="770" t="s">
        <v>1298</v>
      </c>
      <c r="C1" s="768"/>
      <c r="D1" s="768"/>
      <c r="E1" s="768"/>
      <c r="F1" s="768"/>
      <c r="G1" s="768"/>
      <c r="H1" s="768"/>
      <c r="I1" s="768"/>
      <c r="J1" s="768"/>
      <c r="K1" s="768"/>
      <c r="L1" s="768"/>
      <c r="M1" s="768"/>
      <c r="N1" s="768"/>
      <c r="O1" s="768"/>
      <c r="P1" s="768"/>
      <c r="Q1" s="768"/>
    </row>
    <row r="2" spans="1:74" ht="12.75" customHeight="1" x14ac:dyDescent="0.25">
      <c r="A2" s="866"/>
      <c r="B2" s="769" t="str">
        <f>"U.S. Energy Information Administration  |  Short-Term Energy Outlook - "&amp;Dates!$D$1</f>
        <v>U.S. Energy Information Administration  |  Short-Term Energy Outlook - October 2017</v>
      </c>
      <c r="C2" s="768"/>
      <c r="D2" s="768"/>
      <c r="E2" s="768"/>
      <c r="F2" s="768"/>
      <c r="G2" s="768"/>
      <c r="H2" s="768"/>
      <c r="I2" s="768"/>
      <c r="J2" s="768"/>
      <c r="K2" s="768"/>
      <c r="L2" s="768"/>
      <c r="M2" s="768"/>
      <c r="N2" s="768"/>
      <c r="O2" s="768"/>
      <c r="P2" s="768"/>
      <c r="Q2" s="768"/>
    </row>
    <row r="3" spans="1:74" ht="12.75" customHeight="1" x14ac:dyDescent="0.25">
      <c r="A3" s="773"/>
      <c r="B3" s="774"/>
      <c r="C3" s="867">
        <f>Dates!D3</f>
        <v>2013</v>
      </c>
      <c r="D3" s="868"/>
      <c r="E3" s="868"/>
      <c r="F3" s="868"/>
      <c r="G3" s="868"/>
      <c r="H3" s="868"/>
      <c r="I3" s="868"/>
      <c r="J3" s="868"/>
      <c r="K3" s="868"/>
      <c r="L3" s="868"/>
      <c r="M3" s="868"/>
      <c r="N3" s="869"/>
      <c r="O3" s="867">
        <f>C3+1</f>
        <v>2014</v>
      </c>
      <c r="P3" s="868"/>
      <c r="Q3" s="868"/>
      <c r="R3" s="868"/>
      <c r="S3" s="868"/>
      <c r="T3" s="868"/>
      <c r="U3" s="868"/>
      <c r="V3" s="868"/>
      <c r="W3" s="868"/>
      <c r="X3" s="868"/>
      <c r="Y3" s="868"/>
      <c r="Z3" s="869"/>
      <c r="AA3" s="867">
        <f>O3+1</f>
        <v>2015</v>
      </c>
      <c r="AB3" s="868"/>
      <c r="AC3" s="868"/>
      <c r="AD3" s="868"/>
      <c r="AE3" s="868"/>
      <c r="AF3" s="868"/>
      <c r="AG3" s="868"/>
      <c r="AH3" s="868"/>
      <c r="AI3" s="868"/>
      <c r="AJ3" s="868"/>
      <c r="AK3" s="868"/>
      <c r="AL3" s="869"/>
      <c r="AM3" s="867">
        <f>AA3+1</f>
        <v>2016</v>
      </c>
      <c r="AN3" s="868"/>
      <c r="AO3" s="868"/>
      <c r="AP3" s="868"/>
      <c r="AQ3" s="868"/>
      <c r="AR3" s="868"/>
      <c r="AS3" s="868"/>
      <c r="AT3" s="868"/>
      <c r="AU3" s="868"/>
      <c r="AV3" s="868"/>
      <c r="AW3" s="868"/>
      <c r="AX3" s="869"/>
      <c r="AY3" s="867">
        <f>AM3+1</f>
        <v>2017</v>
      </c>
      <c r="AZ3" s="868"/>
      <c r="BA3" s="868"/>
      <c r="BB3" s="868"/>
      <c r="BC3" s="868"/>
      <c r="BD3" s="868"/>
      <c r="BE3" s="868"/>
      <c r="BF3" s="868"/>
      <c r="BG3" s="868"/>
      <c r="BH3" s="868"/>
      <c r="BI3" s="868"/>
      <c r="BJ3" s="869"/>
      <c r="BK3" s="867">
        <f>AY3+1</f>
        <v>2018</v>
      </c>
      <c r="BL3" s="868"/>
      <c r="BM3" s="868"/>
      <c r="BN3" s="868"/>
      <c r="BO3" s="868"/>
      <c r="BP3" s="868"/>
      <c r="BQ3" s="868"/>
      <c r="BR3" s="868"/>
      <c r="BS3" s="868"/>
      <c r="BT3" s="868"/>
      <c r="BU3" s="868"/>
      <c r="BV3" s="869"/>
    </row>
    <row r="4" spans="1:74" ht="12.75" customHeight="1" x14ac:dyDescent="0.25">
      <c r="A4" s="773"/>
      <c r="B4" s="775"/>
      <c r="C4" s="776" t="s">
        <v>608</v>
      </c>
      <c r="D4" s="776" t="s">
        <v>609</v>
      </c>
      <c r="E4" s="776" t="s">
        <v>610</v>
      </c>
      <c r="F4" s="776" t="s">
        <v>611</v>
      </c>
      <c r="G4" s="776" t="s">
        <v>612</v>
      </c>
      <c r="H4" s="776" t="s">
        <v>613</v>
      </c>
      <c r="I4" s="776" t="s">
        <v>614</v>
      </c>
      <c r="J4" s="776" t="s">
        <v>615</v>
      </c>
      <c r="K4" s="776" t="s">
        <v>616</v>
      </c>
      <c r="L4" s="776" t="s">
        <v>617</v>
      </c>
      <c r="M4" s="776" t="s">
        <v>618</v>
      </c>
      <c r="N4" s="776" t="s">
        <v>619</v>
      </c>
      <c r="O4" s="776" t="s">
        <v>608</v>
      </c>
      <c r="P4" s="776" t="s">
        <v>609</v>
      </c>
      <c r="Q4" s="776" t="s">
        <v>610</v>
      </c>
      <c r="R4" s="776" t="s">
        <v>611</v>
      </c>
      <c r="S4" s="776" t="s">
        <v>612</v>
      </c>
      <c r="T4" s="776" t="s">
        <v>613</v>
      </c>
      <c r="U4" s="776" t="s">
        <v>614</v>
      </c>
      <c r="V4" s="776" t="s">
        <v>615</v>
      </c>
      <c r="W4" s="776" t="s">
        <v>616</v>
      </c>
      <c r="X4" s="776" t="s">
        <v>617</v>
      </c>
      <c r="Y4" s="776" t="s">
        <v>618</v>
      </c>
      <c r="Z4" s="776" t="s">
        <v>619</v>
      </c>
      <c r="AA4" s="776" t="s">
        <v>608</v>
      </c>
      <c r="AB4" s="776" t="s">
        <v>609</v>
      </c>
      <c r="AC4" s="776" t="s">
        <v>610</v>
      </c>
      <c r="AD4" s="776" t="s">
        <v>611</v>
      </c>
      <c r="AE4" s="776" t="s">
        <v>612</v>
      </c>
      <c r="AF4" s="776" t="s">
        <v>613</v>
      </c>
      <c r="AG4" s="776" t="s">
        <v>614</v>
      </c>
      <c r="AH4" s="776" t="s">
        <v>615</v>
      </c>
      <c r="AI4" s="776" t="s">
        <v>616</v>
      </c>
      <c r="AJ4" s="776" t="s">
        <v>617</v>
      </c>
      <c r="AK4" s="776" t="s">
        <v>618</v>
      </c>
      <c r="AL4" s="776" t="s">
        <v>619</v>
      </c>
      <c r="AM4" s="776" t="s">
        <v>608</v>
      </c>
      <c r="AN4" s="776" t="s">
        <v>609</v>
      </c>
      <c r="AO4" s="776" t="s">
        <v>610</v>
      </c>
      <c r="AP4" s="776" t="s">
        <v>611</v>
      </c>
      <c r="AQ4" s="776" t="s">
        <v>612</v>
      </c>
      <c r="AR4" s="776" t="s">
        <v>613</v>
      </c>
      <c r="AS4" s="776" t="s">
        <v>614</v>
      </c>
      <c r="AT4" s="776" t="s">
        <v>615</v>
      </c>
      <c r="AU4" s="776" t="s">
        <v>616</v>
      </c>
      <c r="AV4" s="776" t="s">
        <v>617</v>
      </c>
      <c r="AW4" s="776" t="s">
        <v>618</v>
      </c>
      <c r="AX4" s="776" t="s">
        <v>619</v>
      </c>
      <c r="AY4" s="776" t="s">
        <v>608</v>
      </c>
      <c r="AZ4" s="776" t="s">
        <v>609</v>
      </c>
      <c r="BA4" s="776" t="s">
        <v>610</v>
      </c>
      <c r="BB4" s="776" t="s">
        <v>611</v>
      </c>
      <c r="BC4" s="776" t="s">
        <v>612</v>
      </c>
      <c r="BD4" s="776" t="s">
        <v>613</v>
      </c>
      <c r="BE4" s="776" t="s">
        <v>614</v>
      </c>
      <c r="BF4" s="776" t="s">
        <v>615</v>
      </c>
      <c r="BG4" s="776" t="s">
        <v>616</v>
      </c>
      <c r="BH4" s="776" t="s">
        <v>617</v>
      </c>
      <c r="BI4" s="776" t="s">
        <v>618</v>
      </c>
      <c r="BJ4" s="776" t="s">
        <v>619</v>
      </c>
      <c r="BK4" s="776" t="s">
        <v>608</v>
      </c>
      <c r="BL4" s="776" t="s">
        <v>609</v>
      </c>
      <c r="BM4" s="776" t="s">
        <v>610</v>
      </c>
      <c r="BN4" s="776" t="s">
        <v>611</v>
      </c>
      <c r="BO4" s="776" t="s">
        <v>612</v>
      </c>
      <c r="BP4" s="776" t="s">
        <v>613</v>
      </c>
      <c r="BQ4" s="776" t="s">
        <v>614</v>
      </c>
      <c r="BR4" s="776" t="s">
        <v>615</v>
      </c>
      <c r="BS4" s="776" t="s">
        <v>616</v>
      </c>
      <c r="BT4" s="776" t="s">
        <v>617</v>
      </c>
      <c r="BU4" s="776" t="s">
        <v>618</v>
      </c>
      <c r="BV4" s="776" t="s">
        <v>619</v>
      </c>
    </row>
    <row r="5" spans="1:74" ht="12" customHeight="1" x14ac:dyDescent="0.25">
      <c r="A5" s="773"/>
      <c r="B5" s="772" t="s">
        <v>1306</v>
      </c>
      <c r="C5" s="768"/>
      <c r="D5" s="768"/>
      <c r="E5" s="768"/>
      <c r="F5" s="768"/>
      <c r="G5" s="768"/>
      <c r="H5" s="768"/>
      <c r="I5" s="768"/>
      <c r="J5" s="768"/>
      <c r="K5" s="768"/>
      <c r="L5" s="768"/>
      <c r="M5" s="768"/>
      <c r="N5" s="768"/>
      <c r="O5" s="768"/>
      <c r="P5" s="768"/>
      <c r="Q5" s="768"/>
      <c r="BG5" s="785"/>
    </row>
    <row r="6" spans="1:74" ht="12" customHeight="1" x14ac:dyDescent="0.25">
      <c r="A6" s="773"/>
      <c r="B6" s="772" t="s">
        <v>1307</v>
      </c>
      <c r="C6" s="768"/>
      <c r="D6" s="768"/>
      <c r="E6" s="768"/>
      <c r="F6" s="768"/>
      <c r="G6" s="768"/>
      <c r="H6" s="768"/>
      <c r="I6" s="768"/>
      <c r="J6" s="768"/>
      <c r="K6" s="768"/>
      <c r="L6" s="768"/>
      <c r="M6" s="768"/>
      <c r="N6" s="768"/>
      <c r="O6" s="768"/>
      <c r="P6" s="768"/>
      <c r="Q6" s="768"/>
      <c r="BG6" s="785"/>
    </row>
    <row r="7" spans="1:74" ht="12" customHeight="1" x14ac:dyDescent="0.25">
      <c r="A7" s="773" t="s">
        <v>1299</v>
      </c>
      <c r="B7" s="771" t="s">
        <v>1308</v>
      </c>
      <c r="C7" s="783">
        <v>6869.6</v>
      </c>
      <c r="D7" s="783">
        <v>6877.6</v>
      </c>
      <c r="E7" s="783">
        <v>6888.9</v>
      </c>
      <c r="F7" s="783">
        <v>6941.4</v>
      </c>
      <c r="G7" s="783">
        <v>6953.6</v>
      </c>
      <c r="H7" s="783">
        <v>6959.8</v>
      </c>
      <c r="I7" s="783">
        <v>6965.3</v>
      </c>
      <c r="J7" s="783">
        <v>6969.2</v>
      </c>
      <c r="K7" s="783">
        <v>6969.5</v>
      </c>
      <c r="L7" s="783">
        <v>6978.2</v>
      </c>
      <c r="M7" s="783">
        <v>7185.4</v>
      </c>
      <c r="N7" s="783">
        <v>7337.6</v>
      </c>
      <c r="O7" s="783">
        <v>7340.3</v>
      </c>
      <c r="P7" s="783">
        <v>7345.7</v>
      </c>
      <c r="Q7" s="783">
        <v>7354</v>
      </c>
      <c r="R7" s="783">
        <v>7363.9</v>
      </c>
      <c r="S7" s="783">
        <v>7364.7</v>
      </c>
      <c r="T7" s="783">
        <v>7367.6</v>
      </c>
      <c r="U7" s="783">
        <v>7374.6</v>
      </c>
      <c r="V7" s="783">
        <v>7399.8</v>
      </c>
      <c r="W7" s="783">
        <v>7399.8</v>
      </c>
      <c r="X7" s="783">
        <v>7442.2</v>
      </c>
      <c r="Y7" s="783">
        <v>7447.9</v>
      </c>
      <c r="Z7" s="783">
        <v>7447.9</v>
      </c>
      <c r="AA7" s="783">
        <v>7450.3</v>
      </c>
      <c r="AB7" s="783">
        <v>7456.7</v>
      </c>
      <c r="AC7" s="783">
        <v>7460.9</v>
      </c>
      <c r="AD7" s="783">
        <v>7458.8</v>
      </c>
      <c r="AE7" s="783">
        <v>7458.8</v>
      </c>
      <c r="AF7" s="783">
        <v>7458.8</v>
      </c>
      <c r="AG7" s="783">
        <v>7483.8</v>
      </c>
      <c r="AH7" s="783">
        <v>7483.8</v>
      </c>
      <c r="AI7" s="783">
        <v>7442.6</v>
      </c>
      <c r="AJ7" s="783">
        <v>7442.6</v>
      </c>
      <c r="AK7" s="783">
        <v>7389.7</v>
      </c>
      <c r="AL7" s="783">
        <v>7381.7</v>
      </c>
      <c r="AM7" s="783">
        <v>7423.1</v>
      </c>
      <c r="AN7" s="783">
        <v>7423.1</v>
      </c>
      <c r="AO7" s="783">
        <v>7424.6</v>
      </c>
      <c r="AP7" s="783">
        <v>7448.4</v>
      </c>
      <c r="AQ7" s="783">
        <v>7446.4</v>
      </c>
      <c r="AR7" s="783">
        <v>7448</v>
      </c>
      <c r="AS7" s="783">
        <v>7449.6</v>
      </c>
      <c r="AT7" s="783">
        <v>7430.7</v>
      </c>
      <c r="AU7" s="783">
        <v>7424.2</v>
      </c>
      <c r="AV7" s="783">
        <v>7435.6</v>
      </c>
      <c r="AW7" s="783">
        <v>7455</v>
      </c>
      <c r="AX7" s="783">
        <v>7455</v>
      </c>
      <c r="AY7" s="783">
        <v>7354.7</v>
      </c>
      <c r="AZ7" s="783">
        <v>7353.1</v>
      </c>
      <c r="BA7" s="783">
        <v>7361.5</v>
      </c>
      <c r="BB7" s="783">
        <v>7383.5</v>
      </c>
      <c r="BC7" s="783">
        <v>7385.9</v>
      </c>
      <c r="BD7" s="783">
        <v>7400.4</v>
      </c>
      <c r="BE7" s="783">
        <v>7453.6</v>
      </c>
      <c r="BF7" s="783">
        <v>7453.6</v>
      </c>
      <c r="BG7" s="783">
        <v>7441.6</v>
      </c>
      <c r="BH7" s="787">
        <v>7440.2</v>
      </c>
      <c r="BI7" s="787">
        <v>7440.2</v>
      </c>
      <c r="BJ7" s="787">
        <v>7440.9</v>
      </c>
      <c r="BK7" s="787">
        <v>7444.1</v>
      </c>
      <c r="BL7" s="787">
        <v>7444.1</v>
      </c>
      <c r="BM7" s="787">
        <v>7498.3</v>
      </c>
      <c r="BN7" s="787">
        <v>7498.3</v>
      </c>
      <c r="BO7" s="787">
        <v>7498.3</v>
      </c>
      <c r="BP7" s="787">
        <v>7591.8</v>
      </c>
      <c r="BQ7" s="787">
        <v>7591.8</v>
      </c>
      <c r="BR7" s="787">
        <v>7591.8</v>
      </c>
      <c r="BS7" s="787">
        <v>7591.8</v>
      </c>
      <c r="BT7" s="787">
        <v>7591.8</v>
      </c>
      <c r="BU7" s="787">
        <v>7591.8</v>
      </c>
      <c r="BV7" s="787">
        <v>7626.5</v>
      </c>
    </row>
    <row r="8" spans="1:74" ht="12" customHeight="1" x14ac:dyDescent="0.25">
      <c r="A8" s="773" t="s">
        <v>1300</v>
      </c>
      <c r="B8" s="771" t="s">
        <v>1309</v>
      </c>
      <c r="C8" s="783">
        <v>4012.5</v>
      </c>
      <c r="D8" s="783">
        <v>4020.5</v>
      </c>
      <c r="E8" s="783">
        <v>4031.8</v>
      </c>
      <c r="F8" s="783">
        <v>4029.8</v>
      </c>
      <c r="G8" s="783">
        <v>4042</v>
      </c>
      <c r="H8" s="783">
        <v>4048.2</v>
      </c>
      <c r="I8" s="783">
        <v>4053.7</v>
      </c>
      <c r="J8" s="783">
        <v>4057.6</v>
      </c>
      <c r="K8" s="783">
        <v>4069.9</v>
      </c>
      <c r="L8" s="783">
        <v>4078.6</v>
      </c>
      <c r="M8" s="783">
        <v>4084.2</v>
      </c>
      <c r="N8" s="783">
        <v>4102.1000000000004</v>
      </c>
      <c r="O8" s="783">
        <v>4108.5</v>
      </c>
      <c r="P8" s="783">
        <v>4113.8999999999996</v>
      </c>
      <c r="Q8" s="783">
        <v>4122.2</v>
      </c>
      <c r="R8" s="783">
        <v>4132.1000000000004</v>
      </c>
      <c r="S8" s="783">
        <v>4132.8999999999996</v>
      </c>
      <c r="T8" s="783">
        <v>4135.8</v>
      </c>
      <c r="U8" s="783">
        <v>4142.8</v>
      </c>
      <c r="V8" s="783">
        <v>4168</v>
      </c>
      <c r="W8" s="783">
        <v>4168</v>
      </c>
      <c r="X8" s="783">
        <v>4163.8999999999996</v>
      </c>
      <c r="Y8" s="783">
        <v>4169.6000000000004</v>
      </c>
      <c r="Z8" s="783">
        <v>4169.6000000000004</v>
      </c>
      <c r="AA8" s="783">
        <v>4172</v>
      </c>
      <c r="AB8" s="783">
        <v>4178.3999999999996</v>
      </c>
      <c r="AC8" s="783">
        <v>4182.6000000000004</v>
      </c>
      <c r="AD8" s="783">
        <v>4180.5</v>
      </c>
      <c r="AE8" s="783">
        <v>4180.5</v>
      </c>
      <c r="AF8" s="783">
        <v>4180.5</v>
      </c>
      <c r="AG8" s="783">
        <v>4205.5</v>
      </c>
      <c r="AH8" s="783">
        <v>4205.5</v>
      </c>
      <c r="AI8" s="783">
        <v>4207.3</v>
      </c>
      <c r="AJ8" s="783">
        <v>4207.3</v>
      </c>
      <c r="AK8" s="783">
        <v>4204.3999999999996</v>
      </c>
      <c r="AL8" s="783">
        <v>4196.3999999999996</v>
      </c>
      <c r="AM8" s="783">
        <v>4155.5</v>
      </c>
      <c r="AN8" s="783">
        <v>4155.5</v>
      </c>
      <c r="AO8" s="783">
        <v>4157</v>
      </c>
      <c r="AP8" s="783">
        <v>4180.8</v>
      </c>
      <c r="AQ8" s="783">
        <v>4178.8</v>
      </c>
      <c r="AR8" s="783">
        <v>4180.3999999999996</v>
      </c>
      <c r="AS8" s="783">
        <v>4182</v>
      </c>
      <c r="AT8" s="783">
        <v>4181.1000000000004</v>
      </c>
      <c r="AU8" s="783">
        <v>4174.6000000000004</v>
      </c>
      <c r="AV8" s="783">
        <v>4178.8999999999996</v>
      </c>
      <c r="AW8" s="783">
        <v>4198.3</v>
      </c>
      <c r="AX8" s="783">
        <v>4198.3</v>
      </c>
      <c r="AY8" s="783">
        <v>4199.3</v>
      </c>
      <c r="AZ8" s="783">
        <v>4197.7</v>
      </c>
      <c r="BA8" s="783">
        <v>4206.1000000000004</v>
      </c>
      <c r="BB8" s="783">
        <v>4228.1000000000004</v>
      </c>
      <c r="BC8" s="783">
        <v>4230.5</v>
      </c>
      <c r="BD8" s="783">
        <v>4245</v>
      </c>
      <c r="BE8" s="783">
        <v>4248.2</v>
      </c>
      <c r="BF8" s="783">
        <v>4248.2</v>
      </c>
      <c r="BG8" s="783">
        <v>4236.2</v>
      </c>
      <c r="BH8" s="787">
        <v>4234.8</v>
      </c>
      <c r="BI8" s="787">
        <v>4234.8</v>
      </c>
      <c r="BJ8" s="787">
        <v>4235.5</v>
      </c>
      <c r="BK8" s="787">
        <v>4238.7</v>
      </c>
      <c r="BL8" s="787">
        <v>4238.7</v>
      </c>
      <c r="BM8" s="787">
        <v>4292.8999999999996</v>
      </c>
      <c r="BN8" s="787">
        <v>4292.8999999999996</v>
      </c>
      <c r="BO8" s="787">
        <v>4292.8999999999996</v>
      </c>
      <c r="BP8" s="787">
        <v>4292.8999999999996</v>
      </c>
      <c r="BQ8" s="787">
        <v>4292.8999999999996</v>
      </c>
      <c r="BR8" s="787">
        <v>4292.8999999999996</v>
      </c>
      <c r="BS8" s="787">
        <v>4292.8999999999996</v>
      </c>
      <c r="BT8" s="787">
        <v>4292.8999999999996</v>
      </c>
      <c r="BU8" s="787">
        <v>4292.8999999999996</v>
      </c>
      <c r="BV8" s="787">
        <v>4327.6000000000004</v>
      </c>
    </row>
    <row r="9" spans="1:74" ht="12" customHeight="1" x14ac:dyDescent="0.25">
      <c r="A9" s="773" t="s">
        <v>1301</v>
      </c>
      <c r="B9" s="771" t="s">
        <v>1310</v>
      </c>
      <c r="C9" s="783">
        <v>2857.1</v>
      </c>
      <c r="D9" s="783">
        <v>2857.1</v>
      </c>
      <c r="E9" s="783">
        <v>2857.1</v>
      </c>
      <c r="F9" s="783">
        <v>2911.6</v>
      </c>
      <c r="G9" s="783">
        <v>2911.6</v>
      </c>
      <c r="H9" s="783">
        <v>2911.6</v>
      </c>
      <c r="I9" s="783">
        <v>2911.6</v>
      </c>
      <c r="J9" s="783">
        <v>2911.6</v>
      </c>
      <c r="K9" s="783">
        <v>2899.6</v>
      </c>
      <c r="L9" s="783">
        <v>2899.6</v>
      </c>
      <c r="M9" s="783">
        <v>3101.2</v>
      </c>
      <c r="N9" s="783">
        <v>3235.5</v>
      </c>
      <c r="O9" s="783">
        <v>3231.8</v>
      </c>
      <c r="P9" s="783">
        <v>3231.8</v>
      </c>
      <c r="Q9" s="783">
        <v>3231.8</v>
      </c>
      <c r="R9" s="783">
        <v>3231.8</v>
      </c>
      <c r="S9" s="783">
        <v>3231.8</v>
      </c>
      <c r="T9" s="783">
        <v>3231.8</v>
      </c>
      <c r="U9" s="783">
        <v>3231.8</v>
      </c>
      <c r="V9" s="783">
        <v>3231.8</v>
      </c>
      <c r="W9" s="783">
        <v>3231.8</v>
      </c>
      <c r="X9" s="783">
        <v>3278.3</v>
      </c>
      <c r="Y9" s="783">
        <v>3278.3</v>
      </c>
      <c r="Z9" s="783">
        <v>3278.3</v>
      </c>
      <c r="AA9" s="783">
        <v>3278.3</v>
      </c>
      <c r="AB9" s="783">
        <v>3278.3</v>
      </c>
      <c r="AC9" s="783">
        <v>3278.3</v>
      </c>
      <c r="AD9" s="783">
        <v>3278.3</v>
      </c>
      <c r="AE9" s="783">
        <v>3278.3</v>
      </c>
      <c r="AF9" s="783">
        <v>3278.3</v>
      </c>
      <c r="AG9" s="783">
        <v>3278.3</v>
      </c>
      <c r="AH9" s="783">
        <v>3278.3</v>
      </c>
      <c r="AI9" s="783">
        <v>3235.3</v>
      </c>
      <c r="AJ9" s="783">
        <v>3235.3</v>
      </c>
      <c r="AK9" s="783">
        <v>3185.3</v>
      </c>
      <c r="AL9" s="783">
        <v>3185.3</v>
      </c>
      <c r="AM9" s="783">
        <v>3267.6</v>
      </c>
      <c r="AN9" s="783">
        <v>3267.6</v>
      </c>
      <c r="AO9" s="783">
        <v>3267.6</v>
      </c>
      <c r="AP9" s="783">
        <v>3267.6</v>
      </c>
      <c r="AQ9" s="783">
        <v>3267.6</v>
      </c>
      <c r="AR9" s="783">
        <v>3267.6</v>
      </c>
      <c r="AS9" s="783">
        <v>3267.6</v>
      </c>
      <c r="AT9" s="783">
        <v>3249.6</v>
      </c>
      <c r="AU9" s="783">
        <v>3249.6</v>
      </c>
      <c r="AV9" s="783">
        <v>3256.7</v>
      </c>
      <c r="AW9" s="783">
        <v>3256.7</v>
      </c>
      <c r="AX9" s="783">
        <v>3256.7</v>
      </c>
      <c r="AY9" s="783">
        <v>3155.4</v>
      </c>
      <c r="AZ9" s="783">
        <v>3155.4</v>
      </c>
      <c r="BA9" s="783">
        <v>3155.4</v>
      </c>
      <c r="BB9" s="783">
        <v>3155.4</v>
      </c>
      <c r="BC9" s="783">
        <v>3155.4</v>
      </c>
      <c r="BD9" s="783">
        <v>3155.4</v>
      </c>
      <c r="BE9" s="783">
        <v>3205.4</v>
      </c>
      <c r="BF9" s="783">
        <v>3205.4</v>
      </c>
      <c r="BG9" s="783">
        <v>3205.4</v>
      </c>
      <c r="BH9" s="787">
        <v>3205.4</v>
      </c>
      <c r="BI9" s="787">
        <v>3205.4</v>
      </c>
      <c r="BJ9" s="787">
        <v>3205.4</v>
      </c>
      <c r="BK9" s="787">
        <v>3205.4</v>
      </c>
      <c r="BL9" s="787">
        <v>3205.4</v>
      </c>
      <c r="BM9" s="787">
        <v>3205.4</v>
      </c>
      <c r="BN9" s="787">
        <v>3205.4</v>
      </c>
      <c r="BO9" s="787">
        <v>3205.4</v>
      </c>
      <c r="BP9" s="787">
        <v>3298.9</v>
      </c>
      <c r="BQ9" s="787">
        <v>3298.9</v>
      </c>
      <c r="BR9" s="787">
        <v>3298.9</v>
      </c>
      <c r="BS9" s="787">
        <v>3298.9</v>
      </c>
      <c r="BT9" s="787">
        <v>3298.9</v>
      </c>
      <c r="BU9" s="787">
        <v>3298.9</v>
      </c>
      <c r="BV9" s="787">
        <v>3298.9</v>
      </c>
    </row>
    <row r="10" spans="1:74" ht="12" customHeight="1" x14ac:dyDescent="0.25">
      <c r="A10" s="773" t="s">
        <v>1302</v>
      </c>
      <c r="B10" s="771" t="s">
        <v>1311</v>
      </c>
      <c r="C10" s="783">
        <v>79095.100000000006</v>
      </c>
      <c r="D10" s="783">
        <v>79106.2</v>
      </c>
      <c r="E10" s="783">
        <v>79172.3</v>
      </c>
      <c r="F10" s="783">
        <v>79122</v>
      </c>
      <c r="G10" s="783">
        <v>79121.7</v>
      </c>
      <c r="H10" s="783">
        <v>79133</v>
      </c>
      <c r="I10" s="783">
        <v>79185.600000000006</v>
      </c>
      <c r="J10" s="783">
        <v>79193.8</v>
      </c>
      <c r="K10" s="783">
        <v>79196.2</v>
      </c>
      <c r="L10" s="783">
        <v>79214.899999999994</v>
      </c>
      <c r="M10" s="783">
        <v>79345.899999999994</v>
      </c>
      <c r="N10" s="783">
        <v>79353.399999999994</v>
      </c>
      <c r="O10" s="783">
        <v>79361.399999999994</v>
      </c>
      <c r="P10" s="783">
        <v>79372.600000000006</v>
      </c>
      <c r="Q10" s="783">
        <v>79348.600000000006</v>
      </c>
      <c r="R10" s="783">
        <v>79356.600000000006</v>
      </c>
      <c r="S10" s="783">
        <v>79359</v>
      </c>
      <c r="T10" s="783">
        <v>79489.7</v>
      </c>
      <c r="U10" s="783">
        <v>79489.7</v>
      </c>
      <c r="V10" s="783">
        <v>79378.899999999994</v>
      </c>
      <c r="W10" s="783">
        <v>79378.899999999994</v>
      </c>
      <c r="X10" s="783">
        <v>79394.8</v>
      </c>
      <c r="Y10" s="783">
        <v>79394.8</v>
      </c>
      <c r="Z10" s="783">
        <v>79394.8</v>
      </c>
      <c r="AA10" s="783">
        <v>79377.100000000006</v>
      </c>
      <c r="AB10" s="783">
        <v>79407.100000000006</v>
      </c>
      <c r="AC10" s="783">
        <v>79407.100000000006</v>
      </c>
      <c r="AD10" s="783">
        <v>79407.100000000006</v>
      </c>
      <c r="AE10" s="783">
        <v>79410.100000000006</v>
      </c>
      <c r="AF10" s="783">
        <v>79530.600000000006</v>
      </c>
      <c r="AG10" s="783">
        <v>79530.600000000006</v>
      </c>
      <c r="AH10" s="783">
        <v>79426.8</v>
      </c>
      <c r="AI10" s="783">
        <v>79427.8</v>
      </c>
      <c r="AJ10" s="783">
        <v>79427.8</v>
      </c>
      <c r="AK10" s="783">
        <v>79427.8</v>
      </c>
      <c r="AL10" s="783">
        <v>79425.399999999994</v>
      </c>
      <c r="AM10" s="783">
        <v>79377.100000000006</v>
      </c>
      <c r="AN10" s="783">
        <v>79434.100000000006</v>
      </c>
      <c r="AO10" s="783">
        <v>79463.399999999994</v>
      </c>
      <c r="AP10" s="783">
        <v>79500.800000000003</v>
      </c>
      <c r="AQ10" s="783">
        <v>79500.800000000003</v>
      </c>
      <c r="AR10" s="783">
        <v>79530.100000000006</v>
      </c>
      <c r="AS10" s="783">
        <v>79655</v>
      </c>
      <c r="AT10" s="783">
        <v>79551.199999999997</v>
      </c>
      <c r="AU10" s="783">
        <v>79551.199999999997</v>
      </c>
      <c r="AV10" s="783">
        <v>79557.7</v>
      </c>
      <c r="AW10" s="783">
        <v>79557.7</v>
      </c>
      <c r="AX10" s="783">
        <v>79557.7</v>
      </c>
      <c r="AY10" s="783">
        <v>79688.7</v>
      </c>
      <c r="AZ10" s="783">
        <v>79688.7</v>
      </c>
      <c r="BA10" s="783">
        <v>79691.100000000006</v>
      </c>
      <c r="BB10" s="783">
        <v>79691.600000000006</v>
      </c>
      <c r="BC10" s="783">
        <v>79691.600000000006</v>
      </c>
      <c r="BD10" s="783">
        <v>79698.899999999994</v>
      </c>
      <c r="BE10" s="783">
        <v>79749.5</v>
      </c>
      <c r="BF10" s="783">
        <v>79793</v>
      </c>
      <c r="BG10" s="783">
        <v>79793</v>
      </c>
      <c r="BH10" s="787">
        <v>79809</v>
      </c>
      <c r="BI10" s="787">
        <v>79810.600000000006</v>
      </c>
      <c r="BJ10" s="787">
        <v>79868.100000000006</v>
      </c>
      <c r="BK10" s="787">
        <v>79878.100000000006</v>
      </c>
      <c r="BL10" s="787">
        <v>79878.600000000006</v>
      </c>
      <c r="BM10" s="787">
        <v>79878.600000000006</v>
      </c>
      <c r="BN10" s="787">
        <v>79878.600000000006</v>
      </c>
      <c r="BO10" s="787">
        <v>79883.899999999994</v>
      </c>
      <c r="BP10" s="787">
        <v>79894.3</v>
      </c>
      <c r="BQ10" s="787">
        <v>79893.5</v>
      </c>
      <c r="BR10" s="787">
        <v>80020.3</v>
      </c>
      <c r="BS10" s="787">
        <v>80020.3</v>
      </c>
      <c r="BT10" s="787">
        <v>80023</v>
      </c>
      <c r="BU10" s="787">
        <v>80025.2</v>
      </c>
      <c r="BV10" s="787">
        <v>80188.399999999994</v>
      </c>
    </row>
    <row r="11" spans="1:74" ht="12" customHeight="1" x14ac:dyDescent="0.25">
      <c r="A11" s="773" t="s">
        <v>1303</v>
      </c>
      <c r="B11" s="771" t="s">
        <v>95</v>
      </c>
      <c r="C11" s="783">
        <v>2422.4</v>
      </c>
      <c r="D11" s="783">
        <v>2422.4</v>
      </c>
      <c r="E11" s="783">
        <v>2411.4</v>
      </c>
      <c r="F11" s="783">
        <v>2425.4</v>
      </c>
      <c r="G11" s="783">
        <v>2425.4</v>
      </c>
      <c r="H11" s="783">
        <v>2425.4</v>
      </c>
      <c r="I11" s="783">
        <v>2425.4</v>
      </c>
      <c r="J11" s="783">
        <v>2425.4</v>
      </c>
      <c r="K11" s="783">
        <v>2425.4</v>
      </c>
      <c r="L11" s="783">
        <v>2425.4</v>
      </c>
      <c r="M11" s="783">
        <v>2425.4</v>
      </c>
      <c r="N11" s="783">
        <v>2482</v>
      </c>
      <c r="O11" s="783">
        <v>2493.5</v>
      </c>
      <c r="P11" s="783">
        <v>2493.5</v>
      </c>
      <c r="Q11" s="783">
        <v>2493.5</v>
      </c>
      <c r="R11" s="783">
        <v>2493.5</v>
      </c>
      <c r="S11" s="783">
        <v>2493.5</v>
      </c>
      <c r="T11" s="783">
        <v>2493.5</v>
      </c>
      <c r="U11" s="783">
        <v>2493.5</v>
      </c>
      <c r="V11" s="783">
        <v>2493.5</v>
      </c>
      <c r="W11" s="783">
        <v>2493.5</v>
      </c>
      <c r="X11" s="783">
        <v>2493.5</v>
      </c>
      <c r="Y11" s="783">
        <v>2493.5</v>
      </c>
      <c r="Z11" s="783">
        <v>2493.5</v>
      </c>
      <c r="AA11" s="783">
        <v>2493.5</v>
      </c>
      <c r="AB11" s="783">
        <v>2523.5</v>
      </c>
      <c r="AC11" s="783">
        <v>2523.5</v>
      </c>
      <c r="AD11" s="783">
        <v>2523.5</v>
      </c>
      <c r="AE11" s="783">
        <v>2523.5</v>
      </c>
      <c r="AF11" s="783">
        <v>2523.5</v>
      </c>
      <c r="AG11" s="783">
        <v>2523.5</v>
      </c>
      <c r="AH11" s="783">
        <v>2523.5</v>
      </c>
      <c r="AI11" s="783">
        <v>2539.6999999999998</v>
      </c>
      <c r="AJ11" s="783">
        <v>2541.5</v>
      </c>
      <c r="AK11" s="783">
        <v>2541.5</v>
      </c>
      <c r="AL11" s="783">
        <v>2541.5</v>
      </c>
      <c r="AM11" s="783">
        <v>2529.4</v>
      </c>
      <c r="AN11" s="783">
        <v>2529.4</v>
      </c>
      <c r="AO11" s="783">
        <v>2529.4</v>
      </c>
      <c r="AP11" s="783">
        <v>2529.4</v>
      </c>
      <c r="AQ11" s="783">
        <v>2529.4</v>
      </c>
      <c r="AR11" s="783">
        <v>2529.4</v>
      </c>
      <c r="AS11" s="783">
        <v>2529.4</v>
      </c>
      <c r="AT11" s="783">
        <v>2529.4</v>
      </c>
      <c r="AU11" s="783">
        <v>2529.4</v>
      </c>
      <c r="AV11" s="783">
        <v>2529.4</v>
      </c>
      <c r="AW11" s="783">
        <v>2529.4</v>
      </c>
      <c r="AX11" s="783">
        <v>2529.4</v>
      </c>
      <c r="AY11" s="783">
        <v>2516.6</v>
      </c>
      <c r="AZ11" s="783">
        <v>2516.6</v>
      </c>
      <c r="BA11" s="783">
        <v>2456.6</v>
      </c>
      <c r="BB11" s="783">
        <v>2456.6</v>
      </c>
      <c r="BC11" s="783">
        <v>2456.6</v>
      </c>
      <c r="BD11" s="783">
        <v>2456.6</v>
      </c>
      <c r="BE11" s="783">
        <v>2456.6</v>
      </c>
      <c r="BF11" s="783">
        <v>2456.6</v>
      </c>
      <c r="BG11" s="783">
        <v>2456.6</v>
      </c>
      <c r="BH11" s="787">
        <v>2456.6</v>
      </c>
      <c r="BI11" s="787">
        <v>2456.6</v>
      </c>
      <c r="BJ11" s="787">
        <v>2493.6</v>
      </c>
      <c r="BK11" s="787">
        <v>2493.6</v>
      </c>
      <c r="BL11" s="787">
        <v>2493.6</v>
      </c>
      <c r="BM11" s="787">
        <v>2493.6</v>
      </c>
      <c r="BN11" s="787">
        <v>2493.6</v>
      </c>
      <c r="BO11" s="787">
        <v>2493.6</v>
      </c>
      <c r="BP11" s="787">
        <v>2493.6</v>
      </c>
      <c r="BQ11" s="787">
        <v>2493.6</v>
      </c>
      <c r="BR11" s="787">
        <v>2493.6</v>
      </c>
      <c r="BS11" s="787">
        <v>2493.6</v>
      </c>
      <c r="BT11" s="787">
        <v>2493.6</v>
      </c>
      <c r="BU11" s="787">
        <v>2493.6</v>
      </c>
      <c r="BV11" s="787">
        <v>2524.6</v>
      </c>
    </row>
    <row r="12" spans="1:74" ht="12" customHeight="1" x14ac:dyDescent="0.25">
      <c r="A12" s="773" t="s">
        <v>1304</v>
      </c>
      <c r="B12" s="771" t="s">
        <v>1312</v>
      </c>
      <c r="C12" s="783">
        <v>3281.9</v>
      </c>
      <c r="D12" s="783">
        <v>3385.5</v>
      </c>
      <c r="E12" s="783">
        <v>3478.4</v>
      </c>
      <c r="F12" s="783">
        <v>3655.3</v>
      </c>
      <c r="G12" s="783">
        <v>3712.1</v>
      </c>
      <c r="H12" s="783">
        <v>3961.5</v>
      </c>
      <c r="I12" s="783">
        <v>4046.6</v>
      </c>
      <c r="J12" s="783">
        <v>4186.2</v>
      </c>
      <c r="K12" s="783">
        <v>4273.2</v>
      </c>
      <c r="L12" s="783">
        <v>4918.6000000000004</v>
      </c>
      <c r="M12" s="783">
        <v>5672.6</v>
      </c>
      <c r="N12" s="783">
        <v>6555.7</v>
      </c>
      <c r="O12" s="783">
        <v>6835.9</v>
      </c>
      <c r="P12" s="783">
        <v>6987.1</v>
      </c>
      <c r="Q12" s="783">
        <v>7244.4</v>
      </c>
      <c r="R12" s="783">
        <v>7468.5</v>
      </c>
      <c r="S12" s="783">
        <v>7646.3</v>
      </c>
      <c r="T12" s="783">
        <v>7836.6</v>
      </c>
      <c r="U12" s="783">
        <v>8013.5</v>
      </c>
      <c r="V12" s="783">
        <v>8419.4</v>
      </c>
      <c r="W12" s="783">
        <v>8526</v>
      </c>
      <c r="X12" s="783">
        <v>8893.7999999999993</v>
      </c>
      <c r="Y12" s="783">
        <v>9322.7000000000007</v>
      </c>
      <c r="Z12" s="783">
        <v>10266.9</v>
      </c>
      <c r="AA12" s="783">
        <v>10422.6</v>
      </c>
      <c r="AB12" s="783">
        <v>10576.4</v>
      </c>
      <c r="AC12" s="783">
        <v>10631.8</v>
      </c>
      <c r="AD12" s="783">
        <v>10702.2</v>
      </c>
      <c r="AE12" s="783">
        <v>10895.9</v>
      </c>
      <c r="AF12" s="783">
        <v>11173.3</v>
      </c>
      <c r="AG12" s="783">
        <v>11253.7</v>
      </c>
      <c r="AH12" s="783">
        <v>11491.6</v>
      </c>
      <c r="AI12" s="783">
        <v>11602.8</v>
      </c>
      <c r="AJ12" s="783">
        <v>11709.3</v>
      </c>
      <c r="AK12" s="783">
        <v>12155.3</v>
      </c>
      <c r="AL12" s="783">
        <v>13603.6</v>
      </c>
      <c r="AM12" s="783">
        <v>13953.9</v>
      </c>
      <c r="AN12" s="783">
        <v>14098.6</v>
      </c>
      <c r="AO12" s="783">
        <v>14305.4</v>
      </c>
      <c r="AP12" s="783">
        <v>14779.8</v>
      </c>
      <c r="AQ12" s="783">
        <v>14894.6</v>
      </c>
      <c r="AR12" s="783">
        <v>15108.6</v>
      </c>
      <c r="AS12" s="783">
        <v>15839.7</v>
      </c>
      <c r="AT12" s="783">
        <v>16777.400000000001</v>
      </c>
      <c r="AU12" s="783">
        <v>17543.599999999999</v>
      </c>
      <c r="AV12" s="783">
        <v>17953.400000000001</v>
      </c>
      <c r="AW12" s="783">
        <v>18662</v>
      </c>
      <c r="AX12" s="783">
        <v>21638.9</v>
      </c>
      <c r="AY12" s="783">
        <v>21946.3</v>
      </c>
      <c r="AZ12" s="783">
        <v>22131.4</v>
      </c>
      <c r="BA12" s="783">
        <v>22462.9</v>
      </c>
      <c r="BB12" s="783">
        <v>22967.200000000001</v>
      </c>
      <c r="BC12" s="783">
        <v>23253.9</v>
      </c>
      <c r="BD12" s="783">
        <v>23460.3</v>
      </c>
      <c r="BE12" s="783">
        <v>23599.9</v>
      </c>
      <c r="BF12" s="783">
        <v>23868.1</v>
      </c>
      <c r="BG12" s="783">
        <v>24374.6</v>
      </c>
      <c r="BH12" s="787">
        <v>24553.200000000001</v>
      </c>
      <c r="BI12" s="787">
        <v>24929.1</v>
      </c>
      <c r="BJ12" s="787">
        <v>26578.6</v>
      </c>
      <c r="BK12" s="787">
        <v>26615.5</v>
      </c>
      <c r="BL12" s="787">
        <v>26662</v>
      </c>
      <c r="BM12" s="787">
        <v>27146</v>
      </c>
      <c r="BN12" s="787">
        <v>27316</v>
      </c>
      <c r="BO12" s="787">
        <v>27531</v>
      </c>
      <c r="BP12" s="787">
        <v>27879.5</v>
      </c>
      <c r="BQ12" s="787">
        <v>28057.8</v>
      </c>
      <c r="BR12" s="787">
        <v>28097.5</v>
      </c>
      <c r="BS12" s="787">
        <v>28236.1</v>
      </c>
      <c r="BT12" s="787">
        <v>28752.6</v>
      </c>
      <c r="BU12" s="787">
        <v>28847.5</v>
      </c>
      <c r="BV12" s="787">
        <v>30397.7</v>
      </c>
    </row>
    <row r="13" spans="1:74" ht="12" customHeight="1" x14ac:dyDescent="0.25">
      <c r="A13" s="773" t="s">
        <v>1305</v>
      </c>
      <c r="B13" s="771" t="s">
        <v>97</v>
      </c>
      <c r="C13" s="783">
        <v>59142.7</v>
      </c>
      <c r="D13" s="783">
        <v>59142.7</v>
      </c>
      <c r="E13" s="783">
        <v>59142.7</v>
      </c>
      <c r="F13" s="783">
        <v>59142.7</v>
      </c>
      <c r="G13" s="783">
        <v>59141.1</v>
      </c>
      <c r="H13" s="783">
        <v>59141.1</v>
      </c>
      <c r="I13" s="783">
        <v>59142.9</v>
      </c>
      <c r="J13" s="783">
        <v>59142.9</v>
      </c>
      <c r="K13" s="783">
        <v>59166</v>
      </c>
      <c r="L13" s="783">
        <v>59248.800000000003</v>
      </c>
      <c r="M13" s="783">
        <v>59443.5</v>
      </c>
      <c r="N13" s="783">
        <v>59959.1</v>
      </c>
      <c r="O13" s="783">
        <v>60236.7</v>
      </c>
      <c r="P13" s="783">
        <v>60331.3</v>
      </c>
      <c r="Q13" s="783">
        <v>60381.3</v>
      </c>
      <c r="R13" s="783">
        <v>60381.3</v>
      </c>
      <c r="S13" s="783">
        <v>60599.6</v>
      </c>
      <c r="T13" s="783">
        <v>60609.3</v>
      </c>
      <c r="U13" s="783">
        <v>60988.3</v>
      </c>
      <c r="V13" s="783">
        <v>61705.2</v>
      </c>
      <c r="W13" s="783">
        <v>61774.7</v>
      </c>
      <c r="X13" s="783">
        <v>61859.9</v>
      </c>
      <c r="Y13" s="783">
        <v>62188.800000000003</v>
      </c>
      <c r="Z13" s="783">
        <v>64698.3</v>
      </c>
      <c r="AA13" s="783">
        <v>65133.8</v>
      </c>
      <c r="AB13" s="783">
        <v>65133.8</v>
      </c>
      <c r="AC13" s="783">
        <v>65231.8</v>
      </c>
      <c r="AD13" s="783">
        <v>66257.7</v>
      </c>
      <c r="AE13" s="783">
        <v>66537.7</v>
      </c>
      <c r="AF13" s="783">
        <v>66802.600000000006</v>
      </c>
      <c r="AG13" s="783">
        <v>67105.2</v>
      </c>
      <c r="AH13" s="783">
        <v>68698.8</v>
      </c>
      <c r="AI13" s="783">
        <v>69009.2</v>
      </c>
      <c r="AJ13" s="783">
        <v>69894.100000000006</v>
      </c>
      <c r="AK13" s="783">
        <v>70135</v>
      </c>
      <c r="AL13" s="783">
        <v>72500.100000000006</v>
      </c>
      <c r="AM13" s="783">
        <v>73265.600000000006</v>
      </c>
      <c r="AN13" s="783">
        <v>73265.600000000006</v>
      </c>
      <c r="AO13" s="783">
        <v>73624.2</v>
      </c>
      <c r="AP13" s="783">
        <v>73786.5</v>
      </c>
      <c r="AQ13" s="783">
        <v>74060.3</v>
      </c>
      <c r="AR13" s="783">
        <v>74480.7</v>
      </c>
      <c r="AS13" s="783">
        <v>74922.3</v>
      </c>
      <c r="AT13" s="783">
        <v>74925.7</v>
      </c>
      <c r="AU13" s="783">
        <v>75016.2</v>
      </c>
      <c r="AV13" s="783">
        <v>75649.100000000006</v>
      </c>
      <c r="AW13" s="783">
        <v>76526</v>
      </c>
      <c r="AX13" s="783">
        <v>81871.3</v>
      </c>
      <c r="AY13" s="783">
        <v>81545.5</v>
      </c>
      <c r="AZ13" s="783">
        <v>81793.3</v>
      </c>
      <c r="BA13" s="783">
        <v>82870.5</v>
      </c>
      <c r="BB13" s="783">
        <v>83021.7</v>
      </c>
      <c r="BC13" s="783">
        <v>83184.7</v>
      </c>
      <c r="BD13" s="783">
        <v>83332.899999999994</v>
      </c>
      <c r="BE13" s="783">
        <v>83814.899999999994</v>
      </c>
      <c r="BF13" s="783">
        <v>83814.899999999994</v>
      </c>
      <c r="BG13" s="783">
        <v>84500.1</v>
      </c>
      <c r="BH13" s="787">
        <v>84856</v>
      </c>
      <c r="BI13" s="787">
        <v>85374.399999999994</v>
      </c>
      <c r="BJ13" s="787">
        <v>87829</v>
      </c>
      <c r="BK13" s="787">
        <v>87873</v>
      </c>
      <c r="BL13" s="787">
        <v>88073</v>
      </c>
      <c r="BM13" s="787">
        <v>88146.4</v>
      </c>
      <c r="BN13" s="787">
        <v>88608.3</v>
      </c>
      <c r="BO13" s="787">
        <v>88608.3</v>
      </c>
      <c r="BP13" s="787">
        <v>88911.3</v>
      </c>
      <c r="BQ13" s="787">
        <v>89421.3</v>
      </c>
      <c r="BR13" s="787">
        <v>89771.3</v>
      </c>
      <c r="BS13" s="787">
        <v>89870.3</v>
      </c>
      <c r="BT13" s="787">
        <v>90889.2</v>
      </c>
      <c r="BU13" s="787">
        <v>91696.4</v>
      </c>
      <c r="BV13" s="787">
        <v>95832.5</v>
      </c>
    </row>
    <row r="14" spans="1:74" ht="12" customHeight="1" x14ac:dyDescent="0.25">
      <c r="A14" s="773"/>
      <c r="B14" s="772" t="s">
        <v>1313</v>
      </c>
      <c r="C14" s="772"/>
      <c r="D14" s="772"/>
      <c r="E14" s="772"/>
      <c r="F14" s="772"/>
      <c r="G14" s="772"/>
      <c r="H14" s="772"/>
      <c r="I14" s="772"/>
      <c r="J14" s="772"/>
      <c r="K14" s="772"/>
      <c r="L14" s="772"/>
      <c r="M14" s="772"/>
      <c r="N14" s="772"/>
      <c r="O14" s="772"/>
      <c r="P14" s="772"/>
      <c r="Q14" s="772"/>
      <c r="R14" s="772"/>
      <c r="S14" s="772"/>
      <c r="T14" s="772"/>
      <c r="U14" s="772"/>
      <c r="V14" s="772"/>
      <c r="W14" s="772"/>
      <c r="X14" s="772"/>
      <c r="Y14" s="772"/>
      <c r="Z14" s="772"/>
      <c r="AA14" s="772"/>
      <c r="AB14" s="772"/>
      <c r="AC14" s="772"/>
      <c r="AD14" s="772"/>
      <c r="AE14" s="772"/>
      <c r="AF14" s="772"/>
      <c r="AG14" s="772"/>
      <c r="AH14" s="772"/>
      <c r="AI14" s="772"/>
      <c r="AJ14" s="772"/>
      <c r="AK14" s="772"/>
      <c r="AL14" s="772"/>
      <c r="AM14" s="772"/>
      <c r="AN14" s="772"/>
      <c r="AO14" s="772"/>
      <c r="AP14" s="772"/>
      <c r="AQ14" s="772"/>
      <c r="AR14" s="772"/>
      <c r="AS14" s="772"/>
      <c r="AT14" s="772"/>
      <c r="AU14" s="772"/>
      <c r="AV14" s="772"/>
      <c r="AW14" s="772"/>
      <c r="AX14" s="772"/>
      <c r="AY14" s="772"/>
      <c r="AZ14" s="772"/>
      <c r="BA14" s="772"/>
      <c r="BB14" s="772"/>
      <c r="BC14" s="772"/>
      <c r="BD14" s="772"/>
      <c r="BE14" s="772"/>
      <c r="BF14" s="772"/>
      <c r="BG14" s="772"/>
      <c r="BH14" s="788"/>
      <c r="BI14" s="788"/>
      <c r="BJ14" s="788"/>
      <c r="BK14" s="788"/>
      <c r="BL14" s="788"/>
      <c r="BM14" s="788"/>
      <c r="BN14" s="788"/>
      <c r="BO14" s="788"/>
      <c r="BP14" s="788"/>
      <c r="BQ14" s="788"/>
      <c r="BR14" s="788"/>
      <c r="BS14" s="788"/>
      <c r="BT14" s="788"/>
      <c r="BU14" s="788"/>
      <c r="BV14" s="788"/>
    </row>
    <row r="15" spans="1:74" ht="12" customHeight="1" x14ac:dyDescent="0.25">
      <c r="A15" s="773" t="s">
        <v>1314</v>
      </c>
      <c r="B15" s="771" t="s">
        <v>1308</v>
      </c>
      <c r="C15" s="783">
        <v>6550.1</v>
      </c>
      <c r="D15" s="783">
        <v>6578.1</v>
      </c>
      <c r="E15" s="783">
        <v>6584.9</v>
      </c>
      <c r="F15" s="783">
        <v>6590.1</v>
      </c>
      <c r="G15" s="783">
        <v>6590.1</v>
      </c>
      <c r="H15" s="783">
        <v>6580</v>
      </c>
      <c r="I15" s="783">
        <v>6580</v>
      </c>
      <c r="J15" s="783">
        <v>6582.2</v>
      </c>
      <c r="K15" s="783">
        <v>6616.9</v>
      </c>
      <c r="L15" s="783">
        <v>6641.2</v>
      </c>
      <c r="M15" s="783">
        <v>6722.8</v>
      </c>
      <c r="N15" s="783">
        <v>6720.1</v>
      </c>
      <c r="O15" s="783">
        <v>6720.1</v>
      </c>
      <c r="P15" s="783">
        <v>6720.1</v>
      </c>
      <c r="Q15" s="783">
        <v>6759.1</v>
      </c>
      <c r="R15" s="783">
        <v>6761.4</v>
      </c>
      <c r="S15" s="783">
        <v>6675.6</v>
      </c>
      <c r="T15" s="783">
        <v>6675.6</v>
      </c>
      <c r="U15" s="783">
        <v>6668.6</v>
      </c>
      <c r="V15" s="783">
        <v>6668.6</v>
      </c>
      <c r="W15" s="783">
        <v>6668.6</v>
      </c>
      <c r="X15" s="783">
        <v>6665.4</v>
      </c>
      <c r="Y15" s="783">
        <v>6668.2</v>
      </c>
      <c r="Z15" s="783">
        <v>6668.2</v>
      </c>
      <c r="AA15" s="783">
        <v>6668.2</v>
      </c>
      <c r="AB15" s="783">
        <v>6668.2</v>
      </c>
      <c r="AC15" s="783">
        <v>6668.2</v>
      </c>
      <c r="AD15" s="783">
        <v>6695</v>
      </c>
      <c r="AE15" s="783">
        <v>6695</v>
      </c>
      <c r="AF15" s="783">
        <v>6694.2</v>
      </c>
      <c r="AG15" s="783">
        <v>6694.2</v>
      </c>
      <c r="AH15" s="783">
        <v>6721.1</v>
      </c>
      <c r="AI15" s="783">
        <v>6723.9</v>
      </c>
      <c r="AJ15" s="783">
        <v>6740.9</v>
      </c>
      <c r="AK15" s="783">
        <v>6736.4</v>
      </c>
      <c r="AL15" s="783">
        <v>6715.4</v>
      </c>
      <c r="AM15" s="783">
        <v>6837</v>
      </c>
      <c r="AN15" s="783">
        <v>6835.6</v>
      </c>
      <c r="AO15" s="783">
        <v>6826.7</v>
      </c>
      <c r="AP15" s="783">
        <v>6823.7</v>
      </c>
      <c r="AQ15" s="783">
        <v>6823.4</v>
      </c>
      <c r="AR15" s="783">
        <v>6823</v>
      </c>
      <c r="AS15" s="783">
        <v>6822.8</v>
      </c>
      <c r="AT15" s="783">
        <v>6821.4</v>
      </c>
      <c r="AU15" s="783">
        <v>6821.4</v>
      </c>
      <c r="AV15" s="783">
        <v>6821.4</v>
      </c>
      <c r="AW15" s="783">
        <v>6821.4</v>
      </c>
      <c r="AX15" s="783">
        <v>6766.4</v>
      </c>
      <c r="AY15" s="783">
        <v>6774.3</v>
      </c>
      <c r="AZ15" s="783">
        <v>6771.7</v>
      </c>
      <c r="BA15" s="783">
        <v>6823.2</v>
      </c>
      <c r="BB15" s="783">
        <v>6823.2</v>
      </c>
      <c r="BC15" s="783">
        <v>6832.2</v>
      </c>
      <c r="BD15" s="783">
        <v>6842.5</v>
      </c>
      <c r="BE15" s="783">
        <v>6842.5</v>
      </c>
      <c r="BF15" s="783">
        <v>6843.4</v>
      </c>
      <c r="BG15" s="783">
        <v>6843.4</v>
      </c>
      <c r="BH15" s="787">
        <v>6843.4</v>
      </c>
      <c r="BI15" s="787">
        <v>6843.4</v>
      </c>
      <c r="BJ15" s="787">
        <v>6843.4</v>
      </c>
      <c r="BK15" s="787">
        <v>6843.4</v>
      </c>
      <c r="BL15" s="787">
        <v>6843.4</v>
      </c>
      <c r="BM15" s="787">
        <v>6843.4</v>
      </c>
      <c r="BN15" s="787">
        <v>6843.4</v>
      </c>
      <c r="BO15" s="787">
        <v>6843.4</v>
      </c>
      <c r="BP15" s="787">
        <v>6844.3</v>
      </c>
      <c r="BQ15" s="787">
        <v>6844.3</v>
      </c>
      <c r="BR15" s="787">
        <v>6844.3</v>
      </c>
      <c r="BS15" s="787">
        <v>6844.3</v>
      </c>
      <c r="BT15" s="787">
        <v>6844.3</v>
      </c>
      <c r="BU15" s="787">
        <v>6844.3</v>
      </c>
      <c r="BV15" s="787">
        <v>6846.3</v>
      </c>
    </row>
    <row r="16" spans="1:74" ht="12" customHeight="1" x14ac:dyDescent="0.25">
      <c r="A16" s="773" t="s">
        <v>1315</v>
      </c>
      <c r="B16" s="771" t="s">
        <v>1309</v>
      </c>
      <c r="C16" s="783">
        <v>872.7</v>
      </c>
      <c r="D16" s="783">
        <v>900.7</v>
      </c>
      <c r="E16" s="783">
        <v>907.5</v>
      </c>
      <c r="F16" s="783">
        <v>912.7</v>
      </c>
      <c r="G16" s="783">
        <v>912.7</v>
      </c>
      <c r="H16" s="783">
        <v>912.6</v>
      </c>
      <c r="I16" s="783">
        <v>912.6</v>
      </c>
      <c r="J16" s="783">
        <v>914.8</v>
      </c>
      <c r="K16" s="783">
        <v>910</v>
      </c>
      <c r="L16" s="783">
        <v>911.3</v>
      </c>
      <c r="M16" s="783">
        <v>911.9</v>
      </c>
      <c r="N16" s="783">
        <v>921.7</v>
      </c>
      <c r="O16" s="783">
        <v>921.7</v>
      </c>
      <c r="P16" s="783">
        <v>921.7</v>
      </c>
      <c r="Q16" s="783">
        <v>925.7</v>
      </c>
      <c r="R16" s="783">
        <v>928.7</v>
      </c>
      <c r="S16" s="783">
        <v>931.9</v>
      </c>
      <c r="T16" s="783">
        <v>931.9</v>
      </c>
      <c r="U16" s="783">
        <v>931.9</v>
      </c>
      <c r="V16" s="783">
        <v>931.9</v>
      </c>
      <c r="W16" s="783">
        <v>931.9</v>
      </c>
      <c r="X16" s="783">
        <v>930.7</v>
      </c>
      <c r="Y16" s="783">
        <v>933.5</v>
      </c>
      <c r="Z16" s="783">
        <v>933.5</v>
      </c>
      <c r="AA16" s="783">
        <v>933.5</v>
      </c>
      <c r="AB16" s="783">
        <v>933.5</v>
      </c>
      <c r="AC16" s="783">
        <v>933.5</v>
      </c>
      <c r="AD16" s="783">
        <v>929.8</v>
      </c>
      <c r="AE16" s="783">
        <v>929.8</v>
      </c>
      <c r="AF16" s="783">
        <v>929</v>
      </c>
      <c r="AG16" s="783">
        <v>929</v>
      </c>
      <c r="AH16" s="783">
        <v>928.7</v>
      </c>
      <c r="AI16" s="783">
        <v>931.5</v>
      </c>
      <c r="AJ16" s="783">
        <v>931.5</v>
      </c>
      <c r="AK16" s="783">
        <v>931.5</v>
      </c>
      <c r="AL16" s="783">
        <v>931.5</v>
      </c>
      <c r="AM16" s="783">
        <v>945.4</v>
      </c>
      <c r="AN16" s="783">
        <v>945.4</v>
      </c>
      <c r="AO16" s="783">
        <v>944.3</v>
      </c>
      <c r="AP16" s="783">
        <v>944.3</v>
      </c>
      <c r="AQ16" s="783">
        <v>944</v>
      </c>
      <c r="AR16" s="783">
        <v>943.6</v>
      </c>
      <c r="AS16" s="783">
        <v>943.4</v>
      </c>
      <c r="AT16" s="783">
        <v>942</v>
      </c>
      <c r="AU16" s="783">
        <v>942</v>
      </c>
      <c r="AV16" s="783">
        <v>942</v>
      </c>
      <c r="AW16" s="783">
        <v>942</v>
      </c>
      <c r="AX16" s="783">
        <v>887</v>
      </c>
      <c r="AY16" s="783">
        <v>886.5</v>
      </c>
      <c r="AZ16" s="783">
        <v>883.9</v>
      </c>
      <c r="BA16" s="783">
        <v>883.9</v>
      </c>
      <c r="BB16" s="783">
        <v>883.9</v>
      </c>
      <c r="BC16" s="783">
        <v>883.9</v>
      </c>
      <c r="BD16" s="783">
        <v>887.9</v>
      </c>
      <c r="BE16" s="783">
        <v>887.9</v>
      </c>
      <c r="BF16" s="783">
        <v>888.8</v>
      </c>
      <c r="BG16" s="783">
        <v>888.8</v>
      </c>
      <c r="BH16" s="787">
        <v>888.8</v>
      </c>
      <c r="BI16" s="787">
        <v>888.8</v>
      </c>
      <c r="BJ16" s="787">
        <v>888.8</v>
      </c>
      <c r="BK16" s="787">
        <v>888.8</v>
      </c>
      <c r="BL16" s="787">
        <v>888.8</v>
      </c>
      <c r="BM16" s="787">
        <v>888.8</v>
      </c>
      <c r="BN16" s="787">
        <v>888.8</v>
      </c>
      <c r="BO16" s="787">
        <v>888.8</v>
      </c>
      <c r="BP16" s="787">
        <v>888.8</v>
      </c>
      <c r="BQ16" s="787">
        <v>888.8</v>
      </c>
      <c r="BR16" s="787">
        <v>888.8</v>
      </c>
      <c r="BS16" s="787">
        <v>888.8</v>
      </c>
      <c r="BT16" s="787">
        <v>888.8</v>
      </c>
      <c r="BU16" s="787">
        <v>888.8</v>
      </c>
      <c r="BV16" s="787">
        <v>890.8</v>
      </c>
    </row>
    <row r="17" spans="1:74" ht="12" customHeight="1" x14ac:dyDescent="0.25">
      <c r="A17" s="773" t="s">
        <v>1316</v>
      </c>
      <c r="B17" s="771" t="s">
        <v>1310</v>
      </c>
      <c r="C17" s="783">
        <v>5677.4</v>
      </c>
      <c r="D17" s="783">
        <v>5677.4</v>
      </c>
      <c r="E17" s="783">
        <v>5677.4</v>
      </c>
      <c r="F17" s="783">
        <v>5677.4</v>
      </c>
      <c r="G17" s="783">
        <v>5677.4</v>
      </c>
      <c r="H17" s="783">
        <v>5667.4</v>
      </c>
      <c r="I17" s="783">
        <v>5667.4</v>
      </c>
      <c r="J17" s="783">
        <v>5667.4</v>
      </c>
      <c r="K17" s="783">
        <v>5706.9</v>
      </c>
      <c r="L17" s="783">
        <v>5729.9</v>
      </c>
      <c r="M17" s="783">
        <v>5810.9</v>
      </c>
      <c r="N17" s="783">
        <v>5798.4</v>
      </c>
      <c r="O17" s="783">
        <v>5798.4</v>
      </c>
      <c r="P17" s="783">
        <v>5798.4</v>
      </c>
      <c r="Q17" s="783">
        <v>5833.4</v>
      </c>
      <c r="R17" s="783">
        <v>5832.7</v>
      </c>
      <c r="S17" s="783">
        <v>5743.7</v>
      </c>
      <c r="T17" s="783">
        <v>5743.7</v>
      </c>
      <c r="U17" s="783">
        <v>5736.7</v>
      </c>
      <c r="V17" s="783">
        <v>5736.7</v>
      </c>
      <c r="W17" s="783">
        <v>5736.7</v>
      </c>
      <c r="X17" s="783">
        <v>5734.7</v>
      </c>
      <c r="Y17" s="783">
        <v>5734.7</v>
      </c>
      <c r="Z17" s="783">
        <v>5734.7</v>
      </c>
      <c r="AA17" s="783">
        <v>5734.7</v>
      </c>
      <c r="AB17" s="783">
        <v>5734.7</v>
      </c>
      <c r="AC17" s="783">
        <v>5734.7</v>
      </c>
      <c r="AD17" s="783">
        <v>5765.2</v>
      </c>
      <c r="AE17" s="783">
        <v>5765.2</v>
      </c>
      <c r="AF17" s="783">
        <v>5765.2</v>
      </c>
      <c r="AG17" s="783">
        <v>5765.2</v>
      </c>
      <c r="AH17" s="783">
        <v>5792.4</v>
      </c>
      <c r="AI17" s="783">
        <v>5792.4</v>
      </c>
      <c r="AJ17" s="783">
        <v>5809.4</v>
      </c>
      <c r="AK17" s="783">
        <v>5804.9</v>
      </c>
      <c r="AL17" s="783">
        <v>5783.9</v>
      </c>
      <c r="AM17" s="783">
        <v>5891.6</v>
      </c>
      <c r="AN17" s="783">
        <v>5890.2</v>
      </c>
      <c r="AO17" s="783">
        <v>5882.4</v>
      </c>
      <c r="AP17" s="783">
        <v>5879.4</v>
      </c>
      <c r="AQ17" s="783">
        <v>5879.4</v>
      </c>
      <c r="AR17" s="783">
        <v>5879.4</v>
      </c>
      <c r="AS17" s="783">
        <v>5879.4</v>
      </c>
      <c r="AT17" s="783">
        <v>5879.4</v>
      </c>
      <c r="AU17" s="783">
        <v>5879.4</v>
      </c>
      <c r="AV17" s="783">
        <v>5879.4</v>
      </c>
      <c r="AW17" s="783">
        <v>5879.4</v>
      </c>
      <c r="AX17" s="783">
        <v>5879.4</v>
      </c>
      <c r="AY17" s="783">
        <v>5887.8</v>
      </c>
      <c r="AZ17" s="783">
        <v>5887.8</v>
      </c>
      <c r="BA17" s="783">
        <v>5939.3</v>
      </c>
      <c r="BB17" s="783">
        <v>5939.3</v>
      </c>
      <c r="BC17" s="783">
        <v>5948.3</v>
      </c>
      <c r="BD17" s="783">
        <v>5954.6</v>
      </c>
      <c r="BE17" s="783">
        <v>5954.6</v>
      </c>
      <c r="BF17" s="783">
        <v>5954.6</v>
      </c>
      <c r="BG17" s="783">
        <v>5954.6</v>
      </c>
      <c r="BH17" s="787">
        <v>5954.6</v>
      </c>
      <c r="BI17" s="787">
        <v>5954.6</v>
      </c>
      <c r="BJ17" s="787">
        <v>5954.6</v>
      </c>
      <c r="BK17" s="787">
        <v>5954.6</v>
      </c>
      <c r="BL17" s="787">
        <v>5954.6</v>
      </c>
      <c r="BM17" s="787">
        <v>5954.6</v>
      </c>
      <c r="BN17" s="787">
        <v>5954.6</v>
      </c>
      <c r="BO17" s="787">
        <v>5954.6</v>
      </c>
      <c r="BP17" s="787">
        <v>5955.5</v>
      </c>
      <c r="BQ17" s="787">
        <v>5955.5</v>
      </c>
      <c r="BR17" s="787">
        <v>5955.5</v>
      </c>
      <c r="BS17" s="787">
        <v>5955.5</v>
      </c>
      <c r="BT17" s="787">
        <v>5955.5</v>
      </c>
      <c r="BU17" s="787">
        <v>5955.5</v>
      </c>
      <c r="BV17" s="787">
        <v>5955.5</v>
      </c>
    </row>
    <row r="18" spans="1:74" ht="12" customHeight="1" x14ac:dyDescent="0.25">
      <c r="A18" s="773" t="s">
        <v>1317</v>
      </c>
      <c r="B18" s="771" t="s">
        <v>1311</v>
      </c>
      <c r="C18" s="783">
        <v>300</v>
      </c>
      <c r="D18" s="783">
        <v>300</v>
      </c>
      <c r="E18" s="783">
        <v>300</v>
      </c>
      <c r="F18" s="783">
        <v>300</v>
      </c>
      <c r="G18" s="783">
        <v>300</v>
      </c>
      <c r="H18" s="783">
        <v>300</v>
      </c>
      <c r="I18" s="783">
        <v>300</v>
      </c>
      <c r="J18" s="783">
        <v>300</v>
      </c>
      <c r="K18" s="783">
        <v>300</v>
      </c>
      <c r="L18" s="783">
        <v>300</v>
      </c>
      <c r="M18" s="783">
        <v>300</v>
      </c>
      <c r="N18" s="783">
        <v>300</v>
      </c>
      <c r="O18" s="783">
        <v>300</v>
      </c>
      <c r="P18" s="783">
        <v>300</v>
      </c>
      <c r="Q18" s="783">
        <v>300</v>
      </c>
      <c r="R18" s="783">
        <v>300</v>
      </c>
      <c r="S18" s="783">
        <v>300</v>
      </c>
      <c r="T18" s="783">
        <v>300</v>
      </c>
      <c r="U18" s="783">
        <v>300</v>
      </c>
      <c r="V18" s="783">
        <v>300</v>
      </c>
      <c r="W18" s="783">
        <v>300</v>
      </c>
      <c r="X18" s="783">
        <v>300</v>
      </c>
      <c r="Y18" s="783">
        <v>300</v>
      </c>
      <c r="Z18" s="783">
        <v>300</v>
      </c>
      <c r="AA18" s="783">
        <v>300</v>
      </c>
      <c r="AB18" s="783">
        <v>300</v>
      </c>
      <c r="AC18" s="783">
        <v>300</v>
      </c>
      <c r="AD18" s="783">
        <v>300</v>
      </c>
      <c r="AE18" s="783">
        <v>300</v>
      </c>
      <c r="AF18" s="783">
        <v>300</v>
      </c>
      <c r="AG18" s="783">
        <v>300</v>
      </c>
      <c r="AH18" s="783">
        <v>300</v>
      </c>
      <c r="AI18" s="783">
        <v>300</v>
      </c>
      <c r="AJ18" s="783">
        <v>300</v>
      </c>
      <c r="AK18" s="783">
        <v>300</v>
      </c>
      <c r="AL18" s="783">
        <v>300</v>
      </c>
      <c r="AM18" s="783">
        <v>360.6</v>
      </c>
      <c r="AN18" s="783">
        <v>360.6</v>
      </c>
      <c r="AO18" s="783">
        <v>360.6</v>
      </c>
      <c r="AP18" s="783">
        <v>360.6</v>
      </c>
      <c r="AQ18" s="783">
        <v>361.8</v>
      </c>
      <c r="AR18" s="783">
        <v>361.8</v>
      </c>
      <c r="AS18" s="783">
        <v>361.8</v>
      </c>
      <c r="AT18" s="783">
        <v>361.8</v>
      </c>
      <c r="AU18" s="783">
        <v>362.7</v>
      </c>
      <c r="AV18" s="783">
        <v>362.7</v>
      </c>
      <c r="AW18" s="783">
        <v>362.7</v>
      </c>
      <c r="AX18" s="783">
        <v>362.7</v>
      </c>
      <c r="AY18" s="783">
        <v>334.1</v>
      </c>
      <c r="AZ18" s="783">
        <v>334.1</v>
      </c>
      <c r="BA18" s="783">
        <v>334.1</v>
      </c>
      <c r="BB18" s="783">
        <v>334.1</v>
      </c>
      <c r="BC18" s="783">
        <v>334.1</v>
      </c>
      <c r="BD18" s="783">
        <v>334.1</v>
      </c>
      <c r="BE18" s="783">
        <v>334.1</v>
      </c>
      <c r="BF18" s="783">
        <v>334.1</v>
      </c>
      <c r="BG18" s="783">
        <v>334.1</v>
      </c>
      <c r="BH18" s="787">
        <v>334.1</v>
      </c>
      <c r="BI18" s="787">
        <v>334.1</v>
      </c>
      <c r="BJ18" s="787">
        <v>334.1</v>
      </c>
      <c r="BK18" s="787">
        <v>334.1</v>
      </c>
      <c r="BL18" s="787">
        <v>334.1</v>
      </c>
      <c r="BM18" s="787">
        <v>334.1</v>
      </c>
      <c r="BN18" s="787">
        <v>334.1</v>
      </c>
      <c r="BO18" s="787">
        <v>334.1</v>
      </c>
      <c r="BP18" s="787">
        <v>334.1</v>
      </c>
      <c r="BQ18" s="787">
        <v>334.1</v>
      </c>
      <c r="BR18" s="787">
        <v>334.1</v>
      </c>
      <c r="BS18" s="787">
        <v>334.1</v>
      </c>
      <c r="BT18" s="787">
        <v>334.1</v>
      </c>
      <c r="BU18" s="787">
        <v>334.1</v>
      </c>
      <c r="BV18" s="787">
        <v>334.1</v>
      </c>
    </row>
    <row r="19" spans="1:74" ht="12" customHeight="1" x14ac:dyDescent="0.25">
      <c r="A19" s="773" t="s">
        <v>1318</v>
      </c>
      <c r="B19" s="771" t="s">
        <v>1312</v>
      </c>
      <c r="C19" s="783">
        <v>151</v>
      </c>
      <c r="D19" s="783">
        <v>175.8</v>
      </c>
      <c r="E19" s="783">
        <v>182.6</v>
      </c>
      <c r="F19" s="783">
        <v>187.3</v>
      </c>
      <c r="G19" s="783">
        <v>187.3</v>
      </c>
      <c r="H19" s="783">
        <v>188.1</v>
      </c>
      <c r="I19" s="783">
        <v>189.7</v>
      </c>
      <c r="J19" s="783">
        <v>190.7</v>
      </c>
      <c r="K19" s="783">
        <v>199.2</v>
      </c>
      <c r="L19" s="783">
        <v>218.6</v>
      </c>
      <c r="M19" s="783">
        <v>221.5</v>
      </c>
      <c r="N19" s="783">
        <v>223.1</v>
      </c>
      <c r="O19" s="783">
        <v>223.1</v>
      </c>
      <c r="P19" s="783">
        <v>223.1</v>
      </c>
      <c r="Q19" s="783">
        <v>223.1</v>
      </c>
      <c r="R19" s="783">
        <v>223.1</v>
      </c>
      <c r="S19" s="783">
        <v>233.1</v>
      </c>
      <c r="T19" s="783">
        <v>233.1</v>
      </c>
      <c r="U19" s="783">
        <v>233.1</v>
      </c>
      <c r="V19" s="783">
        <v>233.1</v>
      </c>
      <c r="W19" s="783">
        <v>233.1</v>
      </c>
      <c r="X19" s="783">
        <v>243.4</v>
      </c>
      <c r="Y19" s="783">
        <v>243.4</v>
      </c>
      <c r="Z19" s="783">
        <v>243.5</v>
      </c>
      <c r="AA19" s="783">
        <v>245.2</v>
      </c>
      <c r="AB19" s="783">
        <v>245.2</v>
      </c>
      <c r="AC19" s="783">
        <v>260.7</v>
      </c>
      <c r="AD19" s="783">
        <v>260.7</v>
      </c>
      <c r="AE19" s="783">
        <v>280.60000000000002</v>
      </c>
      <c r="AF19" s="783">
        <v>280.60000000000002</v>
      </c>
      <c r="AG19" s="783">
        <v>280.60000000000002</v>
      </c>
      <c r="AH19" s="783">
        <v>280.60000000000002</v>
      </c>
      <c r="AI19" s="783">
        <v>281.60000000000002</v>
      </c>
      <c r="AJ19" s="783">
        <v>281.60000000000002</v>
      </c>
      <c r="AK19" s="783">
        <v>281.60000000000002</v>
      </c>
      <c r="AL19" s="783">
        <v>299.10000000000002</v>
      </c>
      <c r="AM19" s="783">
        <v>306</v>
      </c>
      <c r="AN19" s="783">
        <v>306</v>
      </c>
      <c r="AO19" s="783">
        <v>306</v>
      </c>
      <c r="AP19" s="783">
        <v>307.89999999999998</v>
      </c>
      <c r="AQ19" s="783">
        <v>308.89999999999998</v>
      </c>
      <c r="AR19" s="783">
        <v>310.39999999999998</v>
      </c>
      <c r="AS19" s="783">
        <v>310.39999999999998</v>
      </c>
      <c r="AT19" s="783">
        <v>312.39999999999998</v>
      </c>
      <c r="AU19" s="783">
        <v>312.39999999999998</v>
      </c>
      <c r="AV19" s="783">
        <v>312.8</v>
      </c>
      <c r="AW19" s="783">
        <v>312.8</v>
      </c>
      <c r="AX19" s="783">
        <v>316.89999999999998</v>
      </c>
      <c r="AY19" s="783">
        <v>320.3</v>
      </c>
      <c r="AZ19" s="783">
        <v>320.3</v>
      </c>
      <c r="BA19" s="783">
        <v>320.3</v>
      </c>
      <c r="BB19" s="783">
        <v>320.3</v>
      </c>
      <c r="BC19" s="783">
        <v>322.39999999999998</v>
      </c>
      <c r="BD19" s="783">
        <v>336.8</v>
      </c>
      <c r="BE19" s="783">
        <v>336.8</v>
      </c>
      <c r="BF19" s="783">
        <v>336.8</v>
      </c>
      <c r="BG19" s="783">
        <v>336.8</v>
      </c>
      <c r="BH19" s="787">
        <v>336.8</v>
      </c>
      <c r="BI19" s="787">
        <v>336.8</v>
      </c>
      <c r="BJ19" s="787">
        <v>338.8</v>
      </c>
      <c r="BK19" s="787">
        <v>338.8</v>
      </c>
      <c r="BL19" s="787">
        <v>338.8</v>
      </c>
      <c r="BM19" s="787">
        <v>338.8</v>
      </c>
      <c r="BN19" s="787">
        <v>338.8</v>
      </c>
      <c r="BO19" s="787">
        <v>338.8</v>
      </c>
      <c r="BP19" s="787">
        <v>338.8</v>
      </c>
      <c r="BQ19" s="787">
        <v>338.8</v>
      </c>
      <c r="BR19" s="787">
        <v>338.8</v>
      </c>
      <c r="BS19" s="787">
        <v>338.8</v>
      </c>
      <c r="BT19" s="787">
        <v>338.3</v>
      </c>
      <c r="BU19" s="787">
        <v>338.3</v>
      </c>
      <c r="BV19" s="787">
        <v>338.3</v>
      </c>
    </row>
    <row r="20" spans="1:74" ht="12" customHeight="1" x14ac:dyDescent="0.25">
      <c r="A20" s="773" t="s">
        <v>1319</v>
      </c>
      <c r="B20" s="771" t="s">
        <v>1320</v>
      </c>
      <c r="C20" s="784" t="s">
        <v>1359</v>
      </c>
      <c r="D20" s="784" t="s">
        <v>1359</v>
      </c>
      <c r="E20" s="784" t="s">
        <v>1359</v>
      </c>
      <c r="F20" s="784" t="s">
        <v>1359</v>
      </c>
      <c r="G20" s="784" t="s">
        <v>1359</v>
      </c>
      <c r="H20" s="784" t="s">
        <v>1359</v>
      </c>
      <c r="I20" s="784" t="s">
        <v>1359</v>
      </c>
      <c r="J20" s="784" t="s">
        <v>1359</v>
      </c>
      <c r="K20" s="784" t="s">
        <v>1359</v>
      </c>
      <c r="L20" s="784" t="s">
        <v>1359</v>
      </c>
      <c r="M20" s="784" t="s">
        <v>1359</v>
      </c>
      <c r="N20" s="784" t="s">
        <v>1359</v>
      </c>
      <c r="O20" s="783">
        <v>5612.6319999999996</v>
      </c>
      <c r="P20" s="783">
        <v>5728.2250000000004</v>
      </c>
      <c r="Q20" s="783">
        <v>5853.0249999999996</v>
      </c>
      <c r="R20" s="783">
        <v>5978.866</v>
      </c>
      <c r="S20" s="783">
        <v>6111.616</v>
      </c>
      <c r="T20" s="783">
        <v>6227.2290000000003</v>
      </c>
      <c r="U20" s="783">
        <v>6369.2049999999999</v>
      </c>
      <c r="V20" s="783">
        <v>6602.9629999999997</v>
      </c>
      <c r="W20" s="783">
        <v>6749.8</v>
      </c>
      <c r="X20" s="783">
        <v>6922.0190000000002</v>
      </c>
      <c r="Y20" s="783">
        <v>7077.9809999999998</v>
      </c>
      <c r="Z20" s="783">
        <v>7326.5879999999997</v>
      </c>
      <c r="AA20" s="783">
        <v>7369.3860000000004</v>
      </c>
      <c r="AB20" s="783">
        <v>7529.0649999999996</v>
      </c>
      <c r="AC20" s="783">
        <v>7696.66</v>
      </c>
      <c r="AD20" s="783">
        <v>7860.3410000000003</v>
      </c>
      <c r="AE20" s="783">
        <v>8050.5829999999996</v>
      </c>
      <c r="AF20" s="783">
        <v>8235.8510000000006</v>
      </c>
      <c r="AG20" s="783">
        <v>8479.125</v>
      </c>
      <c r="AH20" s="783">
        <v>8700.9030000000002</v>
      </c>
      <c r="AI20" s="783">
        <v>8951.4549999999999</v>
      </c>
      <c r="AJ20" s="783">
        <v>9188.4159999999993</v>
      </c>
      <c r="AK20" s="783">
        <v>9416.6949999999997</v>
      </c>
      <c r="AL20" s="783">
        <v>9778.5249999999996</v>
      </c>
      <c r="AM20" s="783">
        <v>10226.848</v>
      </c>
      <c r="AN20" s="783">
        <v>10486.541999999999</v>
      </c>
      <c r="AO20" s="783">
        <v>10809.513999999999</v>
      </c>
      <c r="AP20" s="783">
        <v>11069.793</v>
      </c>
      <c r="AQ20" s="783">
        <v>11311.673000000001</v>
      </c>
      <c r="AR20" s="783">
        <v>11568.763999999999</v>
      </c>
      <c r="AS20" s="783">
        <v>11781.037</v>
      </c>
      <c r="AT20" s="783">
        <v>12063.521000000001</v>
      </c>
      <c r="AU20" s="783">
        <v>12305.485000000001</v>
      </c>
      <c r="AV20" s="783">
        <v>12566.956</v>
      </c>
      <c r="AW20" s="783">
        <v>12855.369000000001</v>
      </c>
      <c r="AX20" s="783">
        <v>13183.199000000001</v>
      </c>
      <c r="AY20" s="783">
        <v>13348.427</v>
      </c>
      <c r="AZ20" s="783">
        <v>13807.657999999999</v>
      </c>
      <c r="BA20" s="783">
        <v>14107.499</v>
      </c>
      <c r="BB20" s="783">
        <v>14282.415999999999</v>
      </c>
      <c r="BC20" s="783">
        <v>14509.848</v>
      </c>
      <c r="BD20" s="783">
        <v>14690.504999999999</v>
      </c>
      <c r="BE20" s="783">
        <v>15106.609</v>
      </c>
      <c r="BF20" s="783">
        <v>15423.28</v>
      </c>
      <c r="BG20" s="783">
        <v>15689.41</v>
      </c>
      <c r="BH20" s="787">
        <v>15954.8</v>
      </c>
      <c r="BI20" s="787">
        <v>16213.28</v>
      </c>
      <c r="BJ20" s="787">
        <v>16486.400000000001</v>
      </c>
      <c r="BK20" s="787">
        <v>16793.59</v>
      </c>
      <c r="BL20" s="787">
        <v>17059.12</v>
      </c>
      <c r="BM20" s="787">
        <v>17326.240000000002</v>
      </c>
      <c r="BN20" s="787">
        <v>17605.39</v>
      </c>
      <c r="BO20" s="787">
        <v>17878.439999999999</v>
      </c>
      <c r="BP20" s="787">
        <v>18144.849999999999</v>
      </c>
      <c r="BQ20" s="787">
        <v>18416.54</v>
      </c>
      <c r="BR20" s="787">
        <v>18731.939999999999</v>
      </c>
      <c r="BS20" s="787">
        <v>19025.63</v>
      </c>
      <c r="BT20" s="787">
        <v>19323.71</v>
      </c>
      <c r="BU20" s="787">
        <v>19622.89</v>
      </c>
      <c r="BV20" s="787">
        <v>19958.22</v>
      </c>
    </row>
    <row r="21" spans="1:74" ht="12" customHeight="1" x14ac:dyDescent="0.25">
      <c r="A21" s="773" t="s">
        <v>1321</v>
      </c>
      <c r="B21" s="771" t="s">
        <v>1322</v>
      </c>
      <c r="C21" s="784" t="s">
        <v>1359</v>
      </c>
      <c r="D21" s="784" t="s">
        <v>1359</v>
      </c>
      <c r="E21" s="784" t="s">
        <v>1359</v>
      </c>
      <c r="F21" s="784" t="s">
        <v>1359</v>
      </c>
      <c r="G21" s="784" t="s">
        <v>1359</v>
      </c>
      <c r="H21" s="784" t="s">
        <v>1359</v>
      </c>
      <c r="I21" s="784" t="s">
        <v>1359</v>
      </c>
      <c r="J21" s="784" t="s">
        <v>1359</v>
      </c>
      <c r="K21" s="784" t="s">
        <v>1359</v>
      </c>
      <c r="L21" s="784" t="s">
        <v>1359</v>
      </c>
      <c r="M21" s="784" t="s">
        <v>1359</v>
      </c>
      <c r="N21" s="784" t="s">
        <v>1359</v>
      </c>
      <c r="O21" s="783">
        <v>2285.152</v>
      </c>
      <c r="P21" s="783">
        <v>2354.4189999999999</v>
      </c>
      <c r="Q21" s="783">
        <v>2428.1869999999999</v>
      </c>
      <c r="R21" s="783">
        <v>2506.8829999999998</v>
      </c>
      <c r="S21" s="783">
        <v>2588.3420000000001</v>
      </c>
      <c r="T21" s="783">
        <v>2677.605</v>
      </c>
      <c r="U21" s="783">
        <v>2765.0340000000001</v>
      </c>
      <c r="V21" s="783">
        <v>2872.9690000000001</v>
      </c>
      <c r="W21" s="783">
        <v>2980.261</v>
      </c>
      <c r="X21" s="783">
        <v>3092.7629999999999</v>
      </c>
      <c r="Y21" s="783">
        <v>3191.8209999999999</v>
      </c>
      <c r="Z21" s="783">
        <v>3346.2860000000001</v>
      </c>
      <c r="AA21" s="783">
        <v>3424.8069999999998</v>
      </c>
      <c r="AB21" s="783">
        <v>3550.2310000000002</v>
      </c>
      <c r="AC21" s="783">
        <v>3689.2660000000001</v>
      </c>
      <c r="AD21" s="783">
        <v>3816.2939999999999</v>
      </c>
      <c r="AE21" s="783">
        <v>3949.5250000000001</v>
      </c>
      <c r="AF21" s="783">
        <v>4110.6959999999999</v>
      </c>
      <c r="AG21" s="783">
        <v>4275.4780000000001</v>
      </c>
      <c r="AH21" s="783">
        <v>4440.5020000000004</v>
      </c>
      <c r="AI21" s="783">
        <v>4635.1289999999999</v>
      </c>
      <c r="AJ21" s="783">
        <v>4815.7020000000002</v>
      </c>
      <c r="AK21" s="783">
        <v>4972.4949999999999</v>
      </c>
      <c r="AL21" s="783">
        <v>5191.5050000000001</v>
      </c>
      <c r="AM21" s="783">
        <v>5352.8879999999999</v>
      </c>
      <c r="AN21" s="783">
        <v>5550.7240000000002</v>
      </c>
      <c r="AO21" s="783">
        <v>5775.0609999999997</v>
      </c>
      <c r="AP21" s="783">
        <v>5972.7060000000001</v>
      </c>
      <c r="AQ21" s="783">
        <v>6159.1109999999999</v>
      </c>
      <c r="AR21" s="783">
        <v>6352.0020000000004</v>
      </c>
      <c r="AS21" s="783">
        <v>6512.3119999999999</v>
      </c>
      <c r="AT21" s="783">
        <v>6704.6949999999997</v>
      </c>
      <c r="AU21" s="783">
        <v>6873.89</v>
      </c>
      <c r="AV21" s="783">
        <v>7060.2049999999999</v>
      </c>
      <c r="AW21" s="783">
        <v>7241.5649999999996</v>
      </c>
      <c r="AX21" s="783">
        <v>7421.2340000000004</v>
      </c>
      <c r="AY21" s="783">
        <v>7548.3519999999999</v>
      </c>
      <c r="AZ21" s="783">
        <v>7890.3509999999997</v>
      </c>
      <c r="BA21" s="783">
        <v>8070.1459999999997</v>
      </c>
      <c r="BB21" s="783">
        <v>8249.1129999999994</v>
      </c>
      <c r="BC21" s="783">
        <v>8483.4740000000002</v>
      </c>
      <c r="BD21" s="783">
        <v>8565.2029999999995</v>
      </c>
      <c r="BE21" s="783">
        <v>8725.1460000000006</v>
      </c>
      <c r="BF21" s="783">
        <v>8896.6219999999994</v>
      </c>
      <c r="BG21" s="783">
        <v>9014.4279999999999</v>
      </c>
      <c r="BH21" s="787">
        <v>9183.0370000000003</v>
      </c>
      <c r="BI21" s="787">
        <v>9344.2690000000002</v>
      </c>
      <c r="BJ21" s="787">
        <v>9490.9120000000003</v>
      </c>
      <c r="BK21" s="787">
        <v>9669.6419999999998</v>
      </c>
      <c r="BL21" s="787">
        <v>9832.1919999999991</v>
      </c>
      <c r="BM21" s="787">
        <v>9995.5740000000005</v>
      </c>
      <c r="BN21" s="787">
        <v>10169.76</v>
      </c>
      <c r="BO21" s="787">
        <v>10337.030000000001</v>
      </c>
      <c r="BP21" s="787">
        <v>10509.94</v>
      </c>
      <c r="BQ21" s="787">
        <v>10686.71</v>
      </c>
      <c r="BR21" s="787">
        <v>10861.77</v>
      </c>
      <c r="BS21" s="787">
        <v>11042.35</v>
      </c>
      <c r="BT21" s="787">
        <v>11225.11</v>
      </c>
      <c r="BU21" s="787">
        <v>11408.3</v>
      </c>
      <c r="BV21" s="787">
        <v>11595.44</v>
      </c>
    </row>
    <row r="22" spans="1:74" ht="12" customHeight="1" x14ac:dyDescent="0.25">
      <c r="A22" s="773" t="s">
        <v>1323</v>
      </c>
      <c r="B22" s="771" t="s">
        <v>1324</v>
      </c>
      <c r="C22" s="784" t="s">
        <v>1359</v>
      </c>
      <c r="D22" s="784" t="s">
        <v>1359</v>
      </c>
      <c r="E22" s="784" t="s">
        <v>1359</v>
      </c>
      <c r="F22" s="784" t="s">
        <v>1359</v>
      </c>
      <c r="G22" s="784" t="s">
        <v>1359</v>
      </c>
      <c r="H22" s="784" t="s">
        <v>1359</v>
      </c>
      <c r="I22" s="784" t="s">
        <v>1359</v>
      </c>
      <c r="J22" s="784" t="s">
        <v>1359</v>
      </c>
      <c r="K22" s="784" t="s">
        <v>1359</v>
      </c>
      <c r="L22" s="784" t="s">
        <v>1359</v>
      </c>
      <c r="M22" s="784" t="s">
        <v>1359</v>
      </c>
      <c r="N22" s="784" t="s">
        <v>1359</v>
      </c>
      <c r="O22" s="783">
        <v>2766.4989999999998</v>
      </c>
      <c r="P22" s="783">
        <v>2804.915</v>
      </c>
      <c r="Q22" s="783">
        <v>2848.6889999999999</v>
      </c>
      <c r="R22" s="783">
        <v>2883.7829999999999</v>
      </c>
      <c r="S22" s="783">
        <v>2930.2379999999998</v>
      </c>
      <c r="T22" s="783">
        <v>2946.136</v>
      </c>
      <c r="U22" s="783">
        <v>2989.0419999999999</v>
      </c>
      <c r="V22" s="783">
        <v>3096.4369999999999</v>
      </c>
      <c r="W22" s="783">
        <v>3128.67</v>
      </c>
      <c r="X22" s="783">
        <v>3162.259</v>
      </c>
      <c r="Y22" s="783">
        <v>3203.154</v>
      </c>
      <c r="Z22" s="783">
        <v>3279.692</v>
      </c>
      <c r="AA22" s="783">
        <v>3226.9850000000001</v>
      </c>
      <c r="AB22" s="783">
        <v>3245.127</v>
      </c>
      <c r="AC22" s="783">
        <v>3268.259</v>
      </c>
      <c r="AD22" s="783">
        <v>3294.6309999999999</v>
      </c>
      <c r="AE22" s="783">
        <v>3336.5639999999999</v>
      </c>
      <c r="AF22" s="783">
        <v>3356.2150000000001</v>
      </c>
      <c r="AG22" s="783">
        <v>3414.5410000000002</v>
      </c>
      <c r="AH22" s="783">
        <v>3455.8539999999998</v>
      </c>
      <c r="AI22" s="783">
        <v>3498.9229999999998</v>
      </c>
      <c r="AJ22" s="783">
        <v>3540.498</v>
      </c>
      <c r="AK22" s="783">
        <v>3593.3870000000002</v>
      </c>
      <c r="AL22" s="783">
        <v>3706.7370000000001</v>
      </c>
      <c r="AM22" s="783">
        <v>3991.9140000000002</v>
      </c>
      <c r="AN22" s="783">
        <v>4033.3829999999998</v>
      </c>
      <c r="AO22" s="783">
        <v>4104.1790000000001</v>
      </c>
      <c r="AP22" s="783">
        <v>4149.018</v>
      </c>
      <c r="AQ22" s="783">
        <v>4188.8370000000004</v>
      </c>
      <c r="AR22" s="783">
        <v>4239.0479999999998</v>
      </c>
      <c r="AS22" s="783">
        <v>4271.7929999999997</v>
      </c>
      <c r="AT22" s="783">
        <v>4343.0749999999998</v>
      </c>
      <c r="AU22" s="783">
        <v>4404.9179999999997</v>
      </c>
      <c r="AV22" s="783">
        <v>4469.7849999999999</v>
      </c>
      <c r="AW22" s="783">
        <v>4565.66</v>
      </c>
      <c r="AX22" s="783">
        <v>4680.7740000000003</v>
      </c>
      <c r="AY22" s="783">
        <v>4710.9480000000003</v>
      </c>
      <c r="AZ22" s="783">
        <v>4704.1310000000003</v>
      </c>
      <c r="BA22" s="783">
        <v>4726.692</v>
      </c>
      <c r="BB22" s="783">
        <v>4711.7629999999999</v>
      </c>
      <c r="BC22" s="783">
        <v>4689.308</v>
      </c>
      <c r="BD22" s="783">
        <v>4755.4489999999996</v>
      </c>
      <c r="BE22" s="783">
        <v>4986.942</v>
      </c>
      <c r="BF22" s="783">
        <v>5114.3379999999997</v>
      </c>
      <c r="BG22" s="783">
        <v>5244.7719999999999</v>
      </c>
      <c r="BH22" s="787">
        <v>5325.3729999999996</v>
      </c>
      <c r="BI22" s="787">
        <v>5406.4189999999999</v>
      </c>
      <c r="BJ22" s="787">
        <v>5515.7250000000004</v>
      </c>
      <c r="BK22" s="787">
        <v>5626.951</v>
      </c>
      <c r="BL22" s="787">
        <v>5713.5479999999998</v>
      </c>
      <c r="BM22" s="787">
        <v>5800.8670000000002</v>
      </c>
      <c r="BN22" s="787">
        <v>5889.3850000000002</v>
      </c>
      <c r="BO22" s="787">
        <v>5978.6840000000002</v>
      </c>
      <c r="BP22" s="787">
        <v>6056.1080000000002</v>
      </c>
      <c r="BQ22" s="787">
        <v>6134.9189999999999</v>
      </c>
      <c r="BR22" s="787">
        <v>6257.616</v>
      </c>
      <c r="BS22" s="787">
        <v>6353.9989999999998</v>
      </c>
      <c r="BT22" s="787">
        <v>6452.5290000000005</v>
      </c>
      <c r="BU22" s="787">
        <v>6551.6980000000003</v>
      </c>
      <c r="BV22" s="787">
        <v>6681.9970000000003</v>
      </c>
    </row>
    <row r="23" spans="1:74" ht="12" customHeight="1" x14ac:dyDescent="0.25">
      <c r="A23" s="773" t="s">
        <v>1325</v>
      </c>
      <c r="B23" s="771" t="s">
        <v>1326</v>
      </c>
      <c r="C23" s="784" t="s">
        <v>1359</v>
      </c>
      <c r="D23" s="784" t="s">
        <v>1359</v>
      </c>
      <c r="E23" s="784" t="s">
        <v>1359</v>
      </c>
      <c r="F23" s="784" t="s">
        <v>1359</v>
      </c>
      <c r="G23" s="784" t="s">
        <v>1359</v>
      </c>
      <c r="H23" s="784" t="s">
        <v>1359</v>
      </c>
      <c r="I23" s="784" t="s">
        <v>1359</v>
      </c>
      <c r="J23" s="784" t="s">
        <v>1359</v>
      </c>
      <c r="K23" s="784" t="s">
        <v>1359</v>
      </c>
      <c r="L23" s="784" t="s">
        <v>1359</v>
      </c>
      <c r="M23" s="784" t="s">
        <v>1359</v>
      </c>
      <c r="N23" s="784" t="s">
        <v>1359</v>
      </c>
      <c r="O23" s="783">
        <v>560.98099999999999</v>
      </c>
      <c r="P23" s="783">
        <v>568.89200000000005</v>
      </c>
      <c r="Q23" s="783">
        <v>576.15</v>
      </c>
      <c r="R23" s="783">
        <v>588.20000000000005</v>
      </c>
      <c r="S23" s="783">
        <v>593.03499999999997</v>
      </c>
      <c r="T23" s="783">
        <v>603.48800000000006</v>
      </c>
      <c r="U23" s="783">
        <v>615.13</v>
      </c>
      <c r="V23" s="783">
        <v>633.55700000000002</v>
      </c>
      <c r="W23" s="783">
        <v>640.86900000000003</v>
      </c>
      <c r="X23" s="783">
        <v>666.99699999999996</v>
      </c>
      <c r="Y23" s="783">
        <v>683.00599999999997</v>
      </c>
      <c r="Z23" s="783">
        <v>700.61</v>
      </c>
      <c r="AA23" s="783">
        <v>717.59400000000005</v>
      </c>
      <c r="AB23" s="783">
        <v>733.70699999999999</v>
      </c>
      <c r="AC23" s="783">
        <v>739.13400000000001</v>
      </c>
      <c r="AD23" s="783">
        <v>749.41600000000005</v>
      </c>
      <c r="AE23" s="783">
        <v>764.49300000000005</v>
      </c>
      <c r="AF23" s="783">
        <v>768.94</v>
      </c>
      <c r="AG23" s="783">
        <v>789.10699999999997</v>
      </c>
      <c r="AH23" s="783">
        <v>804.54700000000003</v>
      </c>
      <c r="AI23" s="783">
        <v>817.40300000000002</v>
      </c>
      <c r="AJ23" s="783">
        <v>832.21600000000001</v>
      </c>
      <c r="AK23" s="783">
        <v>850.81299999999999</v>
      </c>
      <c r="AL23" s="783">
        <v>880.28300000000002</v>
      </c>
      <c r="AM23" s="783">
        <v>882.04600000000005</v>
      </c>
      <c r="AN23" s="783">
        <v>902.43600000000004</v>
      </c>
      <c r="AO23" s="783">
        <v>930.27499999999998</v>
      </c>
      <c r="AP23" s="783">
        <v>948.06899999999996</v>
      </c>
      <c r="AQ23" s="783">
        <v>963.72400000000005</v>
      </c>
      <c r="AR23" s="783">
        <v>977.71299999999997</v>
      </c>
      <c r="AS23" s="783">
        <v>996.93299999999999</v>
      </c>
      <c r="AT23" s="783">
        <v>1015.75</v>
      </c>
      <c r="AU23" s="783">
        <v>1026.6759999999999</v>
      </c>
      <c r="AV23" s="783">
        <v>1036.9649999999999</v>
      </c>
      <c r="AW23" s="783">
        <v>1048.143</v>
      </c>
      <c r="AX23" s="783">
        <v>1081.19</v>
      </c>
      <c r="AY23" s="783">
        <v>1089.1279999999999</v>
      </c>
      <c r="AZ23" s="783">
        <v>1213.1759999999999</v>
      </c>
      <c r="BA23" s="783">
        <v>1310.6610000000001</v>
      </c>
      <c r="BB23" s="783">
        <v>1321.54</v>
      </c>
      <c r="BC23" s="783">
        <v>1337.067</v>
      </c>
      <c r="BD23" s="783">
        <v>1369.8530000000001</v>
      </c>
      <c r="BE23" s="783">
        <v>1394.52</v>
      </c>
      <c r="BF23" s="783">
        <v>1412.3150000000001</v>
      </c>
      <c r="BG23" s="783">
        <v>1430.2149999999999</v>
      </c>
      <c r="BH23" s="787">
        <v>1446.395</v>
      </c>
      <c r="BI23" s="787">
        <v>1462.59</v>
      </c>
      <c r="BJ23" s="787">
        <v>1479.76</v>
      </c>
      <c r="BK23" s="787">
        <v>1496.9970000000001</v>
      </c>
      <c r="BL23" s="787">
        <v>1513.384</v>
      </c>
      <c r="BM23" s="787">
        <v>1529.7950000000001</v>
      </c>
      <c r="BN23" s="787">
        <v>1546.248</v>
      </c>
      <c r="BO23" s="787">
        <v>1562.7280000000001</v>
      </c>
      <c r="BP23" s="787">
        <v>1578.798</v>
      </c>
      <c r="BQ23" s="787">
        <v>1594.9159999999999</v>
      </c>
      <c r="BR23" s="787">
        <v>1612.549</v>
      </c>
      <c r="BS23" s="787">
        <v>1629.2729999999999</v>
      </c>
      <c r="BT23" s="787">
        <v>1646.0709999999999</v>
      </c>
      <c r="BU23" s="787">
        <v>1662.8920000000001</v>
      </c>
      <c r="BV23" s="787">
        <v>1680.787</v>
      </c>
    </row>
    <row r="24" spans="1:74" ht="12" customHeight="1" x14ac:dyDescent="0.25">
      <c r="A24" s="773" t="s">
        <v>1327</v>
      </c>
      <c r="B24" s="771" t="s">
        <v>97</v>
      </c>
      <c r="C24" s="783">
        <v>54.2</v>
      </c>
      <c r="D24" s="783">
        <v>54.2</v>
      </c>
      <c r="E24" s="783">
        <v>54.2</v>
      </c>
      <c r="F24" s="783">
        <v>54.2</v>
      </c>
      <c r="G24" s="783">
        <v>57.2</v>
      </c>
      <c r="H24" s="783">
        <v>58.7</v>
      </c>
      <c r="I24" s="783">
        <v>58.7</v>
      </c>
      <c r="J24" s="783">
        <v>58.7</v>
      </c>
      <c r="K24" s="783">
        <v>58.7</v>
      </c>
      <c r="L24" s="783">
        <v>58.7</v>
      </c>
      <c r="M24" s="783">
        <v>62.1</v>
      </c>
      <c r="N24" s="783">
        <v>62.1</v>
      </c>
      <c r="O24" s="783">
        <v>65.5</v>
      </c>
      <c r="P24" s="783">
        <v>65.5</v>
      </c>
      <c r="Q24" s="783">
        <v>65.5</v>
      </c>
      <c r="R24" s="783">
        <v>65.5</v>
      </c>
      <c r="S24" s="783">
        <v>65.5</v>
      </c>
      <c r="T24" s="783">
        <v>77</v>
      </c>
      <c r="U24" s="783">
        <v>78</v>
      </c>
      <c r="V24" s="783">
        <v>78</v>
      </c>
      <c r="W24" s="783">
        <v>78</v>
      </c>
      <c r="X24" s="783">
        <v>78</v>
      </c>
      <c r="Y24" s="783">
        <v>79.599999999999994</v>
      </c>
      <c r="Z24" s="783">
        <v>79.599999999999994</v>
      </c>
      <c r="AA24" s="783">
        <v>79.599999999999994</v>
      </c>
      <c r="AB24" s="783">
        <v>79.599999999999994</v>
      </c>
      <c r="AC24" s="783">
        <v>79.599999999999994</v>
      </c>
      <c r="AD24" s="783">
        <v>79.599999999999994</v>
      </c>
      <c r="AE24" s="783">
        <v>79.599999999999994</v>
      </c>
      <c r="AF24" s="783">
        <v>79.599999999999994</v>
      </c>
      <c r="AG24" s="783">
        <v>79.599999999999994</v>
      </c>
      <c r="AH24" s="783">
        <v>79.599999999999994</v>
      </c>
      <c r="AI24" s="783">
        <v>79.599999999999994</v>
      </c>
      <c r="AJ24" s="783">
        <v>79.599999999999994</v>
      </c>
      <c r="AK24" s="783">
        <v>79.599999999999994</v>
      </c>
      <c r="AL24" s="783">
        <v>87.1</v>
      </c>
      <c r="AM24" s="783">
        <v>88.6</v>
      </c>
      <c r="AN24" s="783">
        <v>88.6</v>
      </c>
      <c r="AO24" s="783">
        <v>88.6</v>
      </c>
      <c r="AP24" s="783">
        <v>88.6</v>
      </c>
      <c r="AQ24" s="783">
        <v>88.6</v>
      </c>
      <c r="AR24" s="783">
        <v>88.6</v>
      </c>
      <c r="AS24" s="783">
        <v>88.6</v>
      </c>
      <c r="AT24" s="783">
        <v>88.6</v>
      </c>
      <c r="AU24" s="783">
        <v>88.6</v>
      </c>
      <c r="AV24" s="783">
        <v>88.6</v>
      </c>
      <c r="AW24" s="783">
        <v>88.6</v>
      </c>
      <c r="AX24" s="783">
        <v>88.6</v>
      </c>
      <c r="AY24" s="783">
        <v>88.6</v>
      </c>
      <c r="AZ24" s="783">
        <v>88.6</v>
      </c>
      <c r="BA24" s="783">
        <v>88.6</v>
      </c>
      <c r="BB24" s="783">
        <v>88.6</v>
      </c>
      <c r="BC24" s="783">
        <v>88.6</v>
      </c>
      <c r="BD24" s="783">
        <v>87</v>
      </c>
      <c r="BE24" s="783">
        <v>87</v>
      </c>
      <c r="BF24" s="783">
        <v>87</v>
      </c>
      <c r="BG24" s="783">
        <v>93</v>
      </c>
      <c r="BH24" s="787">
        <v>93</v>
      </c>
      <c r="BI24" s="787">
        <v>93</v>
      </c>
      <c r="BJ24" s="787">
        <v>93</v>
      </c>
      <c r="BK24" s="787">
        <v>96</v>
      </c>
      <c r="BL24" s="787">
        <v>96</v>
      </c>
      <c r="BM24" s="787">
        <v>96</v>
      </c>
      <c r="BN24" s="787">
        <v>96</v>
      </c>
      <c r="BO24" s="787">
        <v>96</v>
      </c>
      <c r="BP24" s="787">
        <v>96</v>
      </c>
      <c r="BQ24" s="787">
        <v>96</v>
      </c>
      <c r="BR24" s="787">
        <v>96</v>
      </c>
      <c r="BS24" s="787">
        <v>96</v>
      </c>
      <c r="BT24" s="787">
        <v>96</v>
      </c>
      <c r="BU24" s="787">
        <v>96</v>
      </c>
      <c r="BV24" s="787">
        <v>96</v>
      </c>
    </row>
    <row r="25" spans="1:74" ht="12" customHeight="1" x14ac:dyDescent="0.25">
      <c r="A25" s="773"/>
      <c r="B25" s="768"/>
      <c r="C25" s="772"/>
      <c r="D25" s="772"/>
      <c r="E25" s="772"/>
      <c r="F25" s="772"/>
      <c r="G25" s="772"/>
      <c r="H25" s="772"/>
      <c r="I25" s="772"/>
      <c r="J25" s="772"/>
      <c r="K25" s="772"/>
      <c r="L25" s="772"/>
      <c r="M25" s="772"/>
      <c r="N25" s="772"/>
      <c r="O25" s="772"/>
      <c r="P25" s="772"/>
      <c r="Q25" s="772"/>
      <c r="R25" s="785"/>
      <c r="S25" s="785"/>
      <c r="T25" s="785"/>
      <c r="U25" s="785"/>
      <c r="V25" s="785"/>
      <c r="W25" s="785"/>
      <c r="X25" s="785"/>
      <c r="Y25" s="785"/>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c r="BC25" s="785"/>
      <c r="BG25" s="785"/>
      <c r="BH25" s="789"/>
      <c r="BI25" s="789"/>
      <c r="BJ25" s="789"/>
      <c r="BK25" s="789"/>
      <c r="BL25" s="789"/>
      <c r="BM25" s="789"/>
      <c r="BN25" s="789"/>
      <c r="BO25" s="789"/>
      <c r="BP25" s="789"/>
      <c r="BQ25" s="789"/>
      <c r="BR25" s="789"/>
      <c r="BS25" s="789"/>
      <c r="BT25" s="789"/>
      <c r="BU25" s="789"/>
      <c r="BV25" s="789"/>
    </row>
    <row r="26" spans="1:74" ht="12" customHeight="1" x14ac:dyDescent="0.25">
      <c r="A26" s="773"/>
      <c r="B26" s="772" t="s">
        <v>1328</v>
      </c>
      <c r="C26" s="772"/>
      <c r="D26" s="772"/>
      <c r="E26" s="772"/>
      <c r="F26" s="772"/>
      <c r="G26" s="772"/>
      <c r="H26" s="772"/>
      <c r="I26" s="772"/>
      <c r="J26" s="772"/>
      <c r="K26" s="772"/>
      <c r="L26" s="772"/>
      <c r="M26" s="772"/>
      <c r="N26" s="772"/>
      <c r="O26" s="772"/>
      <c r="P26" s="772"/>
      <c r="Q26" s="772"/>
      <c r="R26" s="785"/>
      <c r="S26" s="785"/>
      <c r="T26" s="785"/>
      <c r="U26" s="785"/>
      <c r="V26" s="785"/>
      <c r="W26" s="785"/>
      <c r="X26" s="785"/>
      <c r="Y26" s="785"/>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c r="BC26" s="785"/>
      <c r="BG26" s="785"/>
      <c r="BH26" s="789"/>
      <c r="BI26" s="789"/>
      <c r="BJ26" s="789"/>
      <c r="BK26" s="789"/>
      <c r="BL26" s="789"/>
      <c r="BM26" s="789"/>
      <c r="BN26" s="789"/>
      <c r="BO26" s="789"/>
      <c r="BP26" s="789"/>
      <c r="BQ26" s="789"/>
      <c r="BR26" s="789"/>
      <c r="BS26" s="789"/>
      <c r="BT26" s="789"/>
      <c r="BU26" s="789"/>
      <c r="BV26" s="789"/>
    </row>
    <row r="27" spans="1:74" ht="12" customHeight="1" x14ac:dyDescent="0.25">
      <c r="A27" s="773"/>
      <c r="B27" s="772" t="s">
        <v>1307</v>
      </c>
      <c r="C27" s="772"/>
      <c r="D27" s="772"/>
      <c r="E27" s="772"/>
      <c r="F27" s="772"/>
      <c r="G27" s="772"/>
      <c r="H27" s="772"/>
      <c r="I27" s="772"/>
      <c r="J27" s="772"/>
      <c r="K27" s="772"/>
      <c r="L27" s="772"/>
      <c r="M27" s="772"/>
      <c r="N27" s="772"/>
      <c r="O27" s="772"/>
      <c r="P27" s="772"/>
      <c r="Q27" s="772"/>
      <c r="R27" s="785"/>
      <c r="S27" s="785"/>
      <c r="T27" s="785"/>
      <c r="U27" s="785"/>
      <c r="V27" s="785"/>
      <c r="W27" s="785"/>
      <c r="X27" s="785"/>
      <c r="Y27" s="785"/>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c r="BC27" s="785"/>
      <c r="BG27" s="785"/>
      <c r="BH27" s="789"/>
      <c r="BI27" s="789"/>
      <c r="BJ27" s="789"/>
      <c r="BK27" s="789"/>
      <c r="BL27" s="789"/>
      <c r="BM27" s="789"/>
      <c r="BN27" s="789"/>
      <c r="BO27" s="789"/>
      <c r="BP27" s="789"/>
      <c r="BQ27" s="789"/>
      <c r="BR27" s="789"/>
      <c r="BS27" s="789"/>
      <c r="BT27" s="789"/>
      <c r="BU27" s="789"/>
      <c r="BV27" s="789"/>
    </row>
    <row r="28" spans="1:74" ht="12" customHeight="1" x14ac:dyDescent="0.25">
      <c r="A28" s="773" t="s">
        <v>1329</v>
      </c>
      <c r="B28" s="771" t="s">
        <v>1308</v>
      </c>
      <c r="C28" s="783">
        <v>77.137877419000006</v>
      </c>
      <c r="D28" s="783">
        <v>75.804596071000006</v>
      </c>
      <c r="E28" s="783">
        <v>78.507271290000006</v>
      </c>
      <c r="F28" s="783">
        <v>71.110372999999996</v>
      </c>
      <c r="G28" s="783">
        <v>76.451895484000005</v>
      </c>
      <c r="H28" s="783">
        <v>79.889805999999993</v>
      </c>
      <c r="I28" s="783">
        <v>82.028381289999999</v>
      </c>
      <c r="J28" s="783">
        <v>86.975568710000005</v>
      </c>
      <c r="K28" s="783">
        <v>82.675064332999995</v>
      </c>
      <c r="L28" s="783">
        <v>78.476656452</v>
      </c>
      <c r="M28" s="783">
        <v>84.703819667000005</v>
      </c>
      <c r="N28" s="783">
        <v>86.440833548000001</v>
      </c>
      <c r="O28" s="783">
        <v>89.140500967999998</v>
      </c>
      <c r="P28" s="783">
        <v>90.520516428999997</v>
      </c>
      <c r="Q28" s="783">
        <v>90.487397741999999</v>
      </c>
      <c r="R28" s="783">
        <v>83.525124000000005</v>
      </c>
      <c r="S28" s="783">
        <v>81.503026774000006</v>
      </c>
      <c r="T28" s="783">
        <v>93.590737000000004</v>
      </c>
      <c r="U28" s="783">
        <v>95.112587742000002</v>
      </c>
      <c r="V28" s="783">
        <v>93.457958065</v>
      </c>
      <c r="W28" s="783">
        <v>90.877765667000006</v>
      </c>
      <c r="X28" s="783">
        <v>84.868877419</v>
      </c>
      <c r="Y28" s="783">
        <v>90.117552000000003</v>
      </c>
      <c r="Z28" s="783">
        <v>89.634514194000005</v>
      </c>
      <c r="AA28" s="783">
        <v>87.669539032000003</v>
      </c>
      <c r="AB28" s="783">
        <v>89.105446428999997</v>
      </c>
      <c r="AC28" s="783">
        <v>84.532160967999999</v>
      </c>
      <c r="AD28" s="783">
        <v>80.881458332999998</v>
      </c>
      <c r="AE28" s="783">
        <v>83.080089999999998</v>
      </c>
      <c r="AF28" s="783">
        <v>90.561086666999998</v>
      </c>
      <c r="AG28" s="783">
        <v>96.899555805999995</v>
      </c>
      <c r="AH28" s="783">
        <v>96.652301613000006</v>
      </c>
      <c r="AI28" s="783">
        <v>89.397353667000004</v>
      </c>
      <c r="AJ28" s="783">
        <v>82.440146128999999</v>
      </c>
      <c r="AK28" s="783">
        <v>90.734643000000005</v>
      </c>
      <c r="AL28" s="783">
        <v>92.711557419000002</v>
      </c>
      <c r="AM28" s="783">
        <v>91.560319676999995</v>
      </c>
      <c r="AN28" s="783">
        <v>90.447851724000003</v>
      </c>
      <c r="AO28" s="783">
        <v>84.149565483999993</v>
      </c>
      <c r="AP28" s="783">
        <v>78.668177999999997</v>
      </c>
      <c r="AQ28" s="783">
        <v>83.266400967999999</v>
      </c>
      <c r="AR28" s="783">
        <v>89.884310999999997</v>
      </c>
      <c r="AS28" s="783">
        <v>93.023790645000005</v>
      </c>
      <c r="AT28" s="783">
        <v>94.362964516000005</v>
      </c>
      <c r="AU28" s="783">
        <v>88.729418999999993</v>
      </c>
      <c r="AV28" s="783">
        <v>77.215378064999996</v>
      </c>
      <c r="AW28" s="783">
        <v>82.383591999999993</v>
      </c>
      <c r="AX28" s="783">
        <v>92.832028710000003</v>
      </c>
      <c r="AY28" s="783">
        <v>86.498065806</v>
      </c>
      <c r="AZ28" s="783">
        <v>88.340638928999994</v>
      </c>
      <c r="BA28" s="783">
        <v>86.858108709999996</v>
      </c>
      <c r="BB28" s="783">
        <v>82.346061332999994</v>
      </c>
      <c r="BC28" s="783">
        <v>84.426763226000006</v>
      </c>
      <c r="BD28" s="783">
        <v>86.077809700000003</v>
      </c>
      <c r="BE28" s="783">
        <v>88.825917258000004</v>
      </c>
      <c r="BF28" s="783">
        <v>91.136250000000004</v>
      </c>
      <c r="BG28" s="783">
        <v>87.424059999999997</v>
      </c>
      <c r="BH28" s="787">
        <v>81.377579999999995</v>
      </c>
      <c r="BI28" s="787">
        <v>86.898420000000002</v>
      </c>
      <c r="BJ28" s="787">
        <v>88.944670000000002</v>
      </c>
      <c r="BK28" s="787">
        <v>86.854190000000003</v>
      </c>
      <c r="BL28" s="787">
        <v>87.323849999999993</v>
      </c>
      <c r="BM28" s="787">
        <v>85.671869999999998</v>
      </c>
      <c r="BN28" s="787">
        <v>79.982600000000005</v>
      </c>
      <c r="BO28" s="787">
        <v>81.715459999999993</v>
      </c>
      <c r="BP28" s="787">
        <v>90.61224</v>
      </c>
      <c r="BQ28" s="787">
        <v>93.487200000000001</v>
      </c>
      <c r="BR28" s="787">
        <v>94.515500000000003</v>
      </c>
      <c r="BS28" s="787">
        <v>89.425809999999998</v>
      </c>
      <c r="BT28" s="787">
        <v>83.083889999999997</v>
      </c>
      <c r="BU28" s="787">
        <v>88.45102</v>
      </c>
      <c r="BV28" s="787">
        <v>90.745320000000007</v>
      </c>
    </row>
    <row r="29" spans="1:74" ht="12" customHeight="1" x14ac:dyDescent="0.25">
      <c r="A29" s="773" t="s">
        <v>1330</v>
      </c>
      <c r="B29" s="771" t="s">
        <v>1309</v>
      </c>
      <c r="C29" s="783">
        <v>44.508389031999997</v>
      </c>
      <c r="D29" s="783">
        <v>43.981634643</v>
      </c>
      <c r="E29" s="783">
        <v>46.652654194</v>
      </c>
      <c r="F29" s="783">
        <v>45.239947667000003</v>
      </c>
      <c r="G29" s="783">
        <v>46.842837097</v>
      </c>
      <c r="H29" s="783">
        <v>46.783462999999998</v>
      </c>
      <c r="I29" s="783">
        <v>46.784084839000002</v>
      </c>
      <c r="J29" s="783">
        <v>48.204815805999999</v>
      </c>
      <c r="K29" s="783">
        <v>46.375524667000001</v>
      </c>
      <c r="L29" s="783">
        <v>44.923474839000001</v>
      </c>
      <c r="M29" s="783">
        <v>47.759865667</v>
      </c>
      <c r="N29" s="783">
        <v>47.946031613000002</v>
      </c>
      <c r="O29" s="783">
        <v>48.078693870999999</v>
      </c>
      <c r="P29" s="783">
        <v>49.451496429000002</v>
      </c>
      <c r="Q29" s="783">
        <v>48.839670968</v>
      </c>
      <c r="R29" s="783">
        <v>48.871630000000003</v>
      </c>
      <c r="S29" s="783">
        <v>49.029476451999997</v>
      </c>
      <c r="T29" s="783">
        <v>49.694102667000003</v>
      </c>
      <c r="U29" s="783">
        <v>50.776471612999998</v>
      </c>
      <c r="V29" s="783">
        <v>49.211680645000001</v>
      </c>
      <c r="W29" s="783">
        <v>47.956948333</v>
      </c>
      <c r="X29" s="783">
        <v>44.921250645000001</v>
      </c>
      <c r="Y29" s="783">
        <v>45.760852</v>
      </c>
      <c r="Z29" s="783">
        <v>46.189125806</v>
      </c>
      <c r="AA29" s="783">
        <v>45.504641612999997</v>
      </c>
      <c r="AB29" s="783">
        <v>45.034616429000003</v>
      </c>
      <c r="AC29" s="783">
        <v>44.942791290000002</v>
      </c>
      <c r="AD29" s="783">
        <v>46.720292333000003</v>
      </c>
      <c r="AE29" s="783">
        <v>47.822573871000003</v>
      </c>
      <c r="AF29" s="783">
        <v>49.100847999999999</v>
      </c>
      <c r="AG29" s="783">
        <v>52.863022258000001</v>
      </c>
      <c r="AH29" s="783">
        <v>51.181651289999998</v>
      </c>
      <c r="AI29" s="783">
        <v>49.368310000000001</v>
      </c>
      <c r="AJ29" s="783">
        <v>48.680927742000002</v>
      </c>
      <c r="AK29" s="783">
        <v>52.163756667000001</v>
      </c>
      <c r="AL29" s="783">
        <v>52.274097419</v>
      </c>
      <c r="AM29" s="783">
        <v>51.705544193999998</v>
      </c>
      <c r="AN29" s="783">
        <v>49.064620345000002</v>
      </c>
      <c r="AO29" s="783">
        <v>47.118996129000003</v>
      </c>
      <c r="AP29" s="783">
        <v>50.042346000000002</v>
      </c>
      <c r="AQ29" s="783">
        <v>52.537059354999997</v>
      </c>
      <c r="AR29" s="783">
        <v>51.916799666999999</v>
      </c>
      <c r="AS29" s="783">
        <v>51.459217742</v>
      </c>
      <c r="AT29" s="783">
        <v>51.935207742000003</v>
      </c>
      <c r="AU29" s="783">
        <v>50.070351666999997</v>
      </c>
      <c r="AV29" s="783">
        <v>47.549957096999997</v>
      </c>
      <c r="AW29" s="783">
        <v>49.946613999999997</v>
      </c>
      <c r="AX29" s="783">
        <v>52.986083225999998</v>
      </c>
      <c r="AY29" s="783">
        <v>51.073922903000003</v>
      </c>
      <c r="AZ29" s="783">
        <v>49.900600357000002</v>
      </c>
      <c r="BA29" s="783">
        <v>47.180873548000001</v>
      </c>
      <c r="BB29" s="783">
        <v>46.267011666999998</v>
      </c>
      <c r="BC29" s="783">
        <v>47.065244839000002</v>
      </c>
      <c r="BD29" s="783">
        <v>47.657054799999997</v>
      </c>
      <c r="BE29" s="783">
        <v>47.465911871000003</v>
      </c>
      <c r="BF29" s="783">
        <v>48.877299999999998</v>
      </c>
      <c r="BG29" s="783">
        <v>48.247190000000003</v>
      </c>
      <c r="BH29" s="787">
        <v>47.089889999999997</v>
      </c>
      <c r="BI29" s="787">
        <v>50.038130000000002</v>
      </c>
      <c r="BJ29" s="787">
        <v>50.560339999999997</v>
      </c>
      <c r="BK29" s="787">
        <v>48.481839999999998</v>
      </c>
      <c r="BL29" s="787">
        <v>48.541359999999997</v>
      </c>
      <c r="BM29" s="787">
        <v>49.317250000000001</v>
      </c>
      <c r="BN29" s="787">
        <v>49.469839999999998</v>
      </c>
      <c r="BO29" s="787">
        <v>50.186320000000002</v>
      </c>
      <c r="BP29" s="787">
        <v>51.475439999999999</v>
      </c>
      <c r="BQ29" s="787">
        <v>52.166730000000001</v>
      </c>
      <c r="BR29" s="787">
        <v>51.866970000000002</v>
      </c>
      <c r="BS29" s="787">
        <v>50.374830000000003</v>
      </c>
      <c r="BT29" s="787">
        <v>48.657069999999997</v>
      </c>
      <c r="BU29" s="787">
        <v>51.31129</v>
      </c>
      <c r="BV29" s="787">
        <v>51.939799999999998</v>
      </c>
    </row>
    <row r="30" spans="1:74" ht="12" customHeight="1" x14ac:dyDescent="0.25">
      <c r="A30" s="773" t="s">
        <v>1331</v>
      </c>
      <c r="B30" s="771" t="s">
        <v>1310</v>
      </c>
      <c r="C30" s="783">
        <v>32.629488387000002</v>
      </c>
      <c r="D30" s="783">
        <v>31.822961428999999</v>
      </c>
      <c r="E30" s="783">
        <v>31.854617096999998</v>
      </c>
      <c r="F30" s="783">
        <v>25.870425333</v>
      </c>
      <c r="G30" s="783">
        <v>29.609058387000001</v>
      </c>
      <c r="H30" s="783">
        <v>33.106343000000003</v>
      </c>
      <c r="I30" s="783">
        <v>35.244296452</v>
      </c>
      <c r="J30" s="783">
        <v>38.770752903000002</v>
      </c>
      <c r="K30" s="783">
        <v>36.299539666999998</v>
      </c>
      <c r="L30" s="783">
        <v>33.553181613</v>
      </c>
      <c r="M30" s="783">
        <v>36.943953999999998</v>
      </c>
      <c r="N30" s="783">
        <v>38.494801934999998</v>
      </c>
      <c r="O30" s="783">
        <v>41.061807096999999</v>
      </c>
      <c r="P30" s="783">
        <v>41.069020000000002</v>
      </c>
      <c r="Q30" s="783">
        <v>41.647726773999999</v>
      </c>
      <c r="R30" s="783">
        <v>34.653494000000002</v>
      </c>
      <c r="S30" s="783">
        <v>32.473550322999998</v>
      </c>
      <c r="T30" s="783">
        <v>43.896634333000002</v>
      </c>
      <c r="U30" s="783">
        <v>44.336116128999997</v>
      </c>
      <c r="V30" s="783">
        <v>44.246277419000002</v>
      </c>
      <c r="W30" s="783">
        <v>42.920817333000002</v>
      </c>
      <c r="X30" s="783">
        <v>39.947626774</v>
      </c>
      <c r="Y30" s="783">
        <v>44.356699999999996</v>
      </c>
      <c r="Z30" s="783">
        <v>43.445388387000001</v>
      </c>
      <c r="AA30" s="783">
        <v>42.164897418999999</v>
      </c>
      <c r="AB30" s="783">
        <v>44.070830000000001</v>
      </c>
      <c r="AC30" s="783">
        <v>39.589369677000001</v>
      </c>
      <c r="AD30" s="783">
        <v>34.161166000000001</v>
      </c>
      <c r="AE30" s="783">
        <v>35.257516129000003</v>
      </c>
      <c r="AF30" s="783">
        <v>41.460238666999999</v>
      </c>
      <c r="AG30" s="783">
        <v>44.036533548000001</v>
      </c>
      <c r="AH30" s="783">
        <v>45.470650323000001</v>
      </c>
      <c r="AI30" s="783">
        <v>40.029043667000003</v>
      </c>
      <c r="AJ30" s="783">
        <v>33.759218386999997</v>
      </c>
      <c r="AK30" s="783">
        <v>38.570886332999997</v>
      </c>
      <c r="AL30" s="783">
        <v>40.437460000000002</v>
      </c>
      <c r="AM30" s="783">
        <v>39.854775484000001</v>
      </c>
      <c r="AN30" s="783">
        <v>41.383231379000001</v>
      </c>
      <c r="AO30" s="783">
        <v>37.030569354999997</v>
      </c>
      <c r="AP30" s="783">
        <v>28.625831999999999</v>
      </c>
      <c r="AQ30" s="783">
        <v>30.729341612999999</v>
      </c>
      <c r="AR30" s="783">
        <v>37.967511332999997</v>
      </c>
      <c r="AS30" s="783">
        <v>41.564572902999998</v>
      </c>
      <c r="AT30" s="783">
        <v>42.427756774000002</v>
      </c>
      <c r="AU30" s="783">
        <v>38.659067333000003</v>
      </c>
      <c r="AV30" s="783">
        <v>29.665420967999999</v>
      </c>
      <c r="AW30" s="783">
        <v>32.436978000000003</v>
      </c>
      <c r="AX30" s="783">
        <v>39.845945483999998</v>
      </c>
      <c r="AY30" s="783">
        <v>35.424142903000003</v>
      </c>
      <c r="AZ30" s="783">
        <v>38.440038571000002</v>
      </c>
      <c r="BA30" s="783">
        <v>39.677235160999999</v>
      </c>
      <c r="BB30" s="783">
        <v>36.079049667</v>
      </c>
      <c r="BC30" s="783">
        <v>37.361518386999997</v>
      </c>
      <c r="BD30" s="783">
        <v>38.420754899999999</v>
      </c>
      <c r="BE30" s="783">
        <v>41.360005387000001</v>
      </c>
      <c r="BF30" s="783">
        <v>42.258949999999999</v>
      </c>
      <c r="BG30" s="783">
        <v>39.176870000000001</v>
      </c>
      <c r="BH30" s="787">
        <v>34.287689999999998</v>
      </c>
      <c r="BI30" s="787">
        <v>36.860289999999999</v>
      </c>
      <c r="BJ30" s="787">
        <v>38.384329999999999</v>
      </c>
      <c r="BK30" s="787">
        <v>38.372340000000001</v>
      </c>
      <c r="BL30" s="787">
        <v>38.782499999999999</v>
      </c>
      <c r="BM30" s="787">
        <v>36.354619999999997</v>
      </c>
      <c r="BN30" s="787">
        <v>30.51277</v>
      </c>
      <c r="BO30" s="787">
        <v>31.529140000000002</v>
      </c>
      <c r="BP30" s="787">
        <v>39.136800000000001</v>
      </c>
      <c r="BQ30" s="787">
        <v>41.320459999999997</v>
      </c>
      <c r="BR30" s="787">
        <v>42.648530000000001</v>
      </c>
      <c r="BS30" s="787">
        <v>39.050980000000003</v>
      </c>
      <c r="BT30" s="787">
        <v>34.426810000000003</v>
      </c>
      <c r="BU30" s="787">
        <v>37.139740000000003</v>
      </c>
      <c r="BV30" s="787">
        <v>38.805520000000001</v>
      </c>
    </row>
    <row r="31" spans="1:74" ht="12" customHeight="1" x14ac:dyDescent="0.25">
      <c r="A31" s="773" t="s">
        <v>1332</v>
      </c>
      <c r="B31" s="771" t="s">
        <v>1311</v>
      </c>
      <c r="C31" s="783">
        <v>790.35728257999995</v>
      </c>
      <c r="D31" s="783">
        <v>716.11273643000004</v>
      </c>
      <c r="E31" s="783">
        <v>652.50721483999996</v>
      </c>
      <c r="F31" s="783">
        <v>828.08329100000003</v>
      </c>
      <c r="G31" s="783">
        <v>907.02011903000005</v>
      </c>
      <c r="H31" s="783">
        <v>901.70374000000004</v>
      </c>
      <c r="I31" s="783">
        <v>868.68241096999998</v>
      </c>
      <c r="J31" s="783">
        <v>689.98073323000006</v>
      </c>
      <c r="K31" s="783">
        <v>557.30513599999995</v>
      </c>
      <c r="L31" s="783">
        <v>547.03130128999999</v>
      </c>
      <c r="M31" s="783">
        <v>582.28435566999997</v>
      </c>
      <c r="N31" s="783">
        <v>671.06578096999999</v>
      </c>
      <c r="O31" s="783">
        <v>693.87258741999995</v>
      </c>
      <c r="P31" s="783">
        <v>617.46223070999997</v>
      </c>
      <c r="Q31" s="783">
        <v>778.67002387000002</v>
      </c>
      <c r="R31" s="783">
        <v>843.65035733000002</v>
      </c>
      <c r="S31" s="783">
        <v>851.94775064999999</v>
      </c>
      <c r="T31" s="783">
        <v>854.68270232999998</v>
      </c>
      <c r="U31" s="783">
        <v>782.73989773999995</v>
      </c>
      <c r="V31" s="783">
        <v>635.75736773999995</v>
      </c>
      <c r="W31" s="783">
        <v>532.86006099999997</v>
      </c>
      <c r="X31" s="783">
        <v>550.43442547999996</v>
      </c>
      <c r="Y31" s="783">
        <v>617.46225332999995</v>
      </c>
      <c r="Z31" s="783">
        <v>716.17800645</v>
      </c>
      <c r="AA31" s="783">
        <v>774.64563128999998</v>
      </c>
      <c r="AB31" s="783">
        <v>792.10246036000001</v>
      </c>
      <c r="AC31" s="783">
        <v>778.96744032000004</v>
      </c>
      <c r="AD31" s="783">
        <v>744.35115332999999</v>
      </c>
      <c r="AE31" s="783">
        <v>645.01380676999997</v>
      </c>
      <c r="AF31" s="783">
        <v>676.553988</v>
      </c>
      <c r="AG31" s="783">
        <v>674.06131289999996</v>
      </c>
      <c r="AH31" s="783">
        <v>613.85539613000003</v>
      </c>
      <c r="AI31" s="783">
        <v>533.83639966999999</v>
      </c>
      <c r="AJ31" s="783">
        <v>532.68520612999998</v>
      </c>
      <c r="AK31" s="783">
        <v>640.06554332999997</v>
      </c>
      <c r="AL31" s="783">
        <v>742.46820322999997</v>
      </c>
      <c r="AM31" s="783">
        <v>815.65344387000005</v>
      </c>
      <c r="AN31" s="783">
        <v>828.06268966000005</v>
      </c>
      <c r="AO31" s="783">
        <v>866.85512000000006</v>
      </c>
      <c r="AP31" s="783">
        <v>844.62652533000005</v>
      </c>
      <c r="AQ31" s="783">
        <v>813.73658741999998</v>
      </c>
      <c r="AR31" s="783">
        <v>759.70323699999994</v>
      </c>
      <c r="AS31" s="783">
        <v>681.92588741999998</v>
      </c>
      <c r="AT31" s="783">
        <v>621.49935289999996</v>
      </c>
      <c r="AU31" s="783">
        <v>540.56696033000003</v>
      </c>
      <c r="AV31" s="783">
        <v>553.73205902999996</v>
      </c>
      <c r="AW31" s="783">
        <v>624.78652833000001</v>
      </c>
      <c r="AX31" s="783">
        <v>722.92019903000005</v>
      </c>
      <c r="AY31" s="783">
        <v>889.31034806000002</v>
      </c>
      <c r="AZ31" s="783">
        <v>874.55572321</v>
      </c>
      <c r="BA31" s="783">
        <v>969.26406452000003</v>
      </c>
      <c r="BB31" s="783">
        <v>969.66568467000002</v>
      </c>
      <c r="BC31" s="783">
        <v>1031.0737122999999</v>
      </c>
      <c r="BD31" s="783">
        <v>1017.5455696</v>
      </c>
      <c r="BE31" s="783">
        <v>841.31391477</v>
      </c>
      <c r="BF31" s="783">
        <v>692.69283301999997</v>
      </c>
      <c r="BG31" s="783">
        <v>605.46070409000004</v>
      </c>
      <c r="BH31" s="787">
        <v>554.14099999999996</v>
      </c>
      <c r="BI31" s="787">
        <v>610.98030000000006</v>
      </c>
      <c r="BJ31" s="787">
        <v>681.08810000000005</v>
      </c>
      <c r="BK31" s="787">
        <v>769.51099999999997</v>
      </c>
      <c r="BL31" s="787">
        <v>713.77620000000002</v>
      </c>
      <c r="BM31" s="787">
        <v>727.95569999999998</v>
      </c>
      <c r="BN31" s="787">
        <v>741.18230000000005</v>
      </c>
      <c r="BO31" s="787">
        <v>792.9135</v>
      </c>
      <c r="BP31" s="787">
        <v>845.06899999999996</v>
      </c>
      <c r="BQ31" s="787">
        <v>807.99109999999996</v>
      </c>
      <c r="BR31" s="787">
        <v>718.20389999999998</v>
      </c>
      <c r="BS31" s="787">
        <v>622.0797</v>
      </c>
      <c r="BT31" s="787">
        <v>575.65880000000004</v>
      </c>
      <c r="BU31" s="787">
        <v>664.68820000000005</v>
      </c>
      <c r="BV31" s="787">
        <v>749.50419999999997</v>
      </c>
    </row>
    <row r="32" spans="1:74" ht="12" customHeight="1" x14ac:dyDescent="0.25">
      <c r="A32" s="773" t="s">
        <v>1333</v>
      </c>
      <c r="B32" s="771" t="s">
        <v>1334</v>
      </c>
      <c r="C32" s="783">
        <v>44.576782581000003</v>
      </c>
      <c r="D32" s="783">
        <v>44.151258571</v>
      </c>
      <c r="E32" s="783">
        <v>44.458589031999999</v>
      </c>
      <c r="F32" s="783">
        <v>42.471941000000001</v>
      </c>
      <c r="G32" s="783">
        <v>42.184238065000002</v>
      </c>
      <c r="H32" s="783">
        <v>42.608481333</v>
      </c>
      <c r="I32" s="783">
        <v>43.125232257999997</v>
      </c>
      <c r="J32" s="783">
        <v>42.659239354999997</v>
      </c>
      <c r="K32" s="783">
        <v>43.309987667000001</v>
      </c>
      <c r="L32" s="783">
        <v>43.983846452000002</v>
      </c>
      <c r="M32" s="783">
        <v>41.016033999999998</v>
      </c>
      <c r="N32" s="783">
        <v>44.052240644999998</v>
      </c>
      <c r="O32" s="783">
        <v>43.710177418999997</v>
      </c>
      <c r="P32" s="783">
        <v>43.076061428999999</v>
      </c>
      <c r="Q32" s="783">
        <v>43.150503225999998</v>
      </c>
      <c r="R32" s="783">
        <v>43.784486999999999</v>
      </c>
      <c r="S32" s="783">
        <v>42.979379999999999</v>
      </c>
      <c r="T32" s="783">
        <v>43.112500666999999</v>
      </c>
      <c r="U32" s="783">
        <v>42.566835806</v>
      </c>
      <c r="V32" s="783">
        <v>42.877702257999999</v>
      </c>
      <c r="W32" s="783">
        <v>43.583976999999997</v>
      </c>
      <c r="X32" s="783">
        <v>43.390032257999998</v>
      </c>
      <c r="Y32" s="783">
        <v>45.415638999999999</v>
      </c>
      <c r="Z32" s="783">
        <v>44.354815160999998</v>
      </c>
      <c r="AA32" s="783">
        <v>43.932736452</v>
      </c>
      <c r="AB32" s="783">
        <v>45.003540000000001</v>
      </c>
      <c r="AC32" s="783">
        <v>44.967559354999999</v>
      </c>
      <c r="AD32" s="783">
        <v>42.414259999999999</v>
      </c>
      <c r="AE32" s="783">
        <v>44.843578065000003</v>
      </c>
      <c r="AF32" s="783">
        <v>43.386921332999997</v>
      </c>
      <c r="AG32" s="783">
        <v>43.765389999999996</v>
      </c>
      <c r="AH32" s="783">
        <v>43.359441935</v>
      </c>
      <c r="AI32" s="783">
        <v>40.095380667000001</v>
      </c>
      <c r="AJ32" s="783">
        <v>42.678458065000001</v>
      </c>
      <c r="AK32" s="783">
        <v>44.454274333000001</v>
      </c>
      <c r="AL32" s="783">
        <v>44.418981934999998</v>
      </c>
      <c r="AM32" s="783">
        <v>47.465152903000003</v>
      </c>
      <c r="AN32" s="783">
        <v>47.311497240999998</v>
      </c>
      <c r="AO32" s="783">
        <v>47.107338386999999</v>
      </c>
      <c r="AP32" s="783">
        <v>44.651374666999999</v>
      </c>
      <c r="AQ32" s="783">
        <v>47.610726129</v>
      </c>
      <c r="AR32" s="783">
        <v>45.456426</v>
      </c>
      <c r="AS32" s="783">
        <v>45.938387419000001</v>
      </c>
      <c r="AT32" s="783">
        <v>46.568147418999999</v>
      </c>
      <c r="AU32" s="783">
        <v>48.353984666999999</v>
      </c>
      <c r="AV32" s="783">
        <v>48.035158709999997</v>
      </c>
      <c r="AW32" s="783">
        <v>50.219759666999998</v>
      </c>
      <c r="AX32" s="783">
        <v>52.257271289999998</v>
      </c>
      <c r="AY32" s="783">
        <v>49.694022902999997</v>
      </c>
      <c r="AZ32" s="783">
        <v>48.904024999999997</v>
      </c>
      <c r="BA32" s="783">
        <v>49.441257741999998</v>
      </c>
      <c r="BB32" s="783">
        <v>50.083807</v>
      </c>
      <c r="BC32" s="783">
        <v>45.868489355000001</v>
      </c>
      <c r="BD32" s="783">
        <v>46.218528167000002</v>
      </c>
      <c r="BE32" s="783">
        <v>48.508852967999999</v>
      </c>
      <c r="BF32" s="783">
        <v>47.666350000000001</v>
      </c>
      <c r="BG32" s="783">
        <v>47.208649999999999</v>
      </c>
      <c r="BH32" s="787">
        <v>46.673769999999998</v>
      </c>
      <c r="BI32" s="787">
        <v>46.92962</v>
      </c>
      <c r="BJ32" s="787">
        <v>48.145569999999999</v>
      </c>
      <c r="BK32" s="787">
        <v>48.531359999999999</v>
      </c>
      <c r="BL32" s="787">
        <v>47.671010000000003</v>
      </c>
      <c r="BM32" s="787">
        <v>47.525370000000002</v>
      </c>
      <c r="BN32" s="787">
        <v>46.227960000000003</v>
      </c>
      <c r="BO32" s="787">
        <v>46.118510000000001</v>
      </c>
      <c r="BP32" s="787">
        <v>47.272069999999999</v>
      </c>
      <c r="BQ32" s="787">
        <v>47.205300000000001</v>
      </c>
      <c r="BR32" s="787">
        <v>47.003489999999999</v>
      </c>
      <c r="BS32" s="787">
        <v>46.97786</v>
      </c>
      <c r="BT32" s="787">
        <v>46.7301</v>
      </c>
      <c r="BU32" s="787">
        <v>47.18759</v>
      </c>
      <c r="BV32" s="787">
        <v>48.432259999999999</v>
      </c>
    </row>
    <row r="33" spans="1:74" ht="12" customHeight="1" x14ac:dyDescent="0.25">
      <c r="A33" s="773" t="s">
        <v>1335</v>
      </c>
      <c r="B33" s="771" t="s">
        <v>1312</v>
      </c>
      <c r="C33" s="783">
        <v>9.6730300000000007</v>
      </c>
      <c r="D33" s="783">
        <v>14.888270714000001</v>
      </c>
      <c r="E33" s="783">
        <v>19.235051290000001</v>
      </c>
      <c r="F33" s="783">
        <v>21.328956000000002</v>
      </c>
      <c r="G33" s="783">
        <v>23.344104516000002</v>
      </c>
      <c r="H33" s="783">
        <v>27.974985332999999</v>
      </c>
      <c r="I33" s="783">
        <v>25.786756451999999</v>
      </c>
      <c r="J33" s="783">
        <v>29.468994515999999</v>
      </c>
      <c r="K33" s="783">
        <v>30.562738332999999</v>
      </c>
      <c r="L33" s="783">
        <v>30.789604838999999</v>
      </c>
      <c r="M33" s="783">
        <v>26.621027333000001</v>
      </c>
      <c r="N33" s="783">
        <v>26.637205806000001</v>
      </c>
      <c r="O33" s="783">
        <v>23.678541613</v>
      </c>
      <c r="P33" s="783">
        <v>29.068266071</v>
      </c>
      <c r="Q33" s="783">
        <v>41.498713871</v>
      </c>
      <c r="R33" s="783">
        <v>48.430068333000001</v>
      </c>
      <c r="S33" s="783">
        <v>55.165593225999999</v>
      </c>
      <c r="T33" s="783">
        <v>62.759624666999997</v>
      </c>
      <c r="U33" s="783">
        <v>56.394265161</v>
      </c>
      <c r="V33" s="783">
        <v>59.312938064999997</v>
      </c>
      <c r="W33" s="783">
        <v>59.847546999999999</v>
      </c>
      <c r="X33" s="783">
        <v>54.191311290000002</v>
      </c>
      <c r="Y33" s="783">
        <v>45.030520000000003</v>
      </c>
      <c r="Z33" s="783">
        <v>32.603484516000002</v>
      </c>
      <c r="AA33" s="783">
        <v>36.585473548000003</v>
      </c>
      <c r="AB33" s="783">
        <v>52.11927</v>
      </c>
      <c r="AC33" s="783">
        <v>65.720646129000002</v>
      </c>
      <c r="AD33" s="783">
        <v>77.927199666999996</v>
      </c>
      <c r="AE33" s="783">
        <v>79.228675160999998</v>
      </c>
      <c r="AF33" s="783">
        <v>83.734214332999997</v>
      </c>
      <c r="AG33" s="783">
        <v>83.208725161000004</v>
      </c>
      <c r="AH33" s="783">
        <v>85.140890967999994</v>
      </c>
      <c r="AI33" s="783">
        <v>72.591643332999993</v>
      </c>
      <c r="AJ33" s="783">
        <v>60.496674515999999</v>
      </c>
      <c r="AK33" s="783">
        <v>56.718111999999998</v>
      </c>
      <c r="AL33" s="783">
        <v>49.846796128999998</v>
      </c>
      <c r="AM33" s="783">
        <v>48.109601935000001</v>
      </c>
      <c r="AN33" s="783">
        <v>82.59977069</v>
      </c>
      <c r="AO33" s="783">
        <v>85.923509031999998</v>
      </c>
      <c r="AP33" s="783">
        <v>96.752315667000005</v>
      </c>
      <c r="AQ33" s="783">
        <v>114.40762419000001</v>
      </c>
      <c r="AR33" s="783">
        <v>118.16399533000001</v>
      </c>
      <c r="AS33" s="783">
        <v>129.82097515999999</v>
      </c>
      <c r="AT33" s="783">
        <v>125.34903935</v>
      </c>
      <c r="AU33" s="783">
        <v>120.79347799999999</v>
      </c>
      <c r="AV33" s="783">
        <v>101.46659129</v>
      </c>
      <c r="AW33" s="783">
        <v>88.659991332999994</v>
      </c>
      <c r="AX33" s="783">
        <v>73.330010000000001</v>
      </c>
      <c r="AY33" s="783">
        <v>70.381762257999995</v>
      </c>
      <c r="AZ33" s="783">
        <v>90.473899286000005</v>
      </c>
      <c r="BA33" s="783">
        <v>142.72825677</v>
      </c>
      <c r="BB33" s="783">
        <v>158.799657</v>
      </c>
      <c r="BC33" s="783">
        <v>185.32158548000001</v>
      </c>
      <c r="BD33" s="783">
        <v>206.43390282999999</v>
      </c>
      <c r="BE33" s="783">
        <v>176.55431829</v>
      </c>
      <c r="BF33" s="783">
        <v>171.55080000000001</v>
      </c>
      <c r="BG33" s="783">
        <v>158.292</v>
      </c>
      <c r="BH33" s="787">
        <v>129.87119999999999</v>
      </c>
      <c r="BI33" s="787">
        <v>101.2088</v>
      </c>
      <c r="BJ33" s="787">
        <v>75.348070000000007</v>
      </c>
      <c r="BK33" s="787">
        <v>73.869709999999998</v>
      </c>
      <c r="BL33" s="787">
        <v>109.4495</v>
      </c>
      <c r="BM33" s="787">
        <v>152.19839999999999</v>
      </c>
      <c r="BN33" s="787">
        <v>178.07990000000001</v>
      </c>
      <c r="BO33" s="787">
        <v>197.69880000000001</v>
      </c>
      <c r="BP33" s="787">
        <v>214.1782</v>
      </c>
      <c r="BQ33" s="787">
        <v>197.47290000000001</v>
      </c>
      <c r="BR33" s="787">
        <v>193.0213</v>
      </c>
      <c r="BS33" s="787">
        <v>177.4016</v>
      </c>
      <c r="BT33" s="787">
        <v>149.06559999999999</v>
      </c>
      <c r="BU33" s="787">
        <v>116.27</v>
      </c>
      <c r="BV33" s="787">
        <v>84.764489999999995</v>
      </c>
    </row>
    <row r="34" spans="1:74" ht="12" customHeight="1" x14ac:dyDescent="0.25">
      <c r="A34" s="773" t="s">
        <v>1336</v>
      </c>
      <c r="B34" s="771" t="s">
        <v>1337</v>
      </c>
      <c r="C34" s="783">
        <v>475.14114289999998</v>
      </c>
      <c r="D34" s="783">
        <v>502.43459892999999</v>
      </c>
      <c r="E34" s="783">
        <v>507.99044161</v>
      </c>
      <c r="F34" s="783">
        <v>582.27531799999997</v>
      </c>
      <c r="G34" s="783">
        <v>523.53631484000005</v>
      </c>
      <c r="H34" s="783">
        <v>458.05169999999998</v>
      </c>
      <c r="I34" s="783">
        <v>357.68307613000002</v>
      </c>
      <c r="J34" s="783">
        <v>310.62828741999999</v>
      </c>
      <c r="K34" s="783">
        <v>388.92909832999999</v>
      </c>
      <c r="L34" s="783">
        <v>439.57070773999999</v>
      </c>
      <c r="M34" s="783">
        <v>526.33322932999999</v>
      </c>
      <c r="N34" s="783">
        <v>450.15509257999997</v>
      </c>
      <c r="O34" s="783">
        <v>577.24604354999997</v>
      </c>
      <c r="P34" s="783">
        <v>499.87699393000003</v>
      </c>
      <c r="Q34" s="783">
        <v>571.68033871</v>
      </c>
      <c r="R34" s="783">
        <v>620.708438</v>
      </c>
      <c r="S34" s="783">
        <v>502.92152871000002</v>
      </c>
      <c r="T34" s="783">
        <v>526.20689400000003</v>
      </c>
      <c r="U34" s="783">
        <v>392.78762581000001</v>
      </c>
      <c r="V34" s="783">
        <v>327.81068902999999</v>
      </c>
      <c r="W34" s="783">
        <v>383.66045600000001</v>
      </c>
      <c r="X34" s="783">
        <v>467.49221548000003</v>
      </c>
      <c r="Y34" s="783">
        <v>628.25040100000001</v>
      </c>
      <c r="Z34" s="783">
        <v>474.07960387000003</v>
      </c>
      <c r="AA34" s="783">
        <v>488.58888516000002</v>
      </c>
      <c r="AB34" s="783">
        <v>532.41565178999997</v>
      </c>
      <c r="AC34" s="783">
        <v>493.32166354999998</v>
      </c>
      <c r="AD34" s="783">
        <v>595.01529300000004</v>
      </c>
      <c r="AE34" s="783">
        <v>552.78653548</v>
      </c>
      <c r="AF34" s="783">
        <v>446.98553199999998</v>
      </c>
      <c r="AG34" s="783">
        <v>440.82438547999999</v>
      </c>
      <c r="AH34" s="783">
        <v>421.61836032000002</v>
      </c>
      <c r="AI34" s="783">
        <v>465.36499566999998</v>
      </c>
      <c r="AJ34" s="783">
        <v>527.85582515999999</v>
      </c>
      <c r="AK34" s="783">
        <v>655.43803500000001</v>
      </c>
      <c r="AL34" s="783">
        <v>647.74718355000005</v>
      </c>
      <c r="AM34" s="783">
        <v>597.20035710000002</v>
      </c>
      <c r="AN34" s="783">
        <v>695.99500585999999</v>
      </c>
      <c r="AO34" s="783">
        <v>708.30620741999996</v>
      </c>
      <c r="AP34" s="783">
        <v>690.81019266999999</v>
      </c>
      <c r="AQ34" s="783">
        <v>605.68671773999995</v>
      </c>
      <c r="AR34" s="783">
        <v>543.37275133000003</v>
      </c>
      <c r="AS34" s="783">
        <v>567.01756064999995</v>
      </c>
      <c r="AT34" s="783">
        <v>437.01760258000002</v>
      </c>
      <c r="AU34" s="783">
        <v>547.17058267000004</v>
      </c>
      <c r="AV34" s="783">
        <v>656.84857323000006</v>
      </c>
      <c r="AW34" s="783">
        <v>644.14638600000001</v>
      </c>
      <c r="AX34" s="783">
        <v>740.95031515999995</v>
      </c>
      <c r="AY34" s="783">
        <v>655.89796580999996</v>
      </c>
      <c r="AZ34" s="783">
        <v>774.09795607000001</v>
      </c>
      <c r="BA34" s="783">
        <v>825.02945129</v>
      </c>
      <c r="BB34" s="783">
        <v>846.07038967000005</v>
      </c>
      <c r="BC34" s="783">
        <v>719.57794032000004</v>
      </c>
      <c r="BD34" s="783">
        <v>647.09402750000004</v>
      </c>
      <c r="BE34" s="783">
        <v>506.40758223</v>
      </c>
      <c r="BF34" s="783">
        <v>473.13099999999997</v>
      </c>
      <c r="BG34" s="783">
        <v>528.05160000000001</v>
      </c>
      <c r="BH34" s="787">
        <v>650.04200000000003</v>
      </c>
      <c r="BI34" s="787">
        <v>778.12</v>
      </c>
      <c r="BJ34" s="787">
        <v>691.00409999999999</v>
      </c>
      <c r="BK34" s="787">
        <v>726.71410000000003</v>
      </c>
      <c r="BL34" s="787">
        <v>741.67370000000005</v>
      </c>
      <c r="BM34" s="787">
        <v>791.32619999999997</v>
      </c>
      <c r="BN34" s="787">
        <v>847.58040000000005</v>
      </c>
      <c r="BO34" s="787">
        <v>752.65150000000006</v>
      </c>
      <c r="BP34" s="787">
        <v>700.64649999999995</v>
      </c>
      <c r="BQ34" s="787">
        <v>546.69830000000002</v>
      </c>
      <c r="BR34" s="787">
        <v>504.02510000000001</v>
      </c>
      <c r="BS34" s="787">
        <v>561.87049999999999</v>
      </c>
      <c r="BT34" s="787">
        <v>696.93600000000004</v>
      </c>
      <c r="BU34" s="787">
        <v>836.86239999999998</v>
      </c>
      <c r="BV34" s="787">
        <v>754.27570000000003</v>
      </c>
    </row>
    <row r="35" spans="1:74" ht="12" customHeight="1" x14ac:dyDescent="0.25">
      <c r="A35" s="773"/>
      <c r="B35" s="772" t="s">
        <v>1313</v>
      </c>
      <c r="C35" s="772"/>
      <c r="D35" s="772"/>
      <c r="E35" s="772"/>
      <c r="F35" s="772"/>
      <c r="G35" s="772"/>
      <c r="H35" s="772"/>
      <c r="I35" s="772"/>
      <c r="J35" s="772"/>
      <c r="K35" s="772"/>
      <c r="L35" s="772"/>
      <c r="M35" s="772"/>
      <c r="N35" s="772"/>
      <c r="O35" s="772"/>
      <c r="P35" s="772"/>
      <c r="Q35" s="772"/>
      <c r="R35" s="772"/>
      <c r="S35" s="772"/>
      <c r="T35" s="772"/>
      <c r="U35" s="772"/>
      <c r="V35" s="772"/>
      <c r="W35" s="772"/>
      <c r="X35" s="772"/>
      <c r="Y35" s="772"/>
      <c r="Z35" s="772"/>
      <c r="AA35" s="772"/>
      <c r="AB35" s="772"/>
      <c r="AC35" s="772"/>
      <c r="AD35" s="772"/>
      <c r="AE35" s="772"/>
      <c r="AF35" s="772"/>
      <c r="AG35" s="772"/>
      <c r="AH35" s="772"/>
      <c r="AI35" s="772"/>
      <c r="AJ35" s="772"/>
      <c r="AK35" s="772"/>
      <c r="AL35" s="772"/>
      <c r="AM35" s="772"/>
      <c r="AN35" s="772"/>
      <c r="AO35" s="772"/>
      <c r="AP35" s="772"/>
      <c r="AQ35" s="772"/>
      <c r="AR35" s="772"/>
      <c r="AS35" s="772"/>
      <c r="AT35" s="772"/>
      <c r="AU35" s="772"/>
      <c r="AV35" s="772"/>
      <c r="AW35" s="772"/>
      <c r="AX35" s="772"/>
      <c r="AY35" s="772"/>
      <c r="AZ35" s="772"/>
      <c r="BA35" s="772"/>
      <c r="BB35" s="772"/>
      <c r="BC35" s="772"/>
      <c r="BD35" s="772"/>
      <c r="BE35" s="772"/>
      <c r="BF35" s="772"/>
      <c r="BG35" s="772"/>
      <c r="BH35" s="788"/>
      <c r="BI35" s="788"/>
      <c r="BJ35" s="788"/>
      <c r="BK35" s="788"/>
      <c r="BL35" s="788"/>
      <c r="BM35" s="788"/>
      <c r="BN35" s="788"/>
      <c r="BO35" s="788"/>
      <c r="BP35" s="788"/>
      <c r="BQ35" s="788"/>
      <c r="BR35" s="788"/>
      <c r="BS35" s="788"/>
      <c r="BT35" s="788"/>
      <c r="BU35" s="788"/>
      <c r="BV35" s="788"/>
    </row>
    <row r="36" spans="1:74" ht="12" customHeight="1" x14ac:dyDescent="0.25">
      <c r="A36" s="773" t="s">
        <v>1338</v>
      </c>
      <c r="B36" s="771" t="s">
        <v>1308</v>
      </c>
      <c r="C36" s="783">
        <v>86.991830968000002</v>
      </c>
      <c r="D36" s="783">
        <v>87.978165000000004</v>
      </c>
      <c r="E36" s="783">
        <v>84.619132902999993</v>
      </c>
      <c r="F36" s="783">
        <v>80.345480667000004</v>
      </c>
      <c r="G36" s="783">
        <v>83.391209677000006</v>
      </c>
      <c r="H36" s="783">
        <v>88.683115000000001</v>
      </c>
      <c r="I36" s="783">
        <v>90.018791613000005</v>
      </c>
      <c r="J36" s="783">
        <v>89.846785483999994</v>
      </c>
      <c r="K36" s="783">
        <v>86.296792667000005</v>
      </c>
      <c r="L36" s="783">
        <v>85.119825805999994</v>
      </c>
      <c r="M36" s="783">
        <v>87.708643332999998</v>
      </c>
      <c r="N36" s="783">
        <v>89.145685161000003</v>
      </c>
      <c r="O36" s="783">
        <v>87.500478709999996</v>
      </c>
      <c r="P36" s="783">
        <v>86.302346786000001</v>
      </c>
      <c r="Q36" s="783">
        <v>85.642770644999999</v>
      </c>
      <c r="R36" s="783">
        <v>84.462328666999994</v>
      </c>
      <c r="S36" s="783">
        <v>84.268663226000001</v>
      </c>
      <c r="T36" s="783">
        <v>88.029601333000002</v>
      </c>
      <c r="U36" s="783">
        <v>90.355813225999995</v>
      </c>
      <c r="V36" s="783">
        <v>88.529014516000004</v>
      </c>
      <c r="W36" s="783">
        <v>83.582504</v>
      </c>
      <c r="X36" s="783">
        <v>81.211909031999994</v>
      </c>
      <c r="Y36" s="783">
        <v>83.163648332999998</v>
      </c>
      <c r="Z36" s="783">
        <v>87.896596451999997</v>
      </c>
      <c r="AA36" s="783">
        <v>87.867138065000006</v>
      </c>
      <c r="AB36" s="783">
        <v>85.755869642999997</v>
      </c>
      <c r="AC36" s="783">
        <v>82.213852903000003</v>
      </c>
      <c r="AD36" s="783">
        <v>84.973880667000003</v>
      </c>
      <c r="AE36" s="783">
        <v>82.615485160999995</v>
      </c>
      <c r="AF36" s="783">
        <v>85.444905000000006</v>
      </c>
      <c r="AG36" s="783">
        <v>90.044173225999998</v>
      </c>
      <c r="AH36" s="783">
        <v>87.530528709999999</v>
      </c>
      <c r="AI36" s="783">
        <v>85.796890667</v>
      </c>
      <c r="AJ36" s="783">
        <v>81.926635805999993</v>
      </c>
      <c r="AK36" s="783">
        <v>86.592538332999993</v>
      </c>
      <c r="AL36" s="783">
        <v>86.535071290000005</v>
      </c>
      <c r="AM36" s="783">
        <v>87.344046452000001</v>
      </c>
      <c r="AN36" s="783">
        <v>85.643709310000006</v>
      </c>
      <c r="AO36" s="783">
        <v>83.306096128999997</v>
      </c>
      <c r="AP36" s="783">
        <v>78.922313333000005</v>
      </c>
      <c r="AQ36" s="783">
        <v>81.337758386999994</v>
      </c>
      <c r="AR36" s="783">
        <v>84.880076000000003</v>
      </c>
      <c r="AS36" s="783">
        <v>86.405449355000002</v>
      </c>
      <c r="AT36" s="783">
        <v>84.908145160999993</v>
      </c>
      <c r="AU36" s="783">
        <v>82.337104332999999</v>
      </c>
      <c r="AV36" s="783">
        <v>79.442166774</v>
      </c>
      <c r="AW36" s="783">
        <v>85.284401333000005</v>
      </c>
      <c r="AX36" s="783">
        <v>85.130482258000001</v>
      </c>
      <c r="AY36" s="783">
        <v>85.825020968000004</v>
      </c>
      <c r="AZ36" s="783">
        <v>89.658270000000002</v>
      </c>
      <c r="BA36" s="783">
        <v>83.047684838999999</v>
      </c>
      <c r="BB36" s="783">
        <v>81.502470333000005</v>
      </c>
      <c r="BC36" s="783">
        <v>79.012053547999997</v>
      </c>
      <c r="BD36" s="783">
        <v>84.035719732999993</v>
      </c>
      <c r="BE36" s="783">
        <v>87.189723967999996</v>
      </c>
      <c r="BF36" s="783">
        <v>84.908150000000006</v>
      </c>
      <c r="BG36" s="783">
        <v>82.337109999999996</v>
      </c>
      <c r="BH36" s="787">
        <v>79.442170000000004</v>
      </c>
      <c r="BI36" s="787">
        <v>85.284400000000005</v>
      </c>
      <c r="BJ36" s="787">
        <v>85.130489999999995</v>
      </c>
      <c r="BK36" s="787">
        <v>85.825019999999995</v>
      </c>
      <c r="BL36" s="787">
        <v>89.658270000000002</v>
      </c>
      <c r="BM36" s="787">
        <v>83.047690000000003</v>
      </c>
      <c r="BN36" s="787">
        <v>81.502470000000002</v>
      </c>
      <c r="BO36" s="787">
        <v>79.012060000000005</v>
      </c>
      <c r="BP36" s="787">
        <v>84.035719999999998</v>
      </c>
      <c r="BQ36" s="787">
        <v>87.189719999999994</v>
      </c>
      <c r="BR36" s="787">
        <v>84.908199999999994</v>
      </c>
      <c r="BS36" s="787">
        <v>82.337119999999999</v>
      </c>
      <c r="BT36" s="787">
        <v>79.442170000000004</v>
      </c>
      <c r="BU36" s="787">
        <v>85.284400000000005</v>
      </c>
      <c r="BV36" s="787">
        <v>85.130489999999995</v>
      </c>
    </row>
    <row r="37" spans="1:74" ht="12" customHeight="1" x14ac:dyDescent="0.25">
      <c r="A37" s="773" t="s">
        <v>1339</v>
      </c>
      <c r="B37" s="771" t="s">
        <v>1309</v>
      </c>
      <c r="C37" s="783">
        <v>77.039814839000002</v>
      </c>
      <c r="D37" s="783">
        <v>78.285178928999997</v>
      </c>
      <c r="E37" s="783">
        <v>74.589633547999995</v>
      </c>
      <c r="F37" s="783">
        <v>69.567527999999996</v>
      </c>
      <c r="G37" s="783">
        <v>72.775891935000004</v>
      </c>
      <c r="H37" s="783">
        <v>77.901338667000005</v>
      </c>
      <c r="I37" s="783">
        <v>78.826564516000005</v>
      </c>
      <c r="J37" s="783">
        <v>78.456126452000007</v>
      </c>
      <c r="K37" s="783">
        <v>75.480089000000007</v>
      </c>
      <c r="L37" s="783">
        <v>74.220190645000002</v>
      </c>
      <c r="M37" s="783">
        <v>76.622878666999995</v>
      </c>
      <c r="N37" s="783">
        <v>77.830499032000006</v>
      </c>
      <c r="O37" s="783">
        <v>75.917154194000005</v>
      </c>
      <c r="P37" s="783">
        <v>75.523926786000004</v>
      </c>
      <c r="Q37" s="783">
        <v>74.774653548000003</v>
      </c>
      <c r="R37" s="783">
        <v>73.014704332999997</v>
      </c>
      <c r="S37" s="783">
        <v>73.647710322999998</v>
      </c>
      <c r="T37" s="783">
        <v>76.845729000000006</v>
      </c>
      <c r="U37" s="783">
        <v>78.483995805999996</v>
      </c>
      <c r="V37" s="783">
        <v>77.084068387000002</v>
      </c>
      <c r="W37" s="783">
        <v>72.486692332999993</v>
      </c>
      <c r="X37" s="783">
        <v>70.446855161000002</v>
      </c>
      <c r="Y37" s="783">
        <v>72.573921666999993</v>
      </c>
      <c r="Z37" s="783">
        <v>77.088945805999998</v>
      </c>
      <c r="AA37" s="783">
        <v>77.734065483999998</v>
      </c>
      <c r="AB37" s="783">
        <v>76.355656070999999</v>
      </c>
      <c r="AC37" s="783">
        <v>71.921558387000005</v>
      </c>
      <c r="AD37" s="783">
        <v>74.052329</v>
      </c>
      <c r="AE37" s="783">
        <v>72.413695484000002</v>
      </c>
      <c r="AF37" s="783">
        <v>75.076522667000006</v>
      </c>
      <c r="AG37" s="783">
        <v>78.753087097000005</v>
      </c>
      <c r="AH37" s="783">
        <v>76.730671935000004</v>
      </c>
      <c r="AI37" s="783">
        <v>74.982308333000006</v>
      </c>
      <c r="AJ37" s="783">
        <v>71.150958064999998</v>
      </c>
      <c r="AK37" s="783">
        <v>75.358210333000002</v>
      </c>
      <c r="AL37" s="783">
        <v>75.284815805999997</v>
      </c>
      <c r="AM37" s="783">
        <v>76.773529676999999</v>
      </c>
      <c r="AN37" s="783">
        <v>75.648764827999997</v>
      </c>
      <c r="AO37" s="783">
        <v>72.025817419000006</v>
      </c>
      <c r="AP37" s="783">
        <v>68.336588667000001</v>
      </c>
      <c r="AQ37" s="783">
        <v>71.638990323000002</v>
      </c>
      <c r="AR37" s="783">
        <v>75.833971332999994</v>
      </c>
      <c r="AS37" s="783">
        <v>76.252356452000001</v>
      </c>
      <c r="AT37" s="783">
        <v>75.308042580999995</v>
      </c>
      <c r="AU37" s="783">
        <v>73.650388332999995</v>
      </c>
      <c r="AV37" s="783">
        <v>70.489945805999994</v>
      </c>
      <c r="AW37" s="783">
        <v>76.117859999999993</v>
      </c>
      <c r="AX37" s="783">
        <v>75.778898065000007</v>
      </c>
      <c r="AY37" s="783">
        <v>75.891108709999997</v>
      </c>
      <c r="AZ37" s="783">
        <v>79.700922143</v>
      </c>
      <c r="BA37" s="783">
        <v>73.367838710000001</v>
      </c>
      <c r="BB37" s="783">
        <v>72.402406999999997</v>
      </c>
      <c r="BC37" s="783">
        <v>69.769208387000006</v>
      </c>
      <c r="BD37" s="783">
        <v>74.895713567000001</v>
      </c>
      <c r="BE37" s="783">
        <v>78.334133160999997</v>
      </c>
      <c r="BF37" s="783">
        <v>75.308049999999994</v>
      </c>
      <c r="BG37" s="783">
        <v>73.650390000000002</v>
      </c>
      <c r="BH37" s="787">
        <v>70.489949999999993</v>
      </c>
      <c r="BI37" s="787">
        <v>76.117859999999993</v>
      </c>
      <c r="BJ37" s="787">
        <v>75.778899999999993</v>
      </c>
      <c r="BK37" s="787">
        <v>75.891109999999998</v>
      </c>
      <c r="BL37" s="787">
        <v>79.70093</v>
      </c>
      <c r="BM37" s="787">
        <v>73.367840000000001</v>
      </c>
      <c r="BN37" s="787">
        <v>72.402410000000003</v>
      </c>
      <c r="BO37" s="787">
        <v>69.769210000000001</v>
      </c>
      <c r="BP37" s="787">
        <v>74.895709999999994</v>
      </c>
      <c r="BQ37" s="787">
        <v>78.334130000000002</v>
      </c>
      <c r="BR37" s="787">
        <v>75.308090000000007</v>
      </c>
      <c r="BS37" s="787">
        <v>73.650409999999994</v>
      </c>
      <c r="BT37" s="787">
        <v>70.489949999999993</v>
      </c>
      <c r="BU37" s="787">
        <v>76.117859999999993</v>
      </c>
      <c r="BV37" s="787">
        <v>75.778899999999993</v>
      </c>
    </row>
    <row r="38" spans="1:74" ht="12" customHeight="1" x14ac:dyDescent="0.25">
      <c r="A38" s="773" t="s">
        <v>1340</v>
      </c>
      <c r="B38" s="771" t="s">
        <v>1310</v>
      </c>
      <c r="C38" s="783">
        <v>9.9520161290000004</v>
      </c>
      <c r="D38" s="783">
        <v>9.6929860714</v>
      </c>
      <c r="E38" s="783">
        <v>10.029499355</v>
      </c>
      <c r="F38" s="783">
        <v>10.777952666999999</v>
      </c>
      <c r="G38" s="783">
        <v>10.615317742</v>
      </c>
      <c r="H38" s="783">
        <v>10.781776333</v>
      </c>
      <c r="I38" s="783">
        <v>11.192227097</v>
      </c>
      <c r="J38" s="783">
        <v>11.390659032</v>
      </c>
      <c r="K38" s="783">
        <v>10.816703667000001</v>
      </c>
      <c r="L38" s="783">
        <v>10.899635161000001</v>
      </c>
      <c r="M38" s="783">
        <v>11.085764666999999</v>
      </c>
      <c r="N38" s="783">
        <v>11.315186129000001</v>
      </c>
      <c r="O38" s="783">
        <v>11.583324515999999</v>
      </c>
      <c r="P38" s="783">
        <v>10.778420000000001</v>
      </c>
      <c r="Q38" s="783">
        <v>10.868117097000001</v>
      </c>
      <c r="R38" s="783">
        <v>11.447624333</v>
      </c>
      <c r="S38" s="783">
        <v>10.620952902999999</v>
      </c>
      <c r="T38" s="783">
        <v>11.183872333</v>
      </c>
      <c r="U38" s="783">
        <v>11.871817418999999</v>
      </c>
      <c r="V38" s="783">
        <v>11.444946129</v>
      </c>
      <c r="W38" s="783">
        <v>11.095811667</v>
      </c>
      <c r="X38" s="783">
        <v>10.765053870999999</v>
      </c>
      <c r="Y38" s="783">
        <v>10.589726667000001</v>
      </c>
      <c r="Z38" s="783">
        <v>10.807650645000001</v>
      </c>
      <c r="AA38" s="783">
        <v>10.133072581</v>
      </c>
      <c r="AB38" s="783">
        <v>9.4002135714000001</v>
      </c>
      <c r="AC38" s="783">
        <v>10.292294516</v>
      </c>
      <c r="AD38" s="783">
        <v>10.921551666999999</v>
      </c>
      <c r="AE38" s="783">
        <v>10.201789677000001</v>
      </c>
      <c r="AF38" s="783">
        <v>10.368382333</v>
      </c>
      <c r="AG38" s="783">
        <v>11.291086129</v>
      </c>
      <c r="AH38" s="783">
        <v>10.799856774</v>
      </c>
      <c r="AI38" s="783">
        <v>10.814582333000001</v>
      </c>
      <c r="AJ38" s="783">
        <v>10.775677741999999</v>
      </c>
      <c r="AK38" s="783">
        <v>11.234328</v>
      </c>
      <c r="AL38" s="783">
        <v>11.250255484</v>
      </c>
      <c r="AM38" s="783">
        <v>10.570516774</v>
      </c>
      <c r="AN38" s="783">
        <v>9.9949444827999994</v>
      </c>
      <c r="AO38" s="783">
        <v>11.280278709999999</v>
      </c>
      <c r="AP38" s="783">
        <v>10.585724666999999</v>
      </c>
      <c r="AQ38" s="783">
        <v>9.6987680644999994</v>
      </c>
      <c r="AR38" s="783">
        <v>9.0461046666999998</v>
      </c>
      <c r="AS38" s="783">
        <v>10.153092902999999</v>
      </c>
      <c r="AT38" s="783">
        <v>9.6001025805999998</v>
      </c>
      <c r="AU38" s="783">
        <v>8.6867160000000005</v>
      </c>
      <c r="AV38" s="783">
        <v>8.9522209677000006</v>
      </c>
      <c r="AW38" s="783">
        <v>9.1665413332999996</v>
      </c>
      <c r="AX38" s="783">
        <v>9.3515841935000008</v>
      </c>
      <c r="AY38" s="783">
        <v>9.9339122580999994</v>
      </c>
      <c r="AZ38" s="783">
        <v>9.9573478571000003</v>
      </c>
      <c r="BA38" s="783">
        <v>9.6798461289999995</v>
      </c>
      <c r="BB38" s="783">
        <v>9.1000633332999996</v>
      </c>
      <c r="BC38" s="783">
        <v>9.2428451613</v>
      </c>
      <c r="BD38" s="783">
        <v>9.1400061666999992</v>
      </c>
      <c r="BE38" s="783">
        <v>8.8555908065000004</v>
      </c>
      <c r="BF38" s="783">
        <v>9.6001030000000007</v>
      </c>
      <c r="BG38" s="783">
        <v>8.6867160000000005</v>
      </c>
      <c r="BH38" s="787">
        <v>8.9522209999999998</v>
      </c>
      <c r="BI38" s="787">
        <v>9.1665410000000005</v>
      </c>
      <c r="BJ38" s="787">
        <v>9.3515840000000008</v>
      </c>
      <c r="BK38" s="787">
        <v>9.9339119999999994</v>
      </c>
      <c r="BL38" s="787">
        <v>9.9573479999999996</v>
      </c>
      <c r="BM38" s="787">
        <v>9.6798459999999995</v>
      </c>
      <c r="BN38" s="787">
        <v>9.1000630000000005</v>
      </c>
      <c r="BO38" s="787">
        <v>9.2428450000000009</v>
      </c>
      <c r="BP38" s="787">
        <v>9.1400059999999996</v>
      </c>
      <c r="BQ38" s="787">
        <v>8.8555910000000004</v>
      </c>
      <c r="BR38" s="787">
        <v>9.600104</v>
      </c>
      <c r="BS38" s="787">
        <v>8.6867160000000005</v>
      </c>
      <c r="BT38" s="787">
        <v>8.9522209999999998</v>
      </c>
      <c r="BU38" s="787">
        <v>9.1665410000000005</v>
      </c>
      <c r="BV38" s="787">
        <v>9.3515840000000008</v>
      </c>
    </row>
    <row r="39" spans="1:74" ht="12" customHeight="1" x14ac:dyDescent="0.25">
      <c r="A39" s="773" t="s">
        <v>1341</v>
      </c>
      <c r="B39" s="771" t="s">
        <v>1311</v>
      </c>
      <c r="C39" s="783">
        <v>10.562949677000001</v>
      </c>
      <c r="D39" s="783">
        <v>13.118147143</v>
      </c>
      <c r="E39" s="783">
        <v>9.8914161289999996</v>
      </c>
      <c r="F39" s="783">
        <v>8.4868536667000001</v>
      </c>
      <c r="G39" s="783">
        <v>10.724837742</v>
      </c>
      <c r="H39" s="783">
        <v>11.098463333</v>
      </c>
      <c r="I39" s="783">
        <v>10.497301289999999</v>
      </c>
      <c r="J39" s="783">
        <v>7.8681429031999999</v>
      </c>
      <c r="K39" s="783">
        <v>8.0665946667000004</v>
      </c>
      <c r="L39" s="783">
        <v>7.7620429032000002</v>
      </c>
      <c r="M39" s="783">
        <v>6.9434246667000004</v>
      </c>
      <c r="N39" s="783">
        <v>10.492244194</v>
      </c>
      <c r="O39" s="783">
        <v>3.9917419354999999</v>
      </c>
      <c r="P39" s="783">
        <v>3.8280735714</v>
      </c>
      <c r="Q39" s="783">
        <v>3.8180016128999998</v>
      </c>
      <c r="R39" s="783">
        <v>4.3465170000000004</v>
      </c>
      <c r="S39" s="783">
        <v>4.3065945160999997</v>
      </c>
      <c r="T39" s="783">
        <v>3.4465409999999999</v>
      </c>
      <c r="U39" s="783">
        <v>2.9827441934999999</v>
      </c>
      <c r="V39" s="783">
        <v>3.1860593547999998</v>
      </c>
      <c r="W39" s="783">
        <v>2.9508169999999998</v>
      </c>
      <c r="X39" s="783">
        <v>3.0885367742000001</v>
      </c>
      <c r="Y39" s="783">
        <v>3.3684943333000001</v>
      </c>
      <c r="Z39" s="783">
        <v>4.1054825806000004</v>
      </c>
      <c r="AA39" s="783">
        <v>4.0118999999999998</v>
      </c>
      <c r="AB39" s="783">
        <v>3.8288082143</v>
      </c>
      <c r="AC39" s="783">
        <v>4.2875383870999997</v>
      </c>
      <c r="AD39" s="783">
        <v>4.6814080000000002</v>
      </c>
      <c r="AE39" s="783">
        <v>4.1931348386999998</v>
      </c>
      <c r="AF39" s="783">
        <v>3.9154640000000001</v>
      </c>
      <c r="AG39" s="783">
        <v>3.8167854838999999</v>
      </c>
      <c r="AH39" s="783">
        <v>2.9866916129000001</v>
      </c>
      <c r="AI39" s="783">
        <v>2.6343320000000001</v>
      </c>
      <c r="AJ39" s="783">
        <v>3.7793458064999998</v>
      </c>
      <c r="AK39" s="783">
        <v>4.5288053333000002</v>
      </c>
      <c r="AL39" s="783">
        <v>4.8079764516000001</v>
      </c>
      <c r="AM39" s="783">
        <v>4.5532593547999998</v>
      </c>
      <c r="AN39" s="783">
        <v>4.6864834482999997</v>
      </c>
      <c r="AO39" s="783">
        <v>4.9159403226</v>
      </c>
      <c r="AP39" s="783">
        <v>4.5510653333000004</v>
      </c>
      <c r="AQ39" s="783">
        <v>4.4046893548000003</v>
      </c>
      <c r="AR39" s="783">
        <v>3.7015570000000002</v>
      </c>
      <c r="AS39" s="783">
        <v>3.4550870967999998</v>
      </c>
      <c r="AT39" s="783">
        <v>2.9863158064999999</v>
      </c>
      <c r="AU39" s="783">
        <v>2.1311816666999999</v>
      </c>
      <c r="AV39" s="783">
        <v>2.6843864516</v>
      </c>
      <c r="AW39" s="783">
        <v>2.3745436667000002</v>
      </c>
      <c r="AX39" s="783">
        <v>4.1083909677000001</v>
      </c>
      <c r="AY39" s="783">
        <v>4.3805245161000004</v>
      </c>
      <c r="AZ39" s="783">
        <v>4.4161975</v>
      </c>
      <c r="BA39" s="783">
        <v>4.8659777419000001</v>
      </c>
      <c r="BB39" s="783">
        <v>4.8807070000000001</v>
      </c>
      <c r="BC39" s="783">
        <v>5.1157500000000002</v>
      </c>
      <c r="BD39" s="783">
        <v>4.9218156332999996</v>
      </c>
      <c r="BE39" s="783">
        <v>4.6024783547999997</v>
      </c>
      <c r="BF39" s="783">
        <v>2.9863179999999998</v>
      </c>
      <c r="BG39" s="783">
        <v>2.131183</v>
      </c>
      <c r="BH39" s="787">
        <v>2.6843889999999999</v>
      </c>
      <c r="BI39" s="787">
        <v>2.374546</v>
      </c>
      <c r="BJ39" s="787">
        <v>4.1083930000000004</v>
      </c>
      <c r="BK39" s="787">
        <v>4.3805259999999997</v>
      </c>
      <c r="BL39" s="787">
        <v>4.4161999999999999</v>
      </c>
      <c r="BM39" s="787">
        <v>4.8659790000000003</v>
      </c>
      <c r="BN39" s="787">
        <v>4.8807090000000004</v>
      </c>
      <c r="BO39" s="787">
        <v>5.1157510000000004</v>
      </c>
      <c r="BP39" s="787">
        <v>4.9218159999999997</v>
      </c>
      <c r="BQ39" s="787">
        <v>4.6024779999999996</v>
      </c>
      <c r="BR39" s="787">
        <v>2.9863209999999998</v>
      </c>
      <c r="BS39" s="787">
        <v>2.1311870000000002</v>
      </c>
      <c r="BT39" s="787">
        <v>2.6843889999999999</v>
      </c>
      <c r="BU39" s="787">
        <v>2.374546</v>
      </c>
      <c r="BV39" s="787">
        <v>4.1083930000000004</v>
      </c>
    </row>
    <row r="40" spans="1:74" ht="12" customHeight="1" x14ac:dyDescent="0.25">
      <c r="A40" s="773" t="s">
        <v>1342</v>
      </c>
      <c r="B40" s="771" t="s">
        <v>1312</v>
      </c>
      <c r="C40" s="783">
        <v>0.32128129032000002</v>
      </c>
      <c r="D40" s="783">
        <v>0.56324142857000004</v>
      </c>
      <c r="E40" s="783">
        <v>0.74555387097000003</v>
      </c>
      <c r="F40" s="783">
        <v>0.89566266667000005</v>
      </c>
      <c r="G40" s="783">
        <v>0.93674225806</v>
      </c>
      <c r="H40" s="783">
        <v>1.0478396667000001</v>
      </c>
      <c r="I40" s="783">
        <v>0.95024580645000001</v>
      </c>
      <c r="J40" s="783">
        <v>0.98556967742000001</v>
      </c>
      <c r="K40" s="783">
        <v>1.0632096666999999</v>
      </c>
      <c r="L40" s="783">
        <v>1.0663029032</v>
      </c>
      <c r="M40" s="783">
        <v>0.85737033333000001</v>
      </c>
      <c r="N40" s="783">
        <v>0.78283064516</v>
      </c>
      <c r="O40" s="783">
        <v>0.55108677418999996</v>
      </c>
      <c r="P40" s="783">
        <v>0.75287392857000002</v>
      </c>
      <c r="Q40" s="783">
        <v>0.98816903225999997</v>
      </c>
      <c r="R40" s="783">
        <v>1.1398303332999999</v>
      </c>
      <c r="S40" s="783">
        <v>1.2748706452</v>
      </c>
      <c r="T40" s="783">
        <v>1.3512280000000001</v>
      </c>
      <c r="U40" s="783">
        <v>1.2734312903</v>
      </c>
      <c r="V40" s="783">
        <v>1.3155058065</v>
      </c>
      <c r="W40" s="783">
        <v>1.227795</v>
      </c>
      <c r="X40" s="783">
        <v>1.1932916129</v>
      </c>
      <c r="Y40" s="783">
        <v>0.95746866666999997</v>
      </c>
      <c r="Z40" s="783">
        <v>0.67858387096999995</v>
      </c>
      <c r="AA40" s="783">
        <v>0.68389258065000003</v>
      </c>
      <c r="AB40" s="783">
        <v>0.86478571428999995</v>
      </c>
      <c r="AC40" s="783">
        <v>1.1263461290000001</v>
      </c>
      <c r="AD40" s="783">
        <v>1.3767263332999999</v>
      </c>
      <c r="AE40" s="783">
        <v>1.5503116129000001</v>
      </c>
      <c r="AF40" s="783">
        <v>1.5190483333</v>
      </c>
      <c r="AG40" s="783">
        <v>1.5352512903</v>
      </c>
      <c r="AH40" s="783">
        <v>1.5543638710000001</v>
      </c>
      <c r="AI40" s="783">
        <v>1.3124826667</v>
      </c>
      <c r="AJ40" s="783">
        <v>1.1026629031999999</v>
      </c>
      <c r="AK40" s="783">
        <v>0.93725433332999997</v>
      </c>
      <c r="AL40" s="783">
        <v>0.79496741935000004</v>
      </c>
      <c r="AM40" s="783">
        <v>0.77777225806000005</v>
      </c>
      <c r="AN40" s="783">
        <v>1.6291486207000001</v>
      </c>
      <c r="AO40" s="783">
        <v>1.5956796773999999</v>
      </c>
      <c r="AP40" s="783">
        <v>1.5487550000000001</v>
      </c>
      <c r="AQ40" s="783">
        <v>1.8306796774</v>
      </c>
      <c r="AR40" s="783">
        <v>2.1695449999999998</v>
      </c>
      <c r="AS40" s="783">
        <v>2.3377129031999999</v>
      </c>
      <c r="AT40" s="783">
        <v>2.0106732258000002</v>
      </c>
      <c r="AU40" s="783">
        <v>1.972909</v>
      </c>
      <c r="AV40" s="783">
        <v>1.5474570968000001</v>
      </c>
      <c r="AW40" s="783">
        <v>1.3471966666999999</v>
      </c>
      <c r="AX40" s="783">
        <v>0.82529032258000001</v>
      </c>
      <c r="AY40" s="783">
        <v>0.76746129031999999</v>
      </c>
      <c r="AZ40" s="783">
        <v>1.0150017857</v>
      </c>
      <c r="BA40" s="783">
        <v>1.6094245161</v>
      </c>
      <c r="BB40" s="783">
        <v>1.7464336667</v>
      </c>
      <c r="BC40" s="783">
        <v>2.2910996774000001</v>
      </c>
      <c r="BD40" s="783">
        <v>2.6390919333</v>
      </c>
      <c r="BE40" s="783">
        <v>2.2822155484</v>
      </c>
      <c r="BF40" s="783">
        <v>2.2416909999999999</v>
      </c>
      <c r="BG40" s="783">
        <v>2.226658</v>
      </c>
      <c r="BH40" s="787">
        <v>2.1648260000000001</v>
      </c>
      <c r="BI40" s="787">
        <v>2.0691950000000001</v>
      </c>
      <c r="BJ40" s="787">
        <v>1.9697910000000001</v>
      </c>
      <c r="BK40" s="787">
        <v>1.967973</v>
      </c>
      <c r="BL40" s="787">
        <v>2.2385009999999999</v>
      </c>
      <c r="BM40" s="787">
        <v>2.3893249999999999</v>
      </c>
      <c r="BN40" s="787">
        <v>2.5284200000000001</v>
      </c>
      <c r="BO40" s="787">
        <v>2.617299</v>
      </c>
      <c r="BP40" s="787">
        <v>2.7376909999999999</v>
      </c>
      <c r="BQ40" s="787">
        <v>2.6605789999999998</v>
      </c>
      <c r="BR40" s="787">
        <v>2.6834530000000001</v>
      </c>
      <c r="BS40" s="787">
        <v>2.6365630000000002</v>
      </c>
      <c r="BT40" s="787">
        <v>2.5517810000000001</v>
      </c>
      <c r="BU40" s="787">
        <v>2.4396170000000001</v>
      </c>
      <c r="BV40" s="787">
        <v>2.328303</v>
      </c>
    </row>
    <row r="41" spans="1:74" ht="12" customHeight="1" x14ac:dyDescent="0.25">
      <c r="A41" s="773" t="s">
        <v>1343</v>
      </c>
      <c r="B41" s="771" t="s">
        <v>1320</v>
      </c>
      <c r="C41" s="784" t="s">
        <v>1359</v>
      </c>
      <c r="D41" s="784" t="s">
        <v>1359</v>
      </c>
      <c r="E41" s="784" t="s">
        <v>1359</v>
      </c>
      <c r="F41" s="784" t="s">
        <v>1359</v>
      </c>
      <c r="G41" s="784" t="s">
        <v>1359</v>
      </c>
      <c r="H41" s="784" t="s">
        <v>1359</v>
      </c>
      <c r="I41" s="784" t="s">
        <v>1359</v>
      </c>
      <c r="J41" s="784" t="s">
        <v>1359</v>
      </c>
      <c r="K41" s="784" t="s">
        <v>1359</v>
      </c>
      <c r="L41" s="784" t="s">
        <v>1359</v>
      </c>
      <c r="M41" s="784" t="s">
        <v>1359</v>
      </c>
      <c r="N41" s="784" t="s">
        <v>1359</v>
      </c>
      <c r="O41" s="783">
        <v>20.130090323000001</v>
      </c>
      <c r="P41" s="783">
        <v>23.708167856999999</v>
      </c>
      <c r="Q41" s="783">
        <v>29.259029032000001</v>
      </c>
      <c r="R41" s="783">
        <v>32.94746</v>
      </c>
      <c r="S41" s="783">
        <v>35.226193547999998</v>
      </c>
      <c r="T41" s="783">
        <v>36.685366666999997</v>
      </c>
      <c r="U41" s="783">
        <v>37.049290323000001</v>
      </c>
      <c r="V41" s="783">
        <v>36.746290322999997</v>
      </c>
      <c r="W41" s="783">
        <v>34.878700000000002</v>
      </c>
      <c r="X41" s="783">
        <v>31.125096773999999</v>
      </c>
      <c r="Y41" s="783">
        <v>26.393383332999999</v>
      </c>
      <c r="Z41" s="783">
        <v>24.711877419</v>
      </c>
      <c r="AA41" s="783">
        <v>24.078896774</v>
      </c>
      <c r="AB41" s="783">
        <v>29.134446429</v>
      </c>
      <c r="AC41" s="783">
        <v>36.567</v>
      </c>
      <c r="AD41" s="783">
        <v>42.117600000000003</v>
      </c>
      <c r="AE41" s="783">
        <v>44.962483871000003</v>
      </c>
      <c r="AF41" s="783">
        <v>46.933799999999998</v>
      </c>
      <c r="AG41" s="783">
        <v>47.957483871000001</v>
      </c>
      <c r="AH41" s="783">
        <v>47.356387097000002</v>
      </c>
      <c r="AI41" s="783">
        <v>44.3217</v>
      </c>
      <c r="AJ41" s="783">
        <v>38.635741934999999</v>
      </c>
      <c r="AK41" s="783">
        <v>32.734943332999997</v>
      </c>
      <c r="AL41" s="783">
        <v>29.482706451999999</v>
      </c>
      <c r="AM41" s="783">
        <v>32.922225806</v>
      </c>
      <c r="AN41" s="783">
        <v>41.016206897000004</v>
      </c>
      <c r="AO41" s="783">
        <v>51.043903225999998</v>
      </c>
      <c r="AP41" s="783">
        <v>58.780166667000003</v>
      </c>
      <c r="AQ41" s="783">
        <v>62.728096774000001</v>
      </c>
      <c r="AR41" s="783">
        <v>66.381900000000002</v>
      </c>
      <c r="AS41" s="783">
        <v>66.641645161</v>
      </c>
      <c r="AT41" s="783">
        <v>64.633419355000001</v>
      </c>
      <c r="AU41" s="783">
        <v>59.661200000000001</v>
      </c>
      <c r="AV41" s="783">
        <v>51.844709676999997</v>
      </c>
      <c r="AW41" s="783">
        <v>43.558300000000003</v>
      </c>
      <c r="AX41" s="783">
        <v>38.763806451999997</v>
      </c>
      <c r="AY41" s="783">
        <v>41.365774193999997</v>
      </c>
      <c r="AZ41" s="783">
        <v>51.755607142999999</v>
      </c>
      <c r="BA41" s="783">
        <v>66.266903225999997</v>
      </c>
      <c r="BB41" s="783">
        <v>75.593699999999998</v>
      </c>
      <c r="BC41" s="783">
        <v>79.983225805999993</v>
      </c>
      <c r="BD41" s="783">
        <v>84.141666666999996</v>
      </c>
      <c r="BE41" s="783">
        <v>84.820612902999997</v>
      </c>
      <c r="BF41" s="783">
        <v>82.951689999999999</v>
      </c>
      <c r="BG41" s="783">
        <v>77.261960000000002</v>
      </c>
      <c r="BH41" s="787">
        <v>67.397300000000001</v>
      </c>
      <c r="BI41" s="787">
        <v>56.57573</v>
      </c>
      <c r="BJ41" s="787">
        <v>50.573689999999999</v>
      </c>
      <c r="BK41" s="787">
        <v>52.803809999999999</v>
      </c>
      <c r="BL41" s="787">
        <v>64.593199999999996</v>
      </c>
      <c r="BM41" s="787">
        <v>81.206149999999994</v>
      </c>
      <c r="BN41" s="787">
        <v>92.991519999999994</v>
      </c>
      <c r="BO41" s="787">
        <v>98.837779999999995</v>
      </c>
      <c r="BP41" s="787">
        <v>103.446</v>
      </c>
      <c r="BQ41" s="787">
        <v>103.72239999999999</v>
      </c>
      <c r="BR41" s="787">
        <v>101.0421</v>
      </c>
      <c r="BS41" s="787">
        <v>93.947620000000001</v>
      </c>
      <c r="BT41" s="787">
        <v>81.854460000000003</v>
      </c>
      <c r="BU41" s="787">
        <v>68.693539999999999</v>
      </c>
      <c r="BV41" s="787">
        <v>61.420209999999997</v>
      </c>
    </row>
    <row r="42" spans="1:74" ht="12" customHeight="1" x14ac:dyDescent="0.25">
      <c r="A42" s="773" t="s">
        <v>1344</v>
      </c>
      <c r="B42" s="771" t="s">
        <v>1345</v>
      </c>
      <c r="C42" s="784" t="s">
        <v>1359</v>
      </c>
      <c r="D42" s="784" t="s">
        <v>1359</v>
      </c>
      <c r="E42" s="784" t="s">
        <v>1359</v>
      </c>
      <c r="F42" s="784" t="s">
        <v>1359</v>
      </c>
      <c r="G42" s="784" t="s">
        <v>1359</v>
      </c>
      <c r="H42" s="784" t="s">
        <v>1359</v>
      </c>
      <c r="I42" s="784" t="s">
        <v>1359</v>
      </c>
      <c r="J42" s="784" t="s">
        <v>1359</v>
      </c>
      <c r="K42" s="784" t="s">
        <v>1359</v>
      </c>
      <c r="L42" s="784" t="s">
        <v>1359</v>
      </c>
      <c r="M42" s="784" t="s">
        <v>1359</v>
      </c>
      <c r="N42" s="784" t="s">
        <v>1359</v>
      </c>
      <c r="O42" s="783">
        <v>8.4758580645000006</v>
      </c>
      <c r="P42" s="783">
        <v>9.8903464285999991</v>
      </c>
      <c r="Q42" s="783">
        <v>12.334748386999999</v>
      </c>
      <c r="R42" s="783">
        <v>14.019450000000001</v>
      </c>
      <c r="S42" s="783">
        <v>15.104432257999999</v>
      </c>
      <c r="T42" s="783">
        <v>15.938029999999999</v>
      </c>
      <c r="U42" s="783">
        <v>16.208664515999999</v>
      </c>
      <c r="V42" s="783">
        <v>16.224496773999999</v>
      </c>
      <c r="W42" s="783">
        <v>15.729256667</v>
      </c>
      <c r="X42" s="783">
        <v>14.368212903</v>
      </c>
      <c r="Y42" s="783">
        <v>12.426833332999999</v>
      </c>
      <c r="Z42" s="783">
        <v>11.707964516000001</v>
      </c>
      <c r="AA42" s="783">
        <v>10.959777419</v>
      </c>
      <c r="AB42" s="783">
        <v>13.381132143</v>
      </c>
      <c r="AC42" s="783">
        <v>17.274567741999999</v>
      </c>
      <c r="AD42" s="783">
        <v>20.316063332999999</v>
      </c>
      <c r="AE42" s="783">
        <v>21.811970968000001</v>
      </c>
      <c r="AF42" s="783">
        <v>23.105706667</v>
      </c>
      <c r="AG42" s="783">
        <v>23.893312903000002</v>
      </c>
      <c r="AH42" s="783">
        <v>24.051677419000001</v>
      </c>
      <c r="AI42" s="783">
        <v>22.648313333000001</v>
      </c>
      <c r="AJ42" s="783">
        <v>19.929990322999998</v>
      </c>
      <c r="AK42" s="783">
        <v>17.160830000000001</v>
      </c>
      <c r="AL42" s="783">
        <v>15.205951613</v>
      </c>
      <c r="AM42" s="783">
        <v>16.542622581</v>
      </c>
      <c r="AN42" s="783">
        <v>21.161931033999998</v>
      </c>
      <c r="AO42" s="783">
        <v>26.577967741999998</v>
      </c>
      <c r="AP42" s="783">
        <v>31.30011</v>
      </c>
      <c r="AQ42" s="783">
        <v>33.693322580999997</v>
      </c>
      <c r="AR42" s="783">
        <v>36.192066666999999</v>
      </c>
      <c r="AS42" s="783">
        <v>36.543774194000001</v>
      </c>
      <c r="AT42" s="783">
        <v>35.472935483999997</v>
      </c>
      <c r="AU42" s="783">
        <v>32.575386666999997</v>
      </c>
      <c r="AV42" s="783">
        <v>28.186945161000001</v>
      </c>
      <c r="AW42" s="783">
        <v>23.898233333</v>
      </c>
      <c r="AX42" s="783">
        <v>20.786777419</v>
      </c>
      <c r="AY42" s="783">
        <v>21.990974194</v>
      </c>
      <c r="AZ42" s="783">
        <v>28.010960713999999</v>
      </c>
      <c r="BA42" s="783">
        <v>36.828225805999999</v>
      </c>
      <c r="BB42" s="783">
        <v>42.721800000000002</v>
      </c>
      <c r="BC42" s="783">
        <v>45.809258065000002</v>
      </c>
      <c r="BD42" s="783">
        <v>48.656533332999999</v>
      </c>
      <c r="BE42" s="783">
        <v>47.957419354999999</v>
      </c>
      <c r="BF42" s="783">
        <v>47.042900000000003</v>
      </c>
      <c r="BG42" s="783">
        <v>43.514060000000001</v>
      </c>
      <c r="BH42" s="787">
        <v>38.00224</v>
      </c>
      <c r="BI42" s="787">
        <v>32.188630000000003</v>
      </c>
      <c r="BJ42" s="787">
        <v>28.353929999999998</v>
      </c>
      <c r="BK42" s="787">
        <v>28.92943</v>
      </c>
      <c r="BL42" s="787">
        <v>35.692639999999997</v>
      </c>
      <c r="BM42" s="787">
        <v>45.558570000000003</v>
      </c>
      <c r="BN42" s="787">
        <v>52.724600000000002</v>
      </c>
      <c r="BO42" s="787">
        <v>56.119219999999999</v>
      </c>
      <c r="BP42" s="787">
        <v>59.149180000000001</v>
      </c>
      <c r="BQ42" s="787">
        <v>59.260150000000003</v>
      </c>
      <c r="BR42" s="787">
        <v>57.888539999999999</v>
      </c>
      <c r="BS42" s="787">
        <v>53.699620000000003</v>
      </c>
      <c r="BT42" s="787">
        <v>46.798789999999997</v>
      </c>
      <c r="BU42" s="787">
        <v>39.600250000000003</v>
      </c>
      <c r="BV42" s="787">
        <v>34.904159999999997</v>
      </c>
    </row>
    <row r="43" spans="1:74" ht="12" customHeight="1" x14ac:dyDescent="0.25">
      <c r="A43" s="773" t="s">
        <v>1346</v>
      </c>
      <c r="B43" s="771" t="s">
        <v>1347</v>
      </c>
      <c r="C43" s="784" t="s">
        <v>1359</v>
      </c>
      <c r="D43" s="784" t="s">
        <v>1359</v>
      </c>
      <c r="E43" s="784" t="s">
        <v>1359</v>
      </c>
      <c r="F43" s="784" t="s">
        <v>1359</v>
      </c>
      <c r="G43" s="784" t="s">
        <v>1359</v>
      </c>
      <c r="H43" s="784" t="s">
        <v>1359</v>
      </c>
      <c r="I43" s="784" t="s">
        <v>1359</v>
      </c>
      <c r="J43" s="784" t="s">
        <v>1359</v>
      </c>
      <c r="K43" s="784" t="s">
        <v>1359</v>
      </c>
      <c r="L43" s="784" t="s">
        <v>1359</v>
      </c>
      <c r="M43" s="784" t="s">
        <v>1359</v>
      </c>
      <c r="N43" s="784" t="s">
        <v>1359</v>
      </c>
      <c r="O43" s="783">
        <v>9.6637258065000005</v>
      </c>
      <c r="P43" s="783">
        <v>11.486242857000001</v>
      </c>
      <c r="Q43" s="783">
        <v>13.930680645000001</v>
      </c>
      <c r="R43" s="783">
        <v>15.555963332999999</v>
      </c>
      <c r="S43" s="783">
        <v>16.528199999999998</v>
      </c>
      <c r="T43" s="783">
        <v>16.993839999999999</v>
      </c>
      <c r="U43" s="783">
        <v>17.058367742000001</v>
      </c>
      <c r="V43" s="783">
        <v>16.778180644999999</v>
      </c>
      <c r="W43" s="783">
        <v>15.619906667</v>
      </c>
      <c r="X43" s="783">
        <v>13.522696774</v>
      </c>
      <c r="Y43" s="783">
        <v>11.27994</v>
      </c>
      <c r="Z43" s="783">
        <v>10.602180645000001</v>
      </c>
      <c r="AA43" s="783">
        <v>10.553883871</v>
      </c>
      <c r="AB43" s="783">
        <v>12.721660714</v>
      </c>
      <c r="AC43" s="783">
        <v>15.437729032</v>
      </c>
      <c r="AD43" s="783">
        <v>17.487513332999999</v>
      </c>
      <c r="AE43" s="783">
        <v>18.505664516</v>
      </c>
      <c r="AF43" s="783">
        <v>19.033693332999999</v>
      </c>
      <c r="AG43" s="783">
        <v>19.226690323</v>
      </c>
      <c r="AH43" s="783">
        <v>18.559412902999998</v>
      </c>
      <c r="AI43" s="783">
        <v>17.179466667</v>
      </c>
      <c r="AJ43" s="783">
        <v>14.679674194</v>
      </c>
      <c r="AK43" s="783">
        <v>12.237016667000001</v>
      </c>
      <c r="AL43" s="783">
        <v>11.261835484000001</v>
      </c>
      <c r="AM43" s="783">
        <v>13.208609677</v>
      </c>
      <c r="AN43" s="783">
        <v>16.122741379000001</v>
      </c>
      <c r="AO43" s="783">
        <v>19.618390323</v>
      </c>
      <c r="AP43" s="783">
        <v>22.026613333</v>
      </c>
      <c r="AQ43" s="783">
        <v>23.193861290000001</v>
      </c>
      <c r="AR43" s="783">
        <v>24.106373333000001</v>
      </c>
      <c r="AS43" s="783">
        <v>23.978896773999999</v>
      </c>
      <c r="AT43" s="783">
        <v>23.149145161</v>
      </c>
      <c r="AU43" s="783">
        <v>21.425409999999999</v>
      </c>
      <c r="AV43" s="783">
        <v>18.634967742000001</v>
      </c>
      <c r="AW43" s="783">
        <v>15.554026667</v>
      </c>
      <c r="AX43" s="783">
        <v>14.302803226</v>
      </c>
      <c r="AY43" s="783">
        <v>15.504348387</v>
      </c>
      <c r="AZ43" s="783">
        <v>18.769407142999999</v>
      </c>
      <c r="BA43" s="783">
        <v>22.679790322999999</v>
      </c>
      <c r="BB43" s="783">
        <v>25.322939999999999</v>
      </c>
      <c r="BC43" s="783">
        <v>26.101383870999999</v>
      </c>
      <c r="BD43" s="783">
        <v>27.021100000000001</v>
      </c>
      <c r="BE43" s="783">
        <v>28.335667741999998</v>
      </c>
      <c r="BF43" s="783">
        <v>27.591619999999999</v>
      </c>
      <c r="BG43" s="783">
        <v>25.895240000000001</v>
      </c>
      <c r="BH43" s="787">
        <v>22.407810000000001</v>
      </c>
      <c r="BI43" s="787">
        <v>18.662289999999999</v>
      </c>
      <c r="BJ43" s="787">
        <v>17.175519999999999</v>
      </c>
      <c r="BK43" s="787">
        <v>18.533380000000001</v>
      </c>
      <c r="BL43" s="787">
        <v>22.670739999999999</v>
      </c>
      <c r="BM43" s="787">
        <v>27.700890000000001</v>
      </c>
      <c r="BN43" s="787">
        <v>31.393989999999999</v>
      </c>
      <c r="BO43" s="787">
        <v>33.251019999999997</v>
      </c>
      <c r="BP43" s="787">
        <v>34.486370000000001</v>
      </c>
      <c r="BQ43" s="787">
        <v>34.680759999999999</v>
      </c>
      <c r="BR43" s="787">
        <v>33.633850000000002</v>
      </c>
      <c r="BS43" s="787">
        <v>31.283329999999999</v>
      </c>
      <c r="BT43" s="787">
        <v>27.088229999999999</v>
      </c>
      <c r="BU43" s="787">
        <v>22.571719999999999</v>
      </c>
      <c r="BV43" s="787">
        <v>20.776119999999999</v>
      </c>
    </row>
    <row r="44" spans="1:74" ht="12" customHeight="1" x14ac:dyDescent="0.25">
      <c r="A44" s="773" t="s">
        <v>1348</v>
      </c>
      <c r="B44" s="771" t="s">
        <v>1349</v>
      </c>
      <c r="C44" s="784" t="s">
        <v>1359</v>
      </c>
      <c r="D44" s="784" t="s">
        <v>1359</v>
      </c>
      <c r="E44" s="784" t="s">
        <v>1359</v>
      </c>
      <c r="F44" s="784" t="s">
        <v>1359</v>
      </c>
      <c r="G44" s="784" t="s">
        <v>1359</v>
      </c>
      <c r="H44" s="784" t="s">
        <v>1359</v>
      </c>
      <c r="I44" s="784" t="s">
        <v>1359</v>
      </c>
      <c r="J44" s="784" t="s">
        <v>1359</v>
      </c>
      <c r="K44" s="784" t="s">
        <v>1359</v>
      </c>
      <c r="L44" s="784" t="s">
        <v>1359</v>
      </c>
      <c r="M44" s="784" t="s">
        <v>1359</v>
      </c>
      <c r="N44" s="784" t="s">
        <v>1359</v>
      </c>
      <c r="O44" s="783">
        <v>1.9905077418999999</v>
      </c>
      <c r="P44" s="783">
        <v>2.3315807142999998</v>
      </c>
      <c r="Q44" s="783">
        <v>2.9936029032000002</v>
      </c>
      <c r="R44" s="783">
        <v>3.3720433333000002</v>
      </c>
      <c r="S44" s="783">
        <v>3.5935580644999998</v>
      </c>
      <c r="T44" s="783">
        <v>3.7534900000000002</v>
      </c>
      <c r="U44" s="783">
        <v>3.7822516129000001</v>
      </c>
      <c r="V44" s="783">
        <v>3.7435999999999998</v>
      </c>
      <c r="W44" s="783">
        <v>3.5295233332999998</v>
      </c>
      <c r="X44" s="783">
        <v>3.2341870967999999</v>
      </c>
      <c r="Y44" s="783">
        <v>2.6866099999999999</v>
      </c>
      <c r="Z44" s="783">
        <v>2.4017303226000002</v>
      </c>
      <c r="AA44" s="783">
        <v>2.5652374193999998</v>
      </c>
      <c r="AB44" s="783">
        <v>3.0316528571000001</v>
      </c>
      <c r="AC44" s="783">
        <v>3.8547096773999998</v>
      </c>
      <c r="AD44" s="783">
        <v>4.3140333333000003</v>
      </c>
      <c r="AE44" s="783">
        <v>4.6448387097000001</v>
      </c>
      <c r="AF44" s="783">
        <v>4.7943866667000004</v>
      </c>
      <c r="AG44" s="783">
        <v>4.8374677419000003</v>
      </c>
      <c r="AH44" s="783">
        <v>4.7453064516000003</v>
      </c>
      <c r="AI44" s="783">
        <v>4.4939366666999998</v>
      </c>
      <c r="AJ44" s="783">
        <v>4.0260645160999999</v>
      </c>
      <c r="AK44" s="783">
        <v>3.3370966666999999</v>
      </c>
      <c r="AL44" s="783">
        <v>3.0149216128999998</v>
      </c>
      <c r="AM44" s="783">
        <v>3.1709864516000001</v>
      </c>
      <c r="AN44" s="783">
        <v>3.7315206896999999</v>
      </c>
      <c r="AO44" s="783">
        <v>4.8475516129000003</v>
      </c>
      <c r="AP44" s="783">
        <v>5.4534333332999996</v>
      </c>
      <c r="AQ44" s="783">
        <v>5.840916129</v>
      </c>
      <c r="AR44" s="783">
        <v>6.0834466666999996</v>
      </c>
      <c r="AS44" s="783">
        <v>6.1189612902999997</v>
      </c>
      <c r="AT44" s="783">
        <v>6.0113516129000004</v>
      </c>
      <c r="AU44" s="783">
        <v>5.6604133333000002</v>
      </c>
      <c r="AV44" s="783">
        <v>5.0227935484000001</v>
      </c>
      <c r="AW44" s="783">
        <v>4.1060400000000001</v>
      </c>
      <c r="AX44" s="783">
        <v>3.6742225806</v>
      </c>
      <c r="AY44" s="783">
        <v>3.8704548387000002</v>
      </c>
      <c r="AZ44" s="783">
        <v>4.9752321429000004</v>
      </c>
      <c r="BA44" s="783">
        <v>6.7589064515999997</v>
      </c>
      <c r="BB44" s="783">
        <v>7.5489666667000002</v>
      </c>
      <c r="BC44" s="783">
        <v>8.0725741934999995</v>
      </c>
      <c r="BD44" s="783">
        <v>8.4640266667000006</v>
      </c>
      <c r="BE44" s="783">
        <v>8.5275225805999995</v>
      </c>
      <c r="BF44" s="783">
        <v>8.3171669999999995</v>
      </c>
      <c r="BG44" s="783">
        <v>7.8526579999999999</v>
      </c>
      <c r="BH44" s="787">
        <v>6.9872550000000002</v>
      </c>
      <c r="BI44" s="787">
        <v>5.7248150000000004</v>
      </c>
      <c r="BJ44" s="787">
        <v>5.0442450000000001</v>
      </c>
      <c r="BK44" s="787">
        <v>5.341005</v>
      </c>
      <c r="BL44" s="787">
        <v>6.2298169999999997</v>
      </c>
      <c r="BM44" s="787">
        <v>7.9466890000000001</v>
      </c>
      <c r="BN44" s="787">
        <v>8.872935</v>
      </c>
      <c r="BO44" s="787">
        <v>9.4675480000000007</v>
      </c>
      <c r="BP44" s="787">
        <v>9.8104279999999999</v>
      </c>
      <c r="BQ44" s="787">
        <v>9.7814870000000003</v>
      </c>
      <c r="BR44" s="787">
        <v>9.5196889999999996</v>
      </c>
      <c r="BS44" s="787">
        <v>8.9646720000000002</v>
      </c>
      <c r="BT44" s="787">
        <v>7.9674449999999997</v>
      </c>
      <c r="BU44" s="787">
        <v>6.5215699999999996</v>
      </c>
      <c r="BV44" s="787">
        <v>5.7399259999999996</v>
      </c>
    </row>
    <row r="45" spans="1:74" ht="12" customHeight="1" x14ac:dyDescent="0.25">
      <c r="A45" s="777" t="s">
        <v>1350</v>
      </c>
      <c r="B45" s="778" t="s">
        <v>1337</v>
      </c>
      <c r="C45" s="786">
        <v>0.29446967742000002</v>
      </c>
      <c r="D45" s="786">
        <v>0.26505928570999998</v>
      </c>
      <c r="E45" s="786">
        <v>0.25643290323000001</v>
      </c>
      <c r="F45" s="786">
        <v>0.26715100000000003</v>
      </c>
      <c r="G45" s="786">
        <v>0.29277774194</v>
      </c>
      <c r="H45" s="786">
        <v>0.21848433333</v>
      </c>
      <c r="I45" s="786">
        <v>0.17541774194000001</v>
      </c>
      <c r="J45" s="786">
        <v>0.14214451613000001</v>
      </c>
      <c r="K45" s="786">
        <v>0.206931</v>
      </c>
      <c r="L45" s="786">
        <v>0.26857806451999999</v>
      </c>
      <c r="M45" s="786">
        <v>0.44208399999999998</v>
      </c>
      <c r="N45" s="786">
        <v>0.39518354838999997</v>
      </c>
      <c r="O45" s="786">
        <v>0.53505419354999995</v>
      </c>
      <c r="P45" s="786">
        <v>0.43229857143</v>
      </c>
      <c r="Q45" s="786">
        <v>0.44490645160999998</v>
      </c>
      <c r="R45" s="786">
        <v>0.47652499999999998</v>
      </c>
      <c r="S45" s="786">
        <v>0.34835903225999998</v>
      </c>
      <c r="T45" s="786">
        <v>0.42033266667000002</v>
      </c>
      <c r="U45" s="786">
        <v>0.35405612903</v>
      </c>
      <c r="V45" s="786">
        <v>0.27061612902999999</v>
      </c>
      <c r="W45" s="786">
        <v>0.33181500000000003</v>
      </c>
      <c r="X45" s="786">
        <v>0.50555258064999997</v>
      </c>
      <c r="Y45" s="786">
        <v>0.64721533333000003</v>
      </c>
      <c r="Z45" s="786">
        <v>0.47682193548000001</v>
      </c>
      <c r="AA45" s="786">
        <v>0.51260032257999999</v>
      </c>
      <c r="AB45" s="786">
        <v>0.49667214286</v>
      </c>
      <c r="AC45" s="786">
        <v>0.48248709677000001</v>
      </c>
      <c r="AD45" s="786">
        <v>0.55633666667000004</v>
      </c>
      <c r="AE45" s="786">
        <v>0.48252935483999998</v>
      </c>
      <c r="AF45" s="786">
        <v>0.38999866666999999</v>
      </c>
      <c r="AG45" s="786">
        <v>0.31913258065</v>
      </c>
      <c r="AH45" s="786">
        <v>0.31800225805999999</v>
      </c>
      <c r="AI45" s="786">
        <v>0.35388033333000002</v>
      </c>
      <c r="AJ45" s="786">
        <v>0.53250580645000001</v>
      </c>
      <c r="AK45" s="786">
        <v>0.61914400000000003</v>
      </c>
      <c r="AL45" s="786">
        <v>0.58741225805999997</v>
      </c>
      <c r="AM45" s="786">
        <v>0.58745290322999999</v>
      </c>
      <c r="AN45" s="786">
        <v>0.67790413793000004</v>
      </c>
      <c r="AO45" s="786">
        <v>0.70251967741999999</v>
      </c>
      <c r="AP45" s="786">
        <v>0.68319466666999995</v>
      </c>
      <c r="AQ45" s="786">
        <v>0.61870838709999998</v>
      </c>
      <c r="AR45" s="786">
        <v>0.57315533333000002</v>
      </c>
      <c r="AS45" s="786">
        <v>0.55040741935000004</v>
      </c>
      <c r="AT45" s="786">
        <v>0.42182903226000001</v>
      </c>
      <c r="AU45" s="786">
        <v>0.50865433332999999</v>
      </c>
      <c r="AV45" s="786">
        <v>0.58309741935000003</v>
      </c>
      <c r="AW45" s="786">
        <v>0.59471700000000005</v>
      </c>
      <c r="AX45" s="786">
        <v>0.69584806452000003</v>
      </c>
      <c r="AY45" s="786">
        <v>0.54085258064999997</v>
      </c>
      <c r="AZ45" s="786">
        <v>0.60327821428999995</v>
      </c>
      <c r="BA45" s="786">
        <v>0.74174870967999995</v>
      </c>
      <c r="BB45" s="786">
        <v>0.69925400000000004</v>
      </c>
      <c r="BC45" s="786">
        <v>0.62835225805999995</v>
      </c>
      <c r="BD45" s="786">
        <v>0.53725786666999997</v>
      </c>
      <c r="BE45" s="786">
        <v>0.39493261289999998</v>
      </c>
      <c r="BF45" s="786">
        <v>0.45943250000000002</v>
      </c>
      <c r="BG45" s="786">
        <v>0.54040980000000005</v>
      </c>
      <c r="BH45" s="790">
        <v>0.66463150000000004</v>
      </c>
      <c r="BI45" s="790">
        <v>0.7619264</v>
      </c>
      <c r="BJ45" s="790">
        <v>0.74504910000000002</v>
      </c>
      <c r="BK45" s="790">
        <v>0.79402759999999994</v>
      </c>
      <c r="BL45" s="790">
        <v>0.79167750000000003</v>
      </c>
      <c r="BM45" s="790">
        <v>0.79324950000000005</v>
      </c>
      <c r="BN45" s="790">
        <v>0.81742199999999998</v>
      </c>
      <c r="BO45" s="790">
        <v>0.77666690000000005</v>
      </c>
      <c r="BP45" s="790">
        <v>0.75451579999999996</v>
      </c>
      <c r="BQ45" s="790">
        <v>0.71187020000000001</v>
      </c>
      <c r="BR45" s="790">
        <v>0.68945599999999996</v>
      </c>
      <c r="BS45" s="790">
        <v>0.71819889999999997</v>
      </c>
      <c r="BT45" s="790">
        <v>0.81076340000000002</v>
      </c>
      <c r="BU45" s="790">
        <v>0.88871829999999996</v>
      </c>
      <c r="BV45" s="790">
        <v>0.85993649999999999</v>
      </c>
    </row>
    <row r="46" spans="1:74" ht="12" customHeight="1" x14ac:dyDescent="0.25">
      <c r="A46" s="779"/>
      <c r="B46" s="782" t="s">
        <v>1358</v>
      </c>
      <c r="C46" s="780"/>
      <c r="D46" s="780"/>
      <c r="E46" s="780"/>
      <c r="F46" s="780"/>
      <c r="G46" s="780"/>
      <c r="H46" s="780"/>
      <c r="I46" s="780"/>
      <c r="J46" s="780"/>
      <c r="K46" s="780"/>
      <c r="L46" s="780"/>
      <c r="M46" s="780"/>
      <c r="N46" s="780"/>
      <c r="O46" s="780"/>
      <c r="P46" s="780"/>
      <c r="Q46" s="780"/>
      <c r="R46" s="781"/>
      <c r="S46" s="781"/>
      <c r="T46" s="781"/>
      <c r="U46" s="781"/>
      <c r="V46" s="781"/>
      <c r="W46" s="781"/>
      <c r="X46" s="781"/>
      <c r="Y46" s="781"/>
      <c r="Z46" s="781"/>
      <c r="AA46" s="781"/>
      <c r="AB46" s="781"/>
      <c r="AC46" s="781"/>
      <c r="AD46" s="781"/>
      <c r="AE46" s="781"/>
      <c r="AF46" s="781"/>
      <c r="AG46" s="781"/>
      <c r="AH46" s="781"/>
      <c r="AI46" s="781"/>
      <c r="AJ46" s="781"/>
      <c r="AK46" s="781"/>
      <c r="AL46" s="781"/>
      <c r="AM46" s="781"/>
      <c r="AN46" s="781"/>
      <c r="AO46" s="781"/>
      <c r="AP46" s="781"/>
      <c r="AQ46" s="781"/>
      <c r="AR46" s="781"/>
      <c r="AS46" s="781"/>
      <c r="AT46" s="781"/>
      <c r="AU46" s="781"/>
      <c r="AV46" s="781"/>
      <c r="AW46" s="781"/>
      <c r="AX46" s="781"/>
      <c r="AY46" s="781"/>
      <c r="AZ46" s="781"/>
      <c r="BA46" s="781"/>
      <c r="BB46" s="781"/>
      <c r="BC46" s="781"/>
      <c r="BD46" s="796"/>
      <c r="BE46" s="796"/>
      <c r="BF46" s="796"/>
      <c r="BG46" s="781"/>
      <c r="BH46" s="781"/>
      <c r="BI46" s="781"/>
      <c r="BJ46" s="781"/>
      <c r="BK46" s="781"/>
      <c r="BL46" s="781"/>
      <c r="BM46" s="781"/>
      <c r="BN46" s="781"/>
      <c r="BO46" s="781"/>
      <c r="BP46" s="781"/>
      <c r="BQ46" s="781"/>
      <c r="BR46" s="781"/>
      <c r="BS46" s="781"/>
      <c r="BT46" s="781"/>
      <c r="BU46" s="781"/>
      <c r="BV46" s="781"/>
    </row>
    <row r="47" spans="1:74" ht="12" customHeight="1" x14ac:dyDescent="0.25">
      <c r="A47" s="773"/>
      <c r="B47" s="768" t="s">
        <v>1355</v>
      </c>
      <c r="C47" s="768"/>
      <c r="D47" s="768"/>
      <c r="E47" s="768"/>
      <c r="F47" s="768"/>
      <c r="G47" s="768"/>
      <c r="H47" s="768"/>
      <c r="I47" s="768"/>
      <c r="J47" s="768"/>
      <c r="K47" s="768"/>
      <c r="L47" s="768"/>
      <c r="M47" s="768"/>
      <c r="N47" s="768"/>
      <c r="O47" s="768"/>
      <c r="P47" s="768"/>
      <c r="Q47" s="768"/>
    </row>
    <row r="48" spans="1:74" ht="12" customHeight="1" x14ac:dyDescent="0.25">
      <c r="A48" s="773"/>
      <c r="B48" s="768" t="s">
        <v>1351</v>
      </c>
      <c r="C48" s="768"/>
      <c r="D48" s="768"/>
      <c r="E48" s="768"/>
      <c r="F48" s="768"/>
      <c r="G48" s="768"/>
      <c r="H48" s="768"/>
      <c r="I48" s="768"/>
      <c r="J48" s="768"/>
      <c r="K48" s="768"/>
      <c r="L48" s="768"/>
      <c r="M48" s="768"/>
      <c r="N48" s="768"/>
      <c r="O48" s="768"/>
      <c r="P48" s="768"/>
      <c r="Q48" s="768"/>
    </row>
    <row r="49" spans="1:17" ht="12" customHeight="1" x14ac:dyDescent="0.25">
      <c r="A49" s="773"/>
      <c r="B49" s="768" t="s">
        <v>1352</v>
      </c>
      <c r="C49" s="768"/>
      <c r="D49" s="768"/>
      <c r="E49" s="768"/>
      <c r="F49" s="768"/>
      <c r="G49" s="768"/>
      <c r="H49" s="768"/>
      <c r="I49" s="768"/>
      <c r="J49" s="768"/>
      <c r="K49" s="768"/>
      <c r="L49" s="768"/>
      <c r="M49" s="768"/>
      <c r="N49" s="768"/>
      <c r="O49" s="768"/>
      <c r="P49" s="768"/>
      <c r="Q49" s="768"/>
    </row>
    <row r="50" spans="1:17" ht="12" customHeight="1" x14ac:dyDescent="0.25">
      <c r="A50" s="773"/>
      <c r="B50" s="768" t="s">
        <v>1353</v>
      </c>
      <c r="C50" s="768"/>
      <c r="D50" s="768"/>
      <c r="E50" s="768"/>
      <c r="F50" s="768"/>
      <c r="G50" s="768"/>
      <c r="H50" s="768"/>
      <c r="I50" s="768"/>
      <c r="J50" s="768"/>
      <c r="K50" s="768"/>
      <c r="L50" s="768"/>
      <c r="M50" s="768"/>
      <c r="N50" s="768"/>
      <c r="O50" s="768"/>
      <c r="P50" s="768"/>
      <c r="Q50" s="768"/>
    </row>
    <row r="51" spans="1:17" ht="12" customHeight="1" x14ac:dyDescent="0.25">
      <c r="A51" s="773"/>
      <c r="B51" s="768" t="s">
        <v>1354</v>
      </c>
      <c r="C51" s="768"/>
      <c r="D51" s="768"/>
      <c r="E51" s="768"/>
      <c r="F51" s="768"/>
      <c r="G51" s="768"/>
      <c r="H51" s="768"/>
      <c r="I51" s="768"/>
      <c r="J51" s="768"/>
      <c r="K51" s="768"/>
      <c r="L51" s="768"/>
      <c r="M51" s="768"/>
      <c r="N51" s="768"/>
      <c r="O51" s="768"/>
      <c r="P51" s="768"/>
      <c r="Q51" s="768"/>
    </row>
    <row r="52" spans="1:17" ht="12" customHeight="1" x14ac:dyDescent="0.25">
      <c r="A52" s="773"/>
      <c r="B52" s="768" t="s">
        <v>1356</v>
      </c>
      <c r="C52" s="768"/>
      <c r="D52" s="768"/>
      <c r="E52" s="768"/>
      <c r="F52" s="768"/>
      <c r="G52" s="768"/>
      <c r="H52" s="768"/>
      <c r="I52" s="768"/>
      <c r="J52" s="768"/>
      <c r="K52" s="768"/>
      <c r="L52" s="768"/>
      <c r="M52" s="768"/>
      <c r="N52" s="768"/>
      <c r="O52" s="768"/>
      <c r="P52" s="768"/>
      <c r="Q52" s="768"/>
    </row>
    <row r="53" spans="1:17" ht="12" customHeight="1" x14ac:dyDescent="0.25">
      <c r="A53" s="773"/>
      <c r="B53" s="768" t="s">
        <v>1047</v>
      </c>
      <c r="C53" s="768"/>
      <c r="D53" s="768"/>
      <c r="E53" s="768"/>
      <c r="F53" s="768"/>
      <c r="G53" s="768"/>
      <c r="H53" s="768"/>
      <c r="I53" s="768"/>
      <c r="J53" s="768"/>
      <c r="K53" s="768"/>
      <c r="L53" s="768"/>
      <c r="M53" s="768"/>
      <c r="N53" s="768"/>
      <c r="O53" s="768"/>
      <c r="P53" s="768"/>
      <c r="Q53" s="768"/>
    </row>
    <row r="54" spans="1:17" ht="12" customHeight="1" x14ac:dyDescent="0.25">
      <c r="A54" s="773"/>
      <c r="B54" s="768" t="s">
        <v>1357</v>
      </c>
      <c r="C54" s="768"/>
      <c r="D54" s="768"/>
      <c r="E54" s="768"/>
      <c r="F54" s="768"/>
      <c r="G54" s="768"/>
      <c r="H54" s="768"/>
      <c r="I54" s="768"/>
      <c r="J54" s="768"/>
      <c r="K54" s="768"/>
      <c r="L54" s="768"/>
      <c r="M54" s="768"/>
      <c r="N54" s="768"/>
      <c r="O54" s="768"/>
      <c r="P54" s="768"/>
      <c r="Q54" s="768"/>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41" transitionEvaluation="1" transitionEntry="1" codeName="Sheet6">
    <pageSetUpPr fitToPage="1"/>
  </sheetPr>
  <dimension ref="A1:BV160"/>
  <sheetViews>
    <sheetView showGridLines="0" workbookViewId="0">
      <pane xSplit="2" ySplit="4" topLeftCell="AX41" activePane="bottomRight" state="frozen"/>
      <selection activeCell="BF63" sqref="BF63"/>
      <selection pane="topRight" activeCell="BF63" sqref="BF63"/>
      <selection pane="bottomLeft" activeCell="BF63" sqref="BF63"/>
      <selection pane="bottomRight" activeCell="BG5" sqref="BG5:BG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7" customWidth="1"/>
    <col min="59" max="62" width="7.42578125" style="359" customWidth="1"/>
    <col min="63" max="74" width="7.42578125" style="135" customWidth="1"/>
    <col min="75" max="16384" width="9.5703125" style="135"/>
  </cols>
  <sheetData>
    <row r="1" spans="1:74" ht="13.35" customHeight="1" x14ac:dyDescent="0.25">
      <c r="A1" s="811" t="s">
        <v>997</v>
      </c>
      <c r="B1" s="870" t="s">
        <v>110</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260"/>
    </row>
    <row r="2" spans="1:74" s="47" customFormat="1"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660"/>
      <c r="BE2" s="660"/>
      <c r="BF2" s="660"/>
      <c r="BG2" s="408"/>
      <c r="BH2" s="408"/>
      <c r="BI2" s="408"/>
      <c r="BJ2" s="408"/>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40"/>
      <c r="B5" s="136" t="s">
        <v>992</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8"/>
      <c r="BE5" s="718"/>
      <c r="BF5" s="718"/>
      <c r="BG5" s="718"/>
      <c r="BH5" s="419"/>
      <c r="BI5" s="419"/>
      <c r="BJ5" s="419"/>
      <c r="BK5" s="419"/>
      <c r="BL5" s="419"/>
      <c r="BM5" s="419"/>
      <c r="BN5" s="419"/>
      <c r="BO5" s="419"/>
      <c r="BP5" s="419"/>
      <c r="BQ5" s="419"/>
      <c r="BR5" s="419"/>
      <c r="BS5" s="419"/>
      <c r="BT5" s="419"/>
      <c r="BU5" s="419"/>
      <c r="BV5" s="419"/>
    </row>
    <row r="6" spans="1:74" ht="11.1" customHeight="1" x14ac:dyDescent="0.2">
      <c r="A6" s="140"/>
      <c r="B6" s="36" t="s">
        <v>696</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6"/>
      <c r="BE6" s="546"/>
      <c r="BF6" s="546"/>
      <c r="BG6" s="546"/>
      <c r="BH6" s="546"/>
      <c r="BI6" s="420"/>
      <c r="BJ6" s="420"/>
      <c r="BK6" s="420"/>
      <c r="BL6" s="420"/>
      <c r="BM6" s="420"/>
      <c r="BN6" s="420"/>
      <c r="BO6" s="420"/>
      <c r="BP6" s="420"/>
      <c r="BQ6" s="420"/>
      <c r="BR6" s="420"/>
      <c r="BS6" s="420"/>
      <c r="BT6" s="420"/>
      <c r="BU6" s="420"/>
      <c r="BV6" s="420"/>
    </row>
    <row r="7" spans="1:74" ht="11.1" customHeight="1" x14ac:dyDescent="0.2">
      <c r="A7" s="140" t="s">
        <v>697</v>
      </c>
      <c r="B7" s="39" t="s">
        <v>1118</v>
      </c>
      <c r="C7" s="240">
        <v>15491.9</v>
      </c>
      <c r="D7" s="240">
        <v>15491.9</v>
      </c>
      <c r="E7" s="240">
        <v>15491.9</v>
      </c>
      <c r="F7" s="240">
        <v>15521.6</v>
      </c>
      <c r="G7" s="240">
        <v>15521.6</v>
      </c>
      <c r="H7" s="240">
        <v>15521.6</v>
      </c>
      <c r="I7" s="240">
        <v>15641.3</v>
      </c>
      <c r="J7" s="240">
        <v>15641.3</v>
      </c>
      <c r="K7" s="240">
        <v>15641.3</v>
      </c>
      <c r="L7" s="240">
        <v>15793.9</v>
      </c>
      <c r="M7" s="240">
        <v>15793.9</v>
      </c>
      <c r="N7" s="240">
        <v>15793.9</v>
      </c>
      <c r="O7" s="240">
        <v>15757.6</v>
      </c>
      <c r="P7" s="240">
        <v>15757.6</v>
      </c>
      <c r="Q7" s="240">
        <v>15757.6</v>
      </c>
      <c r="R7" s="240">
        <v>15935.8</v>
      </c>
      <c r="S7" s="240">
        <v>15935.8</v>
      </c>
      <c r="T7" s="240">
        <v>15935.8</v>
      </c>
      <c r="U7" s="240">
        <v>16139.5</v>
      </c>
      <c r="V7" s="240">
        <v>16139.5</v>
      </c>
      <c r="W7" s="240">
        <v>16139.5</v>
      </c>
      <c r="X7" s="240">
        <v>16220.2</v>
      </c>
      <c r="Y7" s="240">
        <v>16220.2</v>
      </c>
      <c r="Z7" s="240">
        <v>16220.2</v>
      </c>
      <c r="AA7" s="240">
        <v>16350</v>
      </c>
      <c r="AB7" s="240">
        <v>16350</v>
      </c>
      <c r="AC7" s="240">
        <v>16350</v>
      </c>
      <c r="AD7" s="240">
        <v>16460.900000000001</v>
      </c>
      <c r="AE7" s="240">
        <v>16460.900000000001</v>
      </c>
      <c r="AF7" s="240">
        <v>16460.900000000001</v>
      </c>
      <c r="AG7" s="240">
        <v>16527.599999999999</v>
      </c>
      <c r="AH7" s="240">
        <v>16527.599999999999</v>
      </c>
      <c r="AI7" s="240">
        <v>16527.599999999999</v>
      </c>
      <c r="AJ7" s="240">
        <v>16547.599999999999</v>
      </c>
      <c r="AK7" s="240">
        <v>16547.599999999999</v>
      </c>
      <c r="AL7" s="240">
        <v>16547.599999999999</v>
      </c>
      <c r="AM7" s="240">
        <v>16571.599999999999</v>
      </c>
      <c r="AN7" s="240">
        <v>16571.599999999999</v>
      </c>
      <c r="AO7" s="240">
        <v>16571.599999999999</v>
      </c>
      <c r="AP7" s="240">
        <v>16663.5</v>
      </c>
      <c r="AQ7" s="240">
        <v>16663.5</v>
      </c>
      <c r="AR7" s="240">
        <v>16663.5</v>
      </c>
      <c r="AS7" s="240">
        <v>16778.099999999999</v>
      </c>
      <c r="AT7" s="240">
        <v>16778.099999999999</v>
      </c>
      <c r="AU7" s="240">
        <v>16778.099999999999</v>
      </c>
      <c r="AV7" s="240">
        <v>16851.400000000001</v>
      </c>
      <c r="AW7" s="240">
        <v>16851.400000000001</v>
      </c>
      <c r="AX7" s="240">
        <v>16851.400000000001</v>
      </c>
      <c r="AY7" s="240">
        <v>16903.2</v>
      </c>
      <c r="AZ7" s="240">
        <v>16903.2</v>
      </c>
      <c r="BA7" s="240">
        <v>16903.2</v>
      </c>
      <c r="BB7" s="240">
        <v>17030</v>
      </c>
      <c r="BC7" s="240">
        <v>17030</v>
      </c>
      <c r="BD7" s="240">
        <v>17030</v>
      </c>
      <c r="BE7" s="240">
        <v>17081.089629999999</v>
      </c>
      <c r="BF7" s="240">
        <v>17111.780740999999</v>
      </c>
      <c r="BG7" s="240">
        <v>17145.55963</v>
      </c>
      <c r="BH7" s="333">
        <v>17182.740000000002</v>
      </c>
      <c r="BI7" s="333">
        <v>17222.46</v>
      </c>
      <c r="BJ7" s="333">
        <v>17265.03</v>
      </c>
      <c r="BK7" s="333">
        <v>17317</v>
      </c>
      <c r="BL7" s="333">
        <v>17360.38</v>
      </c>
      <c r="BM7" s="333">
        <v>17401.72</v>
      </c>
      <c r="BN7" s="333">
        <v>17441.439999999999</v>
      </c>
      <c r="BO7" s="333">
        <v>17478.34</v>
      </c>
      <c r="BP7" s="333">
        <v>17512.86</v>
      </c>
      <c r="BQ7" s="333">
        <v>17540.25</v>
      </c>
      <c r="BR7" s="333">
        <v>17573.560000000001</v>
      </c>
      <c r="BS7" s="333">
        <v>17608.04</v>
      </c>
      <c r="BT7" s="333">
        <v>17644.919999999998</v>
      </c>
      <c r="BU7" s="333">
        <v>17680.82</v>
      </c>
      <c r="BV7" s="333">
        <v>17716.96</v>
      </c>
    </row>
    <row r="8" spans="1:74" ht="11.1" customHeight="1" x14ac:dyDescent="0.2">
      <c r="A8" s="140"/>
      <c r="B8" s="36" t="s">
        <v>1023</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333"/>
      <c r="BI8" s="333"/>
      <c r="BJ8" s="333"/>
      <c r="BK8" s="333"/>
      <c r="BL8" s="333"/>
      <c r="BM8" s="333"/>
      <c r="BN8" s="333"/>
      <c r="BO8" s="333"/>
      <c r="BP8" s="333"/>
      <c r="BQ8" s="333"/>
      <c r="BR8" s="333"/>
      <c r="BS8" s="333"/>
      <c r="BT8" s="333"/>
      <c r="BU8" s="333"/>
      <c r="BV8" s="333"/>
    </row>
    <row r="9" spans="1:74" ht="11.1" customHeight="1" x14ac:dyDescent="0.2">
      <c r="A9" s="140" t="s">
        <v>1024</v>
      </c>
      <c r="B9" s="39" t="s">
        <v>1118</v>
      </c>
      <c r="C9" s="240">
        <v>10495.5</v>
      </c>
      <c r="D9" s="240">
        <v>10509.1</v>
      </c>
      <c r="E9" s="240">
        <v>10502.3</v>
      </c>
      <c r="F9" s="240">
        <v>10504.4</v>
      </c>
      <c r="G9" s="240">
        <v>10523.6</v>
      </c>
      <c r="H9" s="240">
        <v>10543.8</v>
      </c>
      <c r="I9" s="240">
        <v>10554</v>
      </c>
      <c r="J9" s="240">
        <v>10564.1</v>
      </c>
      <c r="K9" s="240">
        <v>10601.3</v>
      </c>
      <c r="L9" s="240">
        <v>10624.7</v>
      </c>
      <c r="M9" s="240">
        <v>10679.6</v>
      </c>
      <c r="N9" s="240">
        <v>10682.3</v>
      </c>
      <c r="O9" s="240">
        <v>10666.1</v>
      </c>
      <c r="P9" s="240">
        <v>10706.4</v>
      </c>
      <c r="Q9" s="240">
        <v>10767.6</v>
      </c>
      <c r="R9" s="240">
        <v>10778.6</v>
      </c>
      <c r="S9" s="240">
        <v>10799.3</v>
      </c>
      <c r="T9" s="240">
        <v>10837.4</v>
      </c>
      <c r="U9" s="240">
        <v>10856.5</v>
      </c>
      <c r="V9" s="240">
        <v>10937.6</v>
      </c>
      <c r="W9" s="240">
        <v>10935.5</v>
      </c>
      <c r="X9" s="240">
        <v>11004.4</v>
      </c>
      <c r="Y9" s="240">
        <v>11055.4</v>
      </c>
      <c r="Z9" s="240">
        <v>11075.8</v>
      </c>
      <c r="AA9" s="240">
        <v>11114.7</v>
      </c>
      <c r="AB9" s="240">
        <v>11133.2</v>
      </c>
      <c r="AC9" s="240">
        <v>11188</v>
      </c>
      <c r="AD9" s="240">
        <v>11200.7</v>
      </c>
      <c r="AE9" s="240">
        <v>11243</v>
      </c>
      <c r="AF9" s="240">
        <v>11240.2</v>
      </c>
      <c r="AG9" s="240">
        <v>11272.9</v>
      </c>
      <c r="AH9" s="240">
        <v>11303.2</v>
      </c>
      <c r="AI9" s="240">
        <v>11337.6</v>
      </c>
      <c r="AJ9" s="240">
        <v>11347.3</v>
      </c>
      <c r="AK9" s="240">
        <v>11376.6</v>
      </c>
      <c r="AL9" s="240">
        <v>11413.9</v>
      </c>
      <c r="AM9" s="240">
        <v>11399.8</v>
      </c>
      <c r="AN9" s="240">
        <v>11447.5</v>
      </c>
      <c r="AO9" s="240">
        <v>11444.3</v>
      </c>
      <c r="AP9" s="240">
        <v>11505.1</v>
      </c>
      <c r="AQ9" s="240">
        <v>11532.9</v>
      </c>
      <c r="AR9" s="240">
        <v>11575.3</v>
      </c>
      <c r="AS9" s="240">
        <v>11594.1</v>
      </c>
      <c r="AT9" s="240">
        <v>11604</v>
      </c>
      <c r="AU9" s="240">
        <v>11656.3</v>
      </c>
      <c r="AV9" s="240">
        <v>11668.3</v>
      </c>
      <c r="AW9" s="240">
        <v>11698</v>
      </c>
      <c r="AX9" s="240">
        <v>11740.1</v>
      </c>
      <c r="AY9" s="240">
        <v>11728.4</v>
      </c>
      <c r="AZ9" s="240">
        <v>11729.6</v>
      </c>
      <c r="BA9" s="240">
        <v>11816.1</v>
      </c>
      <c r="BB9" s="240">
        <v>11826.4</v>
      </c>
      <c r="BC9" s="240">
        <v>11856.9</v>
      </c>
      <c r="BD9" s="240">
        <v>11879.9</v>
      </c>
      <c r="BE9" s="240">
        <v>11909.1</v>
      </c>
      <c r="BF9" s="240">
        <v>11926.216074</v>
      </c>
      <c r="BG9" s="240">
        <v>11951.686963</v>
      </c>
      <c r="BH9" s="333">
        <v>11977.86</v>
      </c>
      <c r="BI9" s="333">
        <v>12004.8</v>
      </c>
      <c r="BJ9" s="333">
        <v>12032.49</v>
      </c>
      <c r="BK9" s="333">
        <v>12063.72</v>
      </c>
      <c r="BL9" s="333">
        <v>12090.8</v>
      </c>
      <c r="BM9" s="333">
        <v>12116.52</v>
      </c>
      <c r="BN9" s="333">
        <v>12138.75</v>
      </c>
      <c r="BO9" s="333">
        <v>12163.37</v>
      </c>
      <c r="BP9" s="333">
        <v>12188.23</v>
      </c>
      <c r="BQ9" s="333">
        <v>12213.48</v>
      </c>
      <c r="BR9" s="333">
        <v>12238.74</v>
      </c>
      <c r="BS9" s="333">
        <v>12264.15</v>
      </c>
      <c r="BT9" s="333">
        <v>12289.59</v>
      </c>
      <c r="BU9" s="333">
        <v>12315.37</v>
      </c>
      <c r="BV9" s="333">
        <v>12341.38</v>
      </c>
    </row>
    <row r="10" spans="1:74" ht="11.1" customHeight="1" x14ac:dyDescent="0.2">
      <c r="A10" s="140"/>
      <c r="B10" s="139" t="s">
        <v>711</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354"/>
      <c r="BI10" s="354"/>
      <c r="BJ10" s="354"/>
      <c r="BK10" s="354"/>
      <c r="BL10" s="354"/>
      <c r="BM10" s="354"/>
      <c r="BN10" s="354"/>
      <c r="BO10" s="354"/>
      <c r="BP10" s="354"/>
      <c r="BQ10" s="354"/>
      <c r="BR10" s="354"/>
      <c r="BS10" s="354"/>
      <c r="BT10" s="354"/>
      <c r="BU10" s="354"/>
      <c r="BV10" s="354"/>
    </row>
    <row r="11" spans="1:74" ht="11.1" customHeight="1" x14ac:dyDescent="0.2">
      <c r="A11" s="140" t="s">
        <v>712</v>
      </c>
      <c r="B11" s="39" t="s">
        <v>1118</v>
      </c>
      <c r="C11" s="240">
        <v>2482.6689999999999</v>
      </c>
      <c r="D11" s="240">
        <v>2482.6689999999999</v>
      </c>
      <c r="E11" s="240">
        <v>2482.6689999999999</v>
      </c>
      <c r="F11" s="240">
        <v>2508.7950000000001</v>
      </c>
      <c r="G11" s="240">
        <v>2508.7950000000001</v>
      </c>
      <c r="H11" s="240">
        <v>2508.7950000000001</v>
      </c>
      <c r="I11" s="240">
        <v>2526.739</v>
      </c>
      <c r="J11" s="240">
        <v>2526.739</v>
      </c>
      <c r="K11" s="240">
        <v>2526.739</v>
      </c>
      <c r="L11" s="240">
        <v>2567.201</v>
      </c>
      <c r="M11" s="240">
        <v>2567.201</v>
      </c>
      <c r="N11" s="240">
        <v>2567.201</v>
      </c>
      <c r="O11" s="240">
        <v>2599.3760000000002</v>
      </c>
      <c r="P11" s="240">
        <v>2599.3760000000002</v>
      </c>
      <c r="Q11" s="240">
        <v>2599.3760000000002</v>
      </c>
      <c r="R11" s="240">
        <v>2663</v>
      </c>
      <c r="S11" s="240">
        <v>2663</v>
      </c>
      <c r="T11" s="240">
        <v>2663</v>
      </c>
      <c r="U11" s="240">
        <v>2722.4789999999998</v>
      </c>
      <c r="V11" s="240">
        <v>2722.4789999999998</v>
      </c>
      <c r="W11" s="240">
        <v>2722.4789999999998</v>
      </c>
      <c r="X11" s="240">
        <v>2724.24</v>
      </c>
      <c r="Y11" s="240">
        <v>2724.24</v>
      </c>
      <c r="Z11" s="240">
        <v>2724.24</v>
      </c>
      <c r="AA11" s="240">
        <v>2751.5219999999999</v>
      </c>
      <c r="AB11" s="240">
        <v>2751.5219999999999</v>
      </c>
      <c r="AC11" s="240">
        <v>2751.5219999999999</v>
      </c>
      <c r="AD11" s="240">
        <v>2783.39</v>
      </c>
      <c r="AE11" s="240">
        <v>2783.39</v>
      </c>
      <c r="AF11" s="240">
        <v>2783.39</v>
      </c>
      <c r="AG11" s="240">
        <v>2806.596</v>
      </c>
      <c r="AH11" s="240">
        <v>2806.596</v>
      </c>
      <c r="AI11" s="240">
        <v>2806.596</v>
      </c>
      <c r="AJ11" s="240">
        <v>2789.4470000000001</v>
      </c>
      <c r="AK11" s="240">
        <v>2789.4470000000001</v>
      </c>
      <c r="AL11" s="240">
        <v>2789.4470000000001</v>
      </c>
      <c r="AM11" s="240">
        <v>2787.837</v>
      </c>
      <c r="AN11" s="240">
        <v>2787.837</v>
      </c>
      <c r="AO11" s="240">
        <v>2787.837</v>
      </c>
      <c r="AP11" s="240">
        <v>2797.4639999999999</v>
      </c>
      <c r="AQ11" s="240">
        <v>2797.4639999999999</v>
      </c>
      <c r="AR11" s="240">
        <v>2797.4639999999999</v>
      </c>
      <c r="AS11" s="240">
        <v>2808.15</v>
      </c>
      <c r="AT11" s="240">
        <v>2808.15</v>
      </c>
      <c r="AU11" s="240">
        <v>2808.15</v>
      </c>
      <c r="AV11" s="240">
        <v>2820.3310000000001</v>
      </c>
      <c r="AW11" s="240">
        <v>2820.3310000000001</v>
      </c>
      <c r="AX11" s="240">
        <v>2820.3310000000001</v>
      </c>
      <c r="AY11" s="240">
        <v>2875.663</v>
      </c>
      <c r="AZ11" s="240">
        <v>2875.663</v>
      </c>
      <c r="BA11" s="240">
        <v>2875.663</v>
      </c>
      <c r="BB11" s="240">
        <v>2900.9870000000001</v>
      </c>
      <c r="BC11" s="240">
        <v>2900.9870000000001</v>
      </c>
      <c r="BD11" s="240">
        <v>2900.9870000000001</v>
      </c>
      <c r="BE11" s="240">
        <v>2909.9947037000002</v>
      </c>
      <c r="BF11" s="240">
        <v>2917.6039258999999</v>
      </c>
      <c r="BG11" s="240">
        <v>2927.0763704000001</v>
      </c>
      <c r="BH11" s="333">
        <v>2941.7820000000002</v>
      </c>
      <c r="BI11" s="333">
        <v>2952.453</v>
      </c>
      <c r="BJ11" s="333">
        <v>2962.46</v>
      </c>
      <c r="BK11" s="333">
        <v>2970.33</v>
      </c>
      <c r="BL11" s="333">
        <v>2980.1129999999998</v>
      </c>
      <c r="BM11" s="333">
        <v>2990.337</v>
      </c>
      <c r="BN11" s="333">
        <v>3001.7350000000001</v>
      </c>
      <c r="BO11" s="333">
        <v>3012.2910000000002</v>
      </c>
      <c r="BP11" s="333">
        <v>3022.7379999999998</v>
      </c>
      <c r="BQ11" s="333">
        <v>3032.59</v>
      </c>
      <c r="BR11" s="333">
        <v>3043.183</v>
      </c>
      <c r="BS11" s="333">
        <v>3054.0309999999999</v>
      </c>
      <c r="BT11" s="333">
        <v>3066.2890000000002</v>
      </c>
      <c r="BU11" s="333">
        <v>3076.7820000000002</v>
      </c>
      <c r="BV11" s="333">
        <v>3086.6660000000002</v>
      </c>
    </row>
    <row r="12" spans="1:74" ht="11.1" customHeight="1" x14ac:dyDescent="0.2">
      <c r="A12" s="140"/>
      <c r="B12" s="141" t="s">
        <v>717</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332"/>
      <c r="BI12" s="332"/>
      <c r="BJ12" s="332"/>
      <c r="BK12" s="332"/>
      <c r="BL12" s="332"/>
      <c r="BM12" s="332"/>
      <c r="BN12" s="332"/>
      <c r="BO12" s="332"/>
      <c r="BP12" s="332"/>
      <c r="BQ12" s="332"/>
      <c r="BR12" s="332"/>
      <c r="BS12" s="332"/>
      <c r="BT12" s="332"/>
      <c r="BU12" s="332"/>
      <c r="BV12" s="332"/>
    </row>
    <row r="13" spans="1:74" ht="11.1" customHeight="1" x14ac:dyDescent="0.2">
      <c r="A13" s="140" t="s">
        <v>718</v>
      </c>
      <c r="B13" s="39" t="s">
        <v>1118</v>
      </c>
      <c r="C13" s="634">
        <v>63.6</v>
      </c>
      <c r="D13" s="634">
        <v>63.6</v>
      </c>
      <c r="E13" s="634">
        <v>63.6</v>
      </c>
      <c r="F13" s="634">
        <v>64.5</v>
      </c>
      <c r="G13" s="634">
        <v>64.5</v>
      </c>
      <c r="H13" s="634">
        <v>64.5</v>
      </c>
      <c r="I13" s="634">
        <v>125.5</v>
      </c>
      <c r="J13" s="634">
        <v>125.5</v>
      </c>
      <c r="K13" s="634">
        <v>125.5</v>
      </c>
      <c r="L13" s="634">
        <v>115.9</v>
      </c>
      <c r="M13" s="634">
        <v>115.9</v>
      </c>
      <c r="N13" s="634">
        <v>115.9</v>
      </c>
      <c r="O13" s="634">
        <v>43.8</v>
      </c>
      <c r="P13" s="634">
        <v>43.8</v>
      </c>
      <c r="Q13" s="634">
        <v>43.8</v>
      </c>
      <c r="R13" s="634">
        <v>82.7</v>
      </c>
      <c r="S13" s="634">
        <v>82.7</v>
      </c>
      <c r="T13" s="634">
        <v>82.7</v>
      </c>
      <c r="U13" s="634">
        <v>98.6</v>
      </c>
      <c r="V13" s="634">
        <v>98.6</v>
      </c>
      <c r="W13" s="634">
        <v>98.6</v>
      </c>
      <c r="X13" s="634">
        <v>86.8</v>
      </c>
      <c r="Y13" s="634">
        <v>86.8</v>
      </c>
      <c r="Z13" s="634">
        <v>86.8</v>
      </c>
      <c r="AA13" s="634">
        <v>148.6</v>
      </c>
      <c r="AB13" s="634">
        <v>148.6</v>
      </c>
      <c r="AC13" s="634">
        <v>148.6</v>
      </c>
      <c r="AD13" s="634">
        <v>118.1</v>
      </c>
      <c r="AE13" s="634">
        <v>118.1</v>
      </c>
      <c r="AF13" s="634">
        <v>118.1</v>
      </c>
      <c r="AG13" s="634">
        <v>105.7</v>
      </c>
      <c r="AH13" s="634">
        <v>105.7</v>
      </c>
      <c r="AI13" s="634">
        <v>105.7</v>
      </c>
      <c r="AJ13" s="634">
        <v>75.400000000000006</v>
      </c>
      <c r="AK13" s="634">
        <v>75.400000000000006</v>
      </c>
      <c r="AL13" s="634">
        <v>75.400000000000006</v>
      </c>
      <c r="AM13" s="634">
        <v>42.2</v>
      </c>
      <c r="AN13" s="634">
        <v>42.2</v>
      </c>
      <c r="AO13" s="634">
        <v>42.2</v>
      </c>
      <c r="AP13" s="634">
        <v>12.2</v>
      </c>
      <c r="AQ13" s="634">
        <v>12.2</v>
      </c>
      <c r="AR13" s="634">
        <v>12.2</v>
      </c>
      <c r="AS13" s="634">
        <v>16.5</v>
      </c>
      <c r="AT13" s="634">
        <v>16.5</v>
      </c>
      <c r="AU13" s="634">
        <v>16.5</v>
      </c>
      <c r="AV13" s="634">
        <v>69.5</v>
      </c>
      <c r="AW13" s="634">
        <v>69.5</v>
      </c>
      <c r="AX13" s="634">
        <v>69.5</v>
      </c>
      <c r="AY13" s="634">
        <v>-0.1</v>
      </c>
      <c r="AZ13" s="634">
        <v>-0.1</v>
      </c>
      <c r="BA13" s="634">
        <v>-0.1</v>
      </c>
      <c r="BB13" s="634">
        <v>0.5</v>
      </c>
      <c r="BC13" s="634">
        <v>0.5</v>
      </c>
      <c r="BD13" s="634">
        <v>0.5</v>
      </c>
      <c r="BE13" s="634">
        <v>-16.996250369999998</v>
      </c>
      <c r="BF13" s="634">
        <v>-21.088212593000002</v>
      </c>
      <c r="BG13" s="634">
        <v>-22.386477036999999</v>
      </c>
      <c r="BH13" s="635">
        <v>-20.536022963000001</v>
      </c>
      <c r="BI13" s="635">
        <v>-16.513157407000001</v>
      </c>
      <c r="BJ13" s="635">
        <v>-9.9628596296000005</v>
      </c>
      <c r="BK13" s="635">
        <v>3.0282525925999999</v>
      </c>
      <c r="BL13" s="635">
        <v>11.698378148</v>
      </c>
      <c r="BM13" s="635">
        <v>19.960899259000001</v>
      </c>
      <c r="BN13" s="635">
        <v>30.404150740999999</v>
      </c>
      <c r="BO13" s="635">
        <v>35.910211852000003</v>
      </c>
      <c r="BP13" s="635">
        <v>39.067417407000001</v>
      </c>
      <c r="BQ13" s="635">
        <v>36.363585184999998</v>
      </c>
      <c r="BR13" s="635">
        <v>37.457216295999999</v>
      </c>
      <c r="BS13" s="635">
        <v>38.836128518999999</v>
      </c>
      <c r="BT13" s="635">
        <v>40.329890741</v>
      </c>
      <c r="BU13" s="635">
        <v>42.407188519000002</v>
      </c>
      <c r="BV13" s="635">
        <v>44.897590741000002</v>
      </c>
    </row>
    <row r="14" spans="1:74" ht="11.1" customHeight="1" x14ac:dyDescent="0.2">
      <c r="A14" s="140"/>
      <c r="B14" s="141" t="s">
        <v>1146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355"/>
      <c r="BI14" s="355"/>
      <c r="BJ14" s="355"/>
      <c r="BK14" s="355"/>
      <c r="BL14" s="355"/>
      <c r="BM14" s="355"/>
      <c r="BN14" s="355"/>
      <c r="BO14" s="355"/>
      <c r="BP14" s="355"/>
      <c r="BQ14" s="355"/>
      <c r="BR14" s="355"/>
      <c r="BS14" s="355"/>
      <c r="BT14" s="355"/>
      <c r="BU14" s="355"/>
      <c r="BV14" s="355"/>
    </row>
    <row r="15" spans="1:74" ht="11.1" customHeight="1" x14ac:dyDescent="0.2">
      <c r="A15" s="140" t="s">
        <v>1148</v>
      </c>
      <c r="B15" s="39" t="s">
        <v>1118</v>
      </c>
      <c r="C15" s="240">
        <v>2880.6</v>
      </c>
      <c r="D15" s="240">
        <v>2880.6</v>
      </c>
      <c r="E15" s="240">
        <v>2880.6</v>
      </c>
      <c r="F15" s="240">
        <v>2866.2</v>
      </c>
      <c r="G15" s="240">
        <v>2866.2</v>
      </c>
      <c r="H15" s="240">
        <v>2866.2</v>
      </c>
      <c r="I15" s="240">
        <v>2852</v>
      </c>
      <c r="J15" s="240">
        <v>2852</v>
      </c>
      <c r="K15" s="240">
        <v>2852</v>
      </c>
      <c r="L15" s="240">
        <v>2831.5</v>
      </c>
      <c r="M15" s="240">
        <v>2831.5</v>
      </c>
      <c r="N15" s="240">
        <v>2831.5</v>
      </c>
      <c r="O15" s="240">
        <v>2827.2</v>
      </c>
      <c r="P15" s="240">
        <v>2827.2</v>
      </c>
      <c r="Q15" s="240">
        <v>2827.2</v>
      </c>
      <c r="R15" s="240">
        <v>2834.7</v>
      </c>
      <c r="S15" s="240">
        <v>2834.7</v>
      </c>
      <c r="T15" s="240">
        <v>2834.7</v>
      </c>
      <c r="U15" s="240">
        <v>2849.5</v>
      </c>
      <c r="V15" s="240">
        <v>2849.5</v>
      </c>
      <c r="W15" s="240">
        <v>2849.5</v>
      </c>
      <c r="X15" s="240">
        <v>2845</v>
      </c>
      <c r="Y15" s="240">
        <v>2845</v>
      </c>
      <c r="Z15" s="240">
        <v>2845</v>
      </c>
      <c r="AA15" s="240">
        <v>2855.7</v>
      </c>
      <c r="AB15" s="240">
        <v>2855.7</v>
      </c>
      <c r="AC15" s="240">
        <v>2855.7</v>
      </c>
      <c r="AD15" s="240">
        <v>2879.9</v>
      </c>
      <c r="AE15" s="240">
        <v>2879.9</v>
      </c>
      <c r="AF15" s="240">
        <v>2879.9</v>
      </c>
      <c r="AG15" s="240">
        <v>2888.3</v>
      </c>
      <c r="AH15" s="240">
        <v>2888.3</v>
      </c>
      <c r="AI15" s="240">
        <v>2888.3</v>
      </c>
      <c r="AJ15" s="240">
        <v>2890.2</v>
      </c>
      <c r="AK15" s="240">
        <v>2890.2</v>
      </c>
      <c r="AL15" s="240">
        <v>2890.2</v>
      </c>
      <c r="AM15" s="240">
        <v>2903.2</v>
      </c>
      <c r="AN15" s="240">
        <v>2903.2</v>
      </c>
      <c r="AO15" s="240">
        <v>2903.2</v>
      </c>
      <c r="AP15" s="240">
        <v>2896.3</v>
      </c>
      <c r="AQ15" s="240">
        <v>2896.3</v>
      </c>
      <c r="AR15" s="240">
        <v>2896.3</v>
      </c>
      <c r="AS15" s="240">
        <v>2899.9</v>
      </c>
      <c r="AT15" s="240">
        <v>2899.9</v>
      </c>
      <c r="AU15" s="240">
        <v>2899.9</v>
      </c>
      <c r="AV15" s="240">
        <v>2901.2</v>
      </c>
      <c r="AW15" s="240">
        <v>2901.2</v>
      </c>
      <c r="AX15" s="240">
        <v>2901.2</v>
      </c>
      <c r="AY15" s="240">
        <v>2896.6</v>
      </c>
      <c r="AZ15" s="240">
        <v>2896.6</v>
      </c>
      <c r="BA15" s="240">
        <v>2896.6</v>
      </c>
      <c r="BB15" s="240">
        <v>2894.3</v>
      </c>
      <c r="BC15" s="240">
        <v>2894.3</v>
      </c>
      <c r="BD15" s="240">
        <v>2894.3</v>
      </c>
      <c r="BE15" s="240">
        <v>2893.1324444000002</v>
      </c>
      <c r="BF15" s="240">
        <v>2894.0664443999999</v>
      </c>
      <c r="BG15" s="240">
        <v>2895.9111111000002</v>
      </c>
      <c r="BH15" s="333">
        <v>2899.8580000000002</v>
      </c>
      <c r="BI15" s="333">
        <v>2902.63</v>
      </c>
      <c r="BJ15" s="333">
        <v>2905.4189999999999</v>
      </c>
      <c r="BK15" s="333">
        <v>2909.2860000000001</v>
      </c>
      <c r="BL15" s="333">
        <v>2911.3119999999999</v>
      </c>
      <c r="BM15" s="333">
        <v>2912.558</v>
      </c>
      <c r="BN15" s="333">
        <v>2911.8910000000001</v>
      </c>
      <c r="BO15" s="333">
        <v>2912.4270000000001</v>
      </c>
      <c r="BP15" s="333">
        <v>2913.0320000000002</v>
      </c>
      <c r="BQ15" s="333">
        <v>2913.2089999999998</v>
      </c>
      <c r="BR15" s="333">
        <v>2914.3270000000002</v>
      </c>
      <c r="BS15" s="333">
        <v>2915.8890000000001</v>
      </c>
      <c r="BT15" s="333">
        <v>2918.7429999999999</v>
      </c>
      <c r="BU15" s="333">
        <v>2920.556</v>
      </c>
      <c r="BV15" s="333">
        <v>2922.1770000000001</v>
      </c>
    </row>
    <row r="16" spans="1:74" ht="11.1" customHeight="1" x14ac:dyDescent="0.2">
      <c r="A16" s="140"/>
      <c r="B16" s="141" t="s">
        <v>1147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355"/>
      <c r="BI16" s="355"/>
      <c r="BJ16" s="355"/>
      <c r="BK16" s="355"/>
      <c r="BL16" s="355"/>
      <c r="BM16" s="355"/>
      <c r="BN16" s="355"/>
      <c r="BO16" s="355"/>
      <c r="BP16" s="355"/>
      <c r="BQ16" s="355"/>
      <c r="BR16" s="355"/>
      <c r="BS16" s="355"/>
      <c r="BT16" s="355"/>
      <c r="BU16" s="355"/>
      <c r="BV16" s="355"/>
    </row>
    <row r="17" spans="1:74" ht="11.1" customHeight="1" x14ac:dyDescent="0.2">
      <c r="A17" s="140" t="s">
        <v>1149</v>
      </c>
      <c r="B17" s="39" t="s">
        <v>1118</v>
      </c>
      <c r="C17" s="240">
        <v>1991.1</v>
      </c>
      <c r="D17" s="240">
        <v>1991.1</v>
      </c>
      <c r="E17" s="240">
        <v>1991.1</v>
      </c>
      <c r="F17" s="240">
        <v>2015.5</v>
      </c>
      <c r="G17" s="240">
        <v>2015.5</v>
      </c>
      <c r="H17" s="240">
        <v>2015.5</v>
      </c>
      <c r="I17" s="240">
        <v>2031</v>
      </c>
      <c r="J17" s="240">
        <v>2031</v>
      </c>
      <c r="K17" s="240">
        <v>2031</v>
      </c>
      <c r="L17" s="240">
        <v>2088.6</v>
      </c>
      <c r="M17" s="240">
        <v>2088.6</v>
      </c>
      <c r="N17" s="240">
        <v>2088.6</v>
      </c>
      <c r="O17" s="240">
        <v>2075.8000000000002</v>
      </c>
      <c r="P17" s="240">
        <v>2075.8000000000002</v>
      </c>
      <c r="Q17" s="240">
        <v>2075.8000000000002</v>
      </c>
      <c r="R17" s="240">
        <v>2121.8000000000002</v>
      </c>
      <c r="S17" s="240">
        <v>2121.8000000000002</v>
      </c>
      <c r="T17" s="240">
        <v>2121.8000000000002</v>
      </c>
      <c r="U17" s="240">
        <v>2125.1</v>
      </c>
      <c r="V17" s="240">
        <v>2125.1</v>
      </c>
      <c r="W17" s="240">
        <v>2125.1</v>
      </c>
      <c r="X17" s="240">
        <v>2150.8000000000002</v>
      </c>
      <c r="Y17" s="240">
        <v>2150.8000000000002</v>
      </c>
      <c r="Z17" s="240">
        <v>2150.8000000000002</v>
      </c>
      <c r="AA17" s="240">
        <v>2126.4</v>
      </c>
      <c r="AB17" s="240">
        <v>2126.4</v>
      </c>
      <c r="AC17" s="240">
        <v>2126.4</v>
      </c>
      <c r="AD17" s="240">
        <v>2145.8000000000002</v>
      </c>
      <c r="AE17" s="240">
        <v>2145.8000000000002</v>
      </c>
      <c r="AF17" s="240">
        <v>2145.8000000000002</v>
      </c>
      <c r="AG17" s="240">
        <v>2124.1</v>
      </c>
      <c r="AH17" s="240">
        <v>2124.1</v>
      </c>
      <c r="AI17" s="240">
        <v>2124.1</v>
      </c>
      <c r="AJ17" s="240">
        <v>2111.9</v>
      </c>
      <c r="AK17" s="240">
        <v>2111.9</v>
      </c>
      <c r="AL17" s="240">
        <v>2111.9</v>
      </c>
      <c r="AM17" s="240">
        <v>2098.1</v>
      </c>
      <c r="AN17" s="240">
        <v>2098.1</v>
      </c>
      <c r="AO17" s="240">
        <v>2098.1</v>
      </c>
      <c r="AP17" s="240">
        <v>2112.5</v>
      </c>
      <c r="AQ17" s="240">
        <v>2112.5</v>
      </c>
      <c r="AR17" s="240">
        <v>2112.5</v>
      </c>
      <c r="AS17" s="240">
        <v>2145.3000000000002</v>
      </c>
      <c r="AT17" s="240">
        <v>2145.3000000000002</v>
      </c>
      <c r="AU17" s="240">
        <v>2145.3000000000002</v>
      </c>
      <c r="AV17" s="240">
        <v>2124.4</v>
      </c>
      <c r="AW17" s="240">
        <v>2124.4</v>
      </c>
      <c r="AX17" s="240">
        <v>2124.4</v>
      </c>
      <c r="AY17" s="240">
        <v>2162.3000000000002</v>
      </c>
      <c r="AZ17" s="240">
        <v>2162.3000000000002</v>
      </c>
      <c r="BA17" s="240">
        <v>2162.3000000000002</v>
      </c>
      <c r="BB17" s="240">
        <v>2182.1</v>
      </c>
      <c r="BC17" s="240">
        <v>2182.1</v>
      </c>
      <c r="BD17" s="240">
        <v>2182.1</v>
      </c>
      <c r="BE17" s="240">
        <v>2197.8474815</v>
      </c>
      <c r="BF17" s="240">
        <v>2204.7193704000001</v>
      </c>
      <c r="BG17" s="240">
        <v>2210.9901481000002</v>
      </c>
      <c r="BH17" s="333">
        <v>2214.9569999999999</v>
      </c>
      <c r="BI17" s="333">
        <v>2221.3029999999999</v>
      </c>
      <c r="BJ17" s="333">
        <v>2228.3240000000001</v>
      </c>
      <c r="BK17" s="333">
        <v>2236.9029999999998</v>
      </c>
      <c r="BL17" s="333">
        <v>2244.616</v>
      </c>
      <c r="BM17" s="333">
        <v>2252.3449999999998</v>
      </c>
      <c r="BN17" s="333">
        <v>2260.3589999999999</v>
      </c>
      <c r="BO17" s="333">
        <v>2267.9160000000002</v>
      </c>
      <c r="BP17" s="333">
        <v>2275.2860000000001</v>
      </c>
      <c r="BQ17" s="333">
        <v>2282.19</v>
      </c>
      <c r="BR17" s="333">
        <v>2289.3939999999998</v>
      </c>
      <c r="BS17" s="333">
        <v>2296.6190000000001</v>
      </c>
      <c r="BT17" s="333">
        <v>2304.201</v>
      </c>
      <c r="BU17" s="333">
        <v>2311.2170000000001</v>
      </c>
      <c r="BV17" s="333">
        <v>2318.0030000000002</v>
      </c>
    </row>
    <row r="18" spans="1:74" ht="11.1" customHeight="1" x14ac:dyDescent="0.2">
      <c r="A18" s="140"/>
      <c r="B18" s="141" t="s">
        <v>1151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355"/>
      <c r="BI18" s="355"/>
      <c r="BJ18" s="355"/>
      <c r="BK18" s="355"/>
      <c r="BL18" s="355"/>
      <c r="BM18" s="355"/>
      <c r="BN18" s="355"/>
      <c r="BO18" s="355"/>
      <c r="BP18" s="355"/>
      <c r="BQ18" s="355"/>
      <c r="BR18" s="355"/>
      <c r="BS18" s="355"/>
      <c r="BT18" s="355"/>
      <c r="BU18" s="355"/>
      <c r="BV18" s="355"/>
    </row>
    <row r="19" spans="1:74" ht="11.1" customHeight="1" x14ac:dyDescent="0.2">
      <c r="A19" s="629" t="s">
        <v>1150</v>
      </c>
      <c r="B19" s="39" t="s">
        <v>1118</v>
      </c>
      <c r="C19" s="240">
        <v>2405.5</v>
      </c>
      <c r="D19" s="240">
        <v>2405.5</v>
      </c>
      <c r="E19" s="240">
        <v>2405.5</v>
      </c>
      <c r="F19" s="240">
        <v>2436.6</v>
      </c>
      <c r="G19" s="240">
        <v>2436.6</v>
      </c>
      <c r="H19" s="240">
        <v>2436.6</v>
      </c>
      <c r="I19" s="240">
        <v>2447.1</v>
      </c>
      <c r="J19" s="240">
        <v>2447.1</v>
      </c>
      <c r="K19" s="240">
        <v>2447.1</v>
      </c>
      <c r="L19" s="240">
        <v>2456.6</v>
      </c>
      <c r="M19" s="240">
        <v>2456.6</v>
      </c>
      <c r="N19" s="240">
        <v>2456.6</v>
      </c>
      <c r="O19" s="240">
        <v>2486.8000000000002</v>
      </c>
      <c r="P19" s="240">
        <v>2486.8000000000002</v>
      </c>
      <c r="Q19" s="240">
        <v>2486.8000000000002</v>
      </c>
      <c r="R19" s="240">
        <v>2548</v>
      </c>
      <c r="S19" s="240">
        <v>2548</v>
      </c>
      <c r="T19" s="240">
        <v>2548</v>
      </c>
      <c r="U19" s="240">
        <v>2541.8000000000002</v>
      </c>
      <c r="V19" s="240">
        <v>2541.8000000000002</v>
      </c>
      <c r="W19" s="240">
        <v>2541.8000000000002</v>
      </c>
      <c r="X19" s="240">
        <v>2607.6999999999998</v>
      </c>
      <c r="Y19" s="240">
        <v>2607.6999999999998</v>
      </c>
      <c r="Z19" s="240">
        <v>2607.6999999999998</v>
      </c>
      <c r="AA19" s="240">
        <v>2650.5</v>
      </c>
      <c r="AB19" s="240">
        <v>2650.5</v>
      </c>
      <c r="AC19" s="240">
        <v>2650.5</v>
      </c>
      <c r="AD19" s="240">
        <v>2672</v>
      </c>
      <c r="AE19" s="240">
        <v>2672</v>
      </c>
      <c r="AF19" s="240">
        <v>2672</v>
      </c>
      <c r="AG19" s="240">
        <v>2683.4</v>
      </c>
      <c r="AH19" s="240">
        <v>2683.4</v>
      </c>
      <c r="AI19" s="240">
        <v>2683.4</v>
      </c>
      <c r="AJ19" s="240">
        <v>2683.5</v>
      </c>
      <c r="AK19" s="240">
        <v>2683.5</v>
      </c>
      <c r="AL19" s="240">
        <v>2683.5</v>
      </c>
      <c r="AM19" s="240">
        <v>2682.3</v>
      </c>
      <c r="AN19" s="240">
        <v>2682.3</v>
      </c>
      <c r="AO19" s="240">
        <v>2682.3</v>
      </c>
      <c r="AP19" s="240">
        <v>2684.9</v>
      </c>
      <c r="AQ19" s="240">
        <v>2684.9</v>
      </c>
      <c r="AR19" s="240">
        <v>2684.9</v>
      </c>
      <c r="AS19" s="240">
        <v>2702.6</v>
      </c>
      <c r="AT19" s="240">
        <v>2702.6</v>
      </c>
      <c r="AU19" s="240">
        <v>2702.6</v>
      </c>
      <c r="AV19" s="240">
        <v>2755.5</v>
      </c>
      <c r="AW19" s="240">
        <v>2755.5</v>
      </c>
      <c r="AX19" s="240">
        <v>2755.5</v>
      </c>
      <c r="AY19" s="240">
        <v>2784.5</v>
      </c>
      <c r="AZ19" s="240">
        <v>2784.5</v>
      </c>
      <c r="BA19" s="240">
        <v>2784.5</v>
      </c>
      <c r="BB19" s="240">
        <v>2795.6</v>
      </c>
      <c r="BC19" s="240">
        <v>2795.6</v>
      </c>
      <c r="BD19" s="240">
        <v>2795.6</v>
      </c>
      <c r="BE19" s="240">
        <v>2799.5564444000001</v>
      </c>
      <c r="BF19" s="240">
        <v>2805.3457778000002</v>
      </c>
      <c r="BG19" s="240">
        <v>2813.4217778000002</v>
      </c>
      <c r="BH19" s="333">
        <v>2826.634</v>
      </c>
      <c r="BI19" s="333">
        <v>2837.1460000000002</v>
      </c>
      <c r="BJ19" s="333">
        <v>2847.808</v>
      </c>
      <c r="BK19" s="333">
        <v>2858.817</v>
      </c>
      <c r="BL19" s="333">
        <v>2869.6280000000002</v>
      </c>
      <c r="BM19" s="333">
        <v>2880.4389999999999</v>
      </c>
      <c r="BN19" s="333">
        <v>2890.694</v>
      </c>
      <c r="BO19" s="333">
        <v>2901.922</v>
      </c>
      <c r="BP19" s="333">
        <v>2913.567</v>
      </c>
      <c r="BQ19" s="333">
        <v>2926.2489999999998</v>
      </c>
      <c r="BR19" s="333">
        <v>2938.2649999999999</v>
      </c>
      <c r="BS19" s="333">
        <v>2950.2339999999999</v>
      </c>
      <c r="BT19" s="333">
        <v>2963.0749999999998</v>
      </c>
      <c r="BU19" s="333">
        <v>2974.261</v>
      </c>
      <c r="BV19" s="333">
        <v>2984.712</v>
      </c>
    </row>
    <row r="20" spans="1:74" ht="11.1" customHeight="1" x14ac:dyDescent="0.2">
      <c r="A20" s="140"/>
      <c r="B20" s="36" t="s">
        <v>700</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1"/>
      <c r="AZ20" s="751"/>
      <c r="BA20" s="751"/>
      <c r="BB20" s="751"/>
      <c r="BC20" s="751"/>
      <c r="BD20" s="751"/>
      <c r="BE20" s="751"/>
      <c r="BF20" s="751"/>
      <c r="BG20" s="751"/>
      <c r="BH20" s="353"/>
      <c r="BI20" s="353"/>
      <c r="BJ20" s="353"/>
      <c r="BK20" s="353"/>
      <c r="BL20" s="353"/>
      <c r="BM20" s="353"/>
      <c r="BN20" s="353"/>
      <c r="BO20" s="353"/>
      <c r="BP20" s="353"/>
      <c r="BQ20" s="353"/>
      <c r="BR20" s="353"/>
      <c r="BS20" s="353"/>
      <c r="BT20" s="353"/>
      <c r="BU20" s="353"/>
      <c r="BV20" s="353"/>
    </row>
    <row r="21" spans="1:74" ht="11.1" customHeight="1" x14ac:dyDescent="0.2">
      <c r="A21" s="140" t="s">
        <v>701</v>
      </c>
      <c r="B21" s="39" t="s">
        <v>1118</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11649.3</v>
      </c>
      <c r="P21" s="240">
        <v>11721.3</v>
      </c>
      <c r="Q21" s="240">
        <v>11790.7</v>
      </c>
      <c r="R21" s="240">
        <v>11824.2</v>
      </c>
      <c r="S21" s="240">
        <v>11867.7</v>
      </c>
      <c r="T21" s="240">
        <v>11922.6</v>
      </c>
      <c r="U21" s="240">
        <v>11943.1</v>
      </c>
      <c r="V21" s="240">
        <v>12006.1</v>
      </c>
      <c r="W21" s="240">
        <v>12036.7</v>
      </c>
      <c r="X21" s="240">
        <v>12105.2</v>
      </c>
      <c r="Y21" s="240">
        <v>12172</v>
      </c>
      <c r="Z21" s="240">
        <v>12231.6</v>
      </c>
      <c r="AA21" s="240">
        <v>12271</v>
      </c>
      <c r="AB21" s="240">
        <v>12315.9</v>
      </c>
      <c r="AC21" s="240">
        <v>12306.1</v>
      </c>
      <c r="AD21" s="240">
        <v>12378.7</v>
      </c>
      <c r="AE21" s="240">
        <v>12423.1</v>
      </c>
      <c r="AF21" s="240">
        <v>12440.8</v>
      </c>
      <c r="AG21" s="240">
        <v>12439</v>
      </c>
      <c r="AH21" s="240">
        <v>12470.2</v>
      </c>
      <c r="AI21" s="240">
        <v>12503.2</v>
      </c>
      <c r="AJ21" s="240">
        <v>12556</v>
      </c>
      <c r="AK21" s="240">
        <v>12556.8</v>
      </c>
      <c r="AL21" s="240">
        <v>12570.8</v>
      </c>
      <c r="AM21" s="240">
        <v>12563.9</v>
      </c>
      <c r="AN21" s="240">
        <v>12555.7</v>
      </c>
      <c r="AO21" s="240">
        <v>12583.5</v>
      </c>
      <c r="AP21" s="240">
        <v>12611.9</v>
      </c>
      <c r="AQ21" s="240">
        <v>12626.8</v>
      </c>
      <c r="AR21" s="240">
        <v>12643</v>
      </c>
      <c r="AS21" s="240">
        <v>12663.5</v>
      </c>
      <c r="AT21" s="240">
        <v>12646</v>
      </c>
      <c r="AU21" s="240">
        <v>12638.3</v>
      </c>
      <c r="AV21" s="240">
        <v>12613.4</v>
      </c>
      <c r="AW21" s="240">
        <v>12589.4</v>
      </c>
      <c r="AX21" s="240">
        <v>12569.9</v>
      </c>
      <c r="AY21" s="240">
        <v>12627.4</v>
      </c>
      <c r="AZ21" s="240">
        <v>12672.3</v>
      </c>
      <c r="BA21" s="240">
        <v>12741.5</v>
      </c>
      <c r="BB21" s="240">
        <v>12741.3</v>
      </c>
      <c r="BC21" s="240">
        <v>12801.9</v>
      </c>
      <c r="BD21" s="240">
        <v>12799.2</v>
      </c>
      <c r="BE21" s="240">
        <v>12823.1</v>
      </c>
      <c r="BF21" s="240">
        <v>12822.478889</v>
      </c>
      <c r="BG21" s="240">
        <v>12840.812222</v>
      </c>
      <c r="BH21" s="333">
        <v>12849.03</v>
      </c>
      <c r="BI21" s="333">
        <v>12880.73</v>
      </c>
      <c r="BJ21" s="333">
        <v>12923.7</v>
      </c>
      <c r="BK21" s="333">
        <v>13000.62</v>
      </c>
      <c r="BL21" s="333">
        <v>13049.11</v>
      </c>
      <c r="BM21" s="333">
        <v>13091.87</v>
      </c>
      <c r="BN21" s="333">
        <v>13121.63</v>
      </c>
      <c r="BO21" s="333">
        <v>13158.33</v>
      </c>
      <c r="BP21" s="333">
        <v>13194.72</v>
      </c>
      <c r="BQ21" s="333">
        <v>13230.56</v>
      </c>
      <c r="BR21" s="333">
        <v>13266.5</v>
      </c>
      <c r="BS21" s="333">
        <v>13302.32</v>
      </c>
      <c r="BT21" s="333">
        <v>13333.82</v>
      </c>
      <c r="BU21" s="333">
        <v>13372.52</v>
      </c>
      <c r="BV21" s="333">
        <v>13414.23</v>
      </c>
    </row>
    <row r="22" spans="1:74" ht="11.1" customHeight="1" x14ac:dyDescent="0.2">
      <c r="A22" s="140"/>
      <c r="B22" s="139" t="s">
        <v>722</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332"/>
      <c r="BI22" s="332"/>
      <c r="BJ22" s="332"/>
      <c r="BK22" s="332"/>
      <c r="BL22" s="332"/>
      <c r="BM22" s="332"/>
      <c r="BN22" s="332"/>
      <c r="BO22" s="332"/>
      <c r="BP22" s="332"/>
      <c r="BQ22" s="332"/>
      <c r="BR22" s="332"/>
      <c r="BS22" s="332"/>
      <c r="BT22" s="332"/>
      <c r="BU22" s="332"/>
      <c r="BV22" s="332"/>
    </row>
    <row r="23" spans="1:74" ht="11.1" customHeight="1" x14ac:dyDescent="0.2">
      <c r="A23" s="140" t="s">
        <v>723</v>
      </c>
      <c r="B23" s="209" t="s">
        <v>597</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145.32499999999999</v>
      </c>
      <c r="AY23" s="258">
        <v>145.541</v>
      </c>
      <c r="AZ23" s="258">
        <v>145.773</v>
      </c>
      <c r="BA23" s="258">
        <v>145.82300000000001</v>
      </c>
      <c r="BB23" s="258">
        <v>146.03</v>
      </c>
      <c r="BC23" s="258">
        <v>146.17500000000001</v>
      </c>
      <c r="BD23" s="258">
        <v>146.38499999999999</v>
      </c>
      <c r="BE23" s="258">
        <v>146.57400000000001</v>
      </c>
      <c r="BF23" s="258">
        <v>146.72999999999999</v>
      </c>
      <c r="BG23" s="258">
        <v>146.86757531000001</v>
      </c>
      <c r="BH23" s="346">
        <v>146.9957</v>
      </c>
      <c r="BI23" s="346">
        <v>147.154</v>
      </c>
      <c r="BJ23" s="346">
        <v>147.3212</v>
      </c>
      <c r="BK23" s="346">
        <v>147.50129999999999</v>
      </c>
      <c r="BL23" s="346">
        <v>147.6832</v>
      </c>
      <c r="BM23" s="346">
        <v>147.87110000000001</v>
      </c>
      <c r="BN23" s="346">
        <v>148.08590000000001</v>
      </c>
      <c r="BO23" s="346">
        <v>148.26990000000001</v>
      </c>
      <c r="BP23" s="346">
        <v>148.44399999999999</v>
      </c>
      <c r="BQ23" s="346">
        <v>148.59729999999999</v>
      </c>
      <c r="BR23" s="346">
        <v>148.7602</v>
      </c>
      <c r="BS23" s="346">
        <v>148.92150000000001</v>
      </c>
      <c r="BT23" s="346">
        <v>149.0778</v>
      </c>
      <c r="BU23" s="346">
        <v>149.2388</v>
      </c>
      <c r="BV23" s="346">
        <v>149.40110000000001</v>
      </c>
    </row>
    <row r="24" spans="1:74" s="143" customFormat="1" ht="11.1" customHeight="1" x14ac:dyDescent="0.2">
      <c r="A24" s="140"/>
      <c r="B24" s="139" t="s">
        <v>1025</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1027</v>
      </c>
      <c r="B25" s="209" t="s">
        <v>1026</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v>
      </c>
      <c r="BA25" s="258">
        <v>4.5</v>
      </c>
      <c r="BB25" s="258">
        <v>4.4000000000000004</v>
      </c>
      <c r="BC25" s="258">
        <v>4.3</v>
      </c>
      <c r="BD25" s="258">
        <v>4.4000000000000004</v>
      </c>
      <c r="BE25" s="258">
        <v>4.3</v>
      </c>
      <c r="BF25" s="258">
        <v>4.4000000000000004</v>
      </c>
      <c r="BG25" s="258">
        <v>4.3407390493999998</v>
      </c>
      <c r="BH25" s="346">
        <v>4.3065829999999998</v>
      </c>
      <c r="BI25" s="346">
        <v>4.2877539999999996</v>
      </c>
      <c r="BJ25" s="346">
        <v>4.2720669999999998</v>
      </c>
      <c r="BK25" s="346">
        <v>4.2681719999999999</v>
      </c>
      <c r="BL25" s="346">
        <v>4.2522830000000003</v>
      </c>
      <c r="BM25" s="346">
        <v>4.2330490000000003</v>
      </c>
      <c r="BN25" s="346">
        <v>4.1973019999999996</v>
      </c>
      <c r="BO25" s="346">
        <v>4.1812560000000003</v>
      </c>
      <c r="BP25" s="346">
        <v>4.1717409999999999</v>
      </c>
      <c r="BQ25" s="346">
        <v>4.1817159999999998</v>
      </c>
      <c r="BR25" s="346">
        <v>4.1755449999999996</v>
      </c>
      <c r="BS25" s="346">
        <v>4.166188</v>
      </c>
      <c r="BT25" s="346">
        <v>4.1483509999999999</v>
      </c>
      <c r="BU25" s="346">
        <v>4.1365889999999998</v>
      </c>
      <c r="BV25" s="346">
        <v>4.12561</v>
      </c>
    </row>
    <row r="26" spans="1:74" ht="11.1" customHeight="1" x14ac:dyDescent="0.2">
      <c r="A26" s="140"/>
      <c r="B26" s="139" t="s">
        <v>1028</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356"/>
      <c r="BI26" s="356"/>
      <c r="BJ26" s="356"/>
      <c r="BK26" s="356"/>
      <c r="BL26" s="356"/>
      <c r="BM26" s="356"/>
      <c r="BN26" s="356"/>
      <c r="BO26" s="356"/>
      <c r="BP26" s="356"/>
      <c r="BQ26" s="356"/>
      <c r="BR26" s="356"/>
      <c r="BS26" s="356"/>
      <c r="BT26" s="356"/>
      <c r="BU26" s="356"/>
      <c r="BV26" s="356"/>
    </row>
    <row r="27" spans="1:74" ht="11.1" customHeight="1" x14ac:dyDescent="0.2">
      <c r="A27" s="140" t="s">
        <v>1029</v>
      </c>
      <c r="B27" s="209" t="s">
        <v>1030</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0.88700000000000001</v>
      </c>
      <c r="AC27" s="486">
        <v>0.97399999999999998</v>
      </c>
      <c r="AD27" s="486">
        <v>1.2</v>
      </c>
      <c r="AE27" s="486">
        <v>1.0660000000000001</v>
      </c>
      <c r="AF27" s="486">
        <v>1.2010000000000001</v>
      </c>
      <c r="AG27" s="486">
        <v>1.1399999999999999</v>
      </c>
      <c r="AH27" s="486">
        <v>1.1339999999999999</v>
      </c>
      <c r="AI27" s="486">
        <v>1.2090000000000001</v>
      </c>
      <c r="AJ27" s="486">
        <v>1.0589999999999999</v>
      </c>
      <c r="AK27" s="486">
        <v>1.1759999999999999</v>
      </c>
      <c r="AL27" s="486">
        <v>1.1379999999999999</v>
      </c>
      <c r="AM27" s="486">
        <v>1.123</v>
      </c>
      <c r="AN27" s="486">
        <v>1.2090000000000001</v>
      </c>
      <c r="AO27" s="486">
        <v>1.1279999999999999</v>
      </c>
      <c r="AP27" s="486">
        <v>1.1639999999999999</v>
      </c>
      <c r="AQ27" s="486">
        <v>1.119</v>
      </c>
      <c r="AR27" s="486">
        <v>1.19</v>
      </c>
      <c r="AS27" s="486">
        <v>1.2230000000000001</v>
      </c>
      <c r="AT27" s="486">
        <v>1.1639999999999999</v>
      </c>
      <c r="AU27" s="486">
        <v>1.0620000000000001</v>
      </c>
      <c r="AV27" s="486">
        <v>1.3280000000000001</v>
      </c>
      <c r="AW27" s="486">
        <v>1.149</v>
      </c>
      <c r="AX27" s="486">
        <v>1.268</v>
      </c>
      <c r="AY27" s="486">
        <v>1.236</v>
      </c>
      <c r="AZ27" s="486">
        <v>1.288</v>
      </c>
      <c r="BA27" s="486">
        <v>1.1890000000000001</v>
      </c>
      <c r="BB27" s="486">
        <v>1.1539999999999999</v>
      </c>
      <c r="BC27" s="486">
        <v>1.129</v>
      </c>
      <c r="BD27" s="486">
        <v>1.2130000000000001</v>
      </c>
      <c r="BE27" s="486">
        <v>1.155</v>
      </c>
      <c r="BF27" s="486">
        <v>1.197205321</v>
      </c>
      <c r="BG27" s="486">
        <v>1.2117539505999999</v>
      </c>
      <c r="BH27" s="487">
        <v>1.227565</v>
      </c>
      <c r="BI27" s="487">
        <v>1.2462789999999999</v>
      </c>
      <c r="BJ27" s="487">
        <v>1.2673000000000001</v>
      </c>
      <c r="BK27" s="487">
        <v>1.3018339999999999</v>
      </c>
      <c r="BL27" s="487">
        <v>1.319061</v>
      </c>
      <c r="BM27" s="487">
        <v>1.3301890000000001</v>
      </c>
      <c r="BN27" s="487">
        <v>1.327394</v>
      </c>
      <c r="BO27" s="487">
        <v>1.3321909999999999</v>
      </c>
      <c r="BP27" s="487">
        <v>1.336757</v>
      </c>
      <c r="BQ27" s="487">
        <v>1.340225</v>
      </c>
      <c r="BR27" s="487">
        <v>1.344978</v>
      </c>
      <c r="BS27" s="487">
        <v>1.3501510000000001</v>
      </c>
      <c r="BT27" s="487">
        <v>1.357394</v>
      </c>
      <c r="BU27" s="487">
        <v>1.3621650000000001</v>
      </c>
      <c r="BV27" s="487">
        <v>1.3661160000000001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1236</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334"/>
      <c r="BI29" s="334"/>
      <c r="BJ29" s="334"/>
      <c r="BK29" s="334"/>
      <c r="BL29" s="334"/>
      <c r="BM29" s="334"/>
      <c r="BN29" s="334"/>
      <c r="BO29" s="334"/>
      <c r="BP29" s="334"/>
      <c r="BQ29" s="334"/>
      <c r="BR29" s="334"/>
      <c r="BS29" s="334"/>
      <c r="BT29" s="334"/>
      <c r="BU29" s="334"/>
      <c r="BV29" s="334"/>
    </row>
    <row r="30" spans="1:74" ht="11.1" customHeight="1" x14ac:dyDescent="0.2">
      <c r="A30" s="629" t="s">
        <v>725</v>
      </c>
      <c r="B30" s="630" t="s">
        <v>724</v>
      </c>
      <c r="C30" s="258">
        <v>100.8955</v>
      </c>
      <c r="D30" s="258">
        <v>101.4671</v>
      </c>
      <c r="E30" s="258">
        <v>101.77200000000001</v>
      </c>
      <c r="F30" s="258">
        <v>101.6802</v>
      </c>
      <c r="G30" s="258">
        <v>101.69159999999999</v>
      </c>
      <c r="H30" s="258">
        <v>101.873</v>
      </c>
      <c r="I30" s="258">
        <v>101.297</v>
      </c>
      <c r="J30" s="258">
        <v>102.0772</v>
      </c>
      <c r="K30" s="258">
        <v>102.5705</v>
      </c>
      <c r="L30" s="258">
        <v>102.47280000000001</v>
      </c>
      <c r="M30" s="258">
        <v>102.8086</v>
      </c>
      <c r="N30" s="258">
        <v>103.0979</v>
      </c>
      <c r="O30" s="258">
        <v>102.6063</v>
      </c>
      <c r="P30" s="258">
        <v>103.6292</v>
      </c>
      <c r="Q30" s="258">
        <v>104.55459999999999</v>
      </c>
      <c r="R30" s="258">
        <v>104.7807</v>
      </c>
      <c r="S30" s="258">
        <v>105.07989999999999</v>
      </c>
      <c r="T30" s="258">
        <v>105.46980000000001</v>
      </c>
      <c r="U30" s="258">
        <v>105.4919</v>
      </c>
      <c r="V30" s="258">
        <v>105.425</v>
      </c>
      <c r="W30" s="258">
        <v>105.7329</v>
      </c>
      <c r="X30" s="258">
        <v>105.7898</v>
      </c>
      <c r="Y30" s="258">
        <v>106.6134</v>
      </c>
      <c r="Z30" s="258">
        <v>106.3797</v>
      </c>
      <c r="AA30" s="258">
        <v>105.6148</v>
      </c>
      <c r="AB30" s="258">
        <v>105.43210000000001</v>
      </c>
      <c r="AC30" s="258">
        <v>105.0745</v>
      </c>
      <c r="AD30" s="258">
        <v>104.66240000000001</v>
      </c>
      <c r="AE30" s="258">
        <v>104.2843</v>
      </c>
      <c r="AF30" s="258">
        <v>103.9927</v>
      </c>
      <c r="AG30" s="258">
        <v>104.515</v>
      </c>
      <c r="AH30" s="258">
        <v>104.5091</v>
      </c>
      <c r="AI30" s="258">
        <v>104.2038</v>
      </c>
      <c r="AJ30" s="258">
        <v>104.00449999999999</v>
      </c>
      <c r="AK30" s="258">
        <v>103.3965</v>
      </c>
      <c r="AL30" s="258">
        <v>102.9179</v>
      </c>
      <c r="AM30" s="258">
        <v>103.48220000000001</v>
      </c>
      <c r="AN30" s="258">
        <v>103.2685</v>
      </c>
      <c r="AO30" s="258">
        <v>102.52630000000001</v>
      </c>
      <c r="AP30" s="258">
        <v>102.86969999999999</v>
      </c>
      <c r="AQ30" s="258">
        <v>102.7552</v>
      </c>
      <c r="AR30" s="258">
        <v>103.1249</v>
      </c>
      <c r="AS30" s="258">
        <v>103.21729999999999</v>
      </c>
      <c r="AT30" s="258">
        <v>103.1459</v>
      </c>
      <c r="AU30" s="258">
        <v>102.9898</v>
      </c>
      <c r="AV30" s="258">
        <v>103.1742</v>
      </c>
      <c r="AW30" s="258">
        <v>102.9478</v>
      </c>
      <c r="AX30" s="258">
        <v>103.7675</v>
      </c>
      <c r="AY30" s="258">
        <v>103.4572</v>
      </c>
      <c r="AZ30" s="258">
        <v>103.7038</v>
      </c>
      <c r="BA30" s="258">
        <v>103.9162</v>
      </c>
      <c r="BB30" s="258">
        <v>105.0218</v>
      </c>
      <c r="BC30" s="258">
        <v>105.0804</v>
      </c>
      <c r="BD30" s="258">
        <v>105.28279999999999</v>
      </c>
      <c r="BE30" s="258">
        <v>105.68859999999999</v>
      </c>
      <c r="BF30" s="258">
        <v>104.739</v>
      </c>
      <c r="BG30" s="258">
        <v>105.42233457</v>
      </c>
      <c r="BH30" s="346">
        <v>105.5898</v>
      </c>
      <c r="BI30" s="346">
        <v>105.82680000000001</v>
      </c>
      <c r="BJ30" s="346">
        <v>106.1177</v>
      </c>
      <c r="BK30" s="346">
        <v>106.5763</v>
      </c>
      <c r="BL30" s="346">
        <v>106.8899</v>
      </c>
      <c r="BM30" s="346">
        <v>107.1722</v>
      </c>
      <c r="BN30" s="346">
        <v>107.4104</v>
      </c>
      <c r="BO30" s="346">
        <v>107.6399</v>
      </c>
      <c r="BP30" s="346">
        <v>107.8477</v>
      </c>
      <c r="BQ30" s="346">
        <v>107.9787</v>
      </c>
      <c r="BR30" s="346">
        <v>108.1846</v>
      </c>
      <c r="BS30" s="346">
        <v>108.4102</v>
      </c>
      <c r="BT30" s="346">
        <v>108.6737</v>
      </c>
      <c r="BU30" s="346">
        <v>108.92529999999999</v>
      </c>
      <c r="BV30" s="346">
        <v>109.18300000000001</v>
      </c>
    </row>
    <row r="31" spans="1:74" ht="11.1" customHeight="1" x14ac:dyDescent="0.2">
      <c r="A31" s="325" t="s">
        <v>702</v>
      </c>
      <c r="B31" s="41" t="s">
        <v>1135</v>
      </c>
      <c r="C31" s="258">
        <v>100.87739999999999</v>
      </c>
      <c r="D31" s="258">
        <v>101.4162</v>
      </c>
      <c r="E31" s="258">
        <v>101.24420000000001</v>
      </c>
      <c r="F31" s="258">
        <v>100.84520000000001</v>
      </c>
      <c r="G31" s="258">
        <v>101.0522</v>
      </c>
      <c r="H31" s="258">
        <v>101.2748</v>
      </c>
      <c r="I31" s="258">
        <v>100.1369</v>
      </c>
      <c r="J31" s="258">
        <v>101.1264</v>
      </c>
      <c r="K31" s="258">
        <v>101.20099999999999</v>
      </c>
      <c r="L31" s="258">
        <v>101.3683</v>
      </c>
      <c r="M31" s="258">
        <v>101.39619999999999</v>
      </c>
      <c r="N31" s="258">
        <v>101.3326</v>
      </c>
      <c r="O31" s="258">
        <v>100.2264</v>
      </c>
      <c r="P31" s="258">
        <v>101.3342</v>
      </c>
      <c r="Q31" s="258">
        <v>102.14230000000001</v>
      </c>
      <c r="R31" s="258">
        <v>102.1092</v>
      </c>
      <c r="S31" s="258">
        <v>102.3351</v>
      </c>
      <c r="T31" s="258">
        <v>102.67700000000001</v>
      </c>
      <c r="U31" s="258">
        <v>102.9589</v>
      </c>
      <c r="V31" s="258">
        <v>102.59529999999999</v>
      </c>
      <c r="W31" s="258">
        <v>102.6253</v>
      </c>
      <c r="X31" s="258">
        <v>102.6336</v>
      </c>
      <c r="Y31" s="258">
        <v>103.5917</v>
      </c>
      <c r="Z31" s="258">
        <v>103.2139</v>
      </c>
      <c r="AA31" s="258">
        <v>102.8107</v>
      </c>
      <c r="AB31" s="258">
        <v>102.3092</v>
      </c>
      <c r="AC31" s="258">
        <v>102.5586</v>
      </c>
      <c r="AD31" s="258">
        <v>102.63039999999999</v>
      </c>
      <c r="AE31" s="258">
        <v>102.54179999999999</v>
      </c>
      <c r="AF31" s="258">
        <v>102.2469</v>
      </c>
      <c r="AG31" s="258">
        <v>102.8702</v>
      </c>
      <c r="AH31" s="258">
        <v>102.8301</v>
      </c>
      <c r="AI31" s="258">
        <v>102.56950000000001</v>
      </c>
      <c r="AJ31" s="258">
        <v>102.7317</v>
      </c>
      <c r="AK31" s="258">
        <v>102.64400000000001</v>
      </c>
      <c r="AL31" s="258">
        <v>102.40479999999999</v>
      </c>
      <c r="AM31" s="258">
        <v>103.0236</v>
      </c>
      <c r="AN31" s="258">
        <v>102.8557</v>
      </c>
      <c r="AO31" s="258">
        <v>102.6789</v>
      </c>
      <c r="AP31" s="258">
        <v>102.65389999999999</v>
      </c>
      <c r="AQ31" s="258">
        <v>102.46769999999999</v>
      </c>
      <c r="AR31" s="258">
        <v>102.73260000000001</v>
      </c>
      <c r="AS31" s="258">
        <v>102.82</v>
      </c>
      <c r="AT31" s="258">
        <v>102.4555</v>
      </c>
      <c r="AU31" s="258">
        <v>102.6961</v>
      </c>
      <c r="AV31" s="258">
        <v>102.9071</v>
      </c>
      <c r="AW31" s="258">
        <v>103.10809999999999</v>
      </c>
      <c r="AX31" s="258">
        <v>103.32250000000001</v>
      </c>
      <c r="AY31" s="258">
        <v>103.75579999999999</v>
      </c>
      <c r="AZ31" s="258">
        <v>104.0198</v>
      </c>
      <c r="BA31" s="258">
        <v>103.34050000000001</v>
      </c>
      <c r="BB31" s="258">
        <v>104.6949</v>
      </c>
      <c r="BC31" s="258">
        <v>104.1905</v>
      </c>
      <c r="BD31" s="258">
        <v>104.34820000000001</v>
      </c>
      <c r="BE31" s="258">
        <v>104.39400000000001</v>
      </c>
      <c r="BF31" s="258">
        <v>104.1224</v>
      </c>
      <c r="BG31" s="258">
        <v>104.38219259</v>
      </c>
      <c r="BH31" s="346">
        <v>104.6951</v>
      </c>
      <c r="BI31" s="346">
        <v>104.93989999999999</v>
      </c>
      <c r="BJ31" s="346">
        <v>105.20659999999999</v>
      </c>
      <c r="BK31" s="346">
        <v>105.54219999999999</v>
      </c>
      <c r="BL31" s="346">
        <v>105.8171</v>
      </c>
      <c r="BM31" s="346">
        <v>106.0784</v>
      </c>
      <c r="BN31" s="346">
        <v>106.3377</v>
      </c>
      <c r="BO31" s="346">
        <v>106.56319999999999</v>
      </c>
      <c r="BP31" s="346">
        <v>106.76649999999999</v>
      </c>
      <c r="BQ31" s="346">
        <v>106.88679999999999</v>
      </c>
      <c r="BR31" s="346">
        <v>107.0912</v>
      </c>
      <c r="BS31" s="346">
        <v>107.319</v>
      </c>
      <c r="BT31" s="346">
        <v>107.5844</v>
      </c>
      <c r="BU31" s="346">
        <v>107.8484</v>
      </c>
      <c r="BV31" s="346">
        <v>108.125</v>
      </c>
    </row>
    <row r="32" spans="1:74" ht="11.1" customHeight="1" x14ac:dyDescent="0.2">
      <c r="A32" s="631" t="s">
        <v>1110</v>
      </c>
      <c r="B32" s="632" t="s">
        <v>1136</v>
      </c>
      <c r="C32" s="258">
        <v>100.7178</v>
      </c>
      <c r="D32" s="258">
        <v>101.0938</v>
      </c>
      <c r="E32" s="258">
        <v>100.7466</v>
      </c>
      <c r="F32" s="258">
        <v>101.6823</v>
      </c>
      <c r="G32" s="258">
        <v>101.5382</v>
      </c>
      <c r="H32" s="258">
        <v>102.13379999999999</v>
      </c>
      <c r="I32" s="258">
        <v>102.5351</v>
      </c>
      <c r="J32" s="258">
        <v>102.3597</v>
      </c>
      <c r="K32" s="258">
        <v>101.85980000000001</v>
      </c>
      <c r="L32" s="258">
        <v>102.5878</v>
      </c>
      <c r="M32" s="258">
        <v>102.38039999999999</v>
      </c>
      <c r="N32" s="258">
        <v>103.8175</v>
      </c>
      <c r="O32" s="258">
        <v>101.6465</v>
      </c>
      <c r="P32" s="258">
        <v>103.5745</v>
      </c>
      <c r="Q32" s="258">
        <v>102.71469999999999</v>
      </c>
      <c r="R32" s="258">
        <v>103.41670000000001</v>
      </c>
      <c r="S32" s="258">
        <v>102.9859</v>
      </c>
      <c r="T32" s="258">
        <v>102.74679999999999</v>
      </c>
      <c r="U32" s="258">
        <v>102.05800000000001</v>
      </c>
      <c r="V32" s="258">
        <v>101.91370000000001</v>
      </c>
      <c r="W32" s="258">
        <v>101.8912</v>
      </c>
      <c r="X32" s="258">
        <v>102.7253</v>
      </c>
      <c r="Y32" s="258">
        <v>104.23399999999999</v>
      </c>
      <c r="Z32" s="258">
        <v>104.3627</v>
      </c>
      <c r="AA32" s="258">
        <v>104.0658</v>
      </c>
      <c r="AB32" s="258">
        <v>104.1159</v>
      </c>
      <c r="AC32" s="258">
        <v>104.84050000000001</v>
      </c>
      <c r="AD32" s="258">
        <v>104.57389999999999</v>
      </c>
      <c r="AE32" s="258">
        <v>103.91930000000001</v>
      </c>
      <c r="AF32" s="258">
        <v>103.91070000000001</v>
      </c>
      <c r="AG32" s="258">
        <v>104.4936</v>
      </c>
      <c r="AH32" s="258">
        <v>105.5129</v>
      </c>
      <c r="AI32" s="258">
        <v>105.8265</v>
      </c>
      <c r="AJ32" s="258">
        <v>105.0351</v>
      </c>
      <c r="AK32" s="258">
        <v>105.98990000000001</v>
      </c>
      <c r="AL32" s="258">
        <v>105.6673</v>
      </c>
      <c r="AM32" s="258">
        <v>107.2077</v>
      </c>
      <c r="AN32" s="258">
        <v>106.7311</v>
      </c>
      <c r="AO32" s="258">
        <v>107.0539</v>
      </c>
      <c r="AP32" s="258">
        <v>106.79049999999999</v>
      </c>
      <c r="AQ32" s="258">
        <v>107.76220000000001</v>
      </c>
      <c r="AR32" s="258">
        <v>108.4145</v>
      </c>
      <c r="AS32" s="258">
        <v>108.4932</v>
      </c>
      <c r="AT32" s="258">
        <v>108.5416</v>
      </c>
      <c r="AU32" s="258">
        <v>108.01260000000001</v>
      </c>
      <c r="AV32" s="258">
        <v>107.51009999999999</v>
      </c>
      <c r="AW32" s="258">
        <v>107.3306</v>
      </c>
      <c r="AX32" s="258">
        <v>107.67100000000001</v>
      </c>
      <c r="AY32" s="258">
        <v>109.7043</v>
      </c>
      <c r="AZ32" s="258">
        <v>111.03619999999999</v>
      </c>
      <c r="BA32" s="258">
        <v>109.6485</v>
      </c>
      <c r="BB32" s="258">
        <v>111.89109999999999</v>
      </c>
      <c r="BC32" s="258">
        <v>111.1943</v>
      </c>
      <c r="BD32" s="258">
        <v>111.3291</v>
      </c>
      <c r="BE32" s="258">
        <v>112.6481</v>
      </c>
      <c r="BF32" s="258">
        <v>112.827</v>
      </c>
      <c r="BG32" s="258">
        <v>111.85074568</v>
      </c>
      <c r="BH32" s="346">
        <v>111.9524</v>
      </c>
      <c r="BI32" s="346">
        <v>112.0611</v>
      </c>
      <c r="BJ32" s="346">
        <v>112.1748</v>
      </c>
      <c r="BK32" s="346">
        <v>112.292</v>
      </c>
      <c r="BL32" s="346">
        <v>112.4169</v>
      </c>
      <c r="BM32" s="346">
        <v>112.5479</v>
      </c>
      <c r="BN32" s="346">
        <v>112.6794</v>
      </c>
      <c r="BO32" s="346">
        <v>112.8271</v>
      </c>
      <c r="BP32" s="346">
        <v>112.9853</v>
      </c>
      <c r="BQ32" s="346">
        <v>113.1643</v>
      </c>
      <c r="BR32" s="346">
        <v>113.33580000000001</v>
      </c>
      <c r="BS32" s="346">
        <v>113.5102</v>
      </c>
      <c r="BT32" s="346">
        <v>113.6789</v>
      </c>
      <c r="BU32" s="346">
        <v>113.8653</v>
      </c>
      <c r="BV32" s="346">
        <v>114.0608</v>
      </c>
    </row>
    <row r="33" spans="1:74" ht="11.1" customHeight="1" x14ac:dyDescent="0.2">
      <c r="A33" s="631" t="s">
        <v>1111</v>
      </c>
      <c r="B33" s="632" t="s">
        <v>1137</v>
      </c>
      <c r="C33" s="258">
        <v>100.5898</v>
      </c>
      <c r="D33" s="258">
        <v>101.4128</v>
      </c>
      <c r="E33" s="258">
        <v>100.6356</v>
      </c>
      <c r="F33" s="258">
        <v>100.3798</v>
      </c>
      <c r="G33" s="258">
        <v>101.4799</v>
      </c>
      <c r="H33" s="258">
        <v>100.7457</v>
      </c>
      <c r="I33" s="258">
        <v>100.9285</v>
      </c>
      <c r="J33" s="258">
        <v>100.74169999999999</v>
      </c>
      <c r="K33" s="258">
        <v>99.142899999999997</v>
      </c>
      <c r="L33" s="258">
        <v>99.765299999999996</v>
      </c>
      <c r="M33" s="258">
        <v>98.443100000000001</v>
      </c>
      <c r="N33" s="258">
        <v>98.591300000000004</v>
      </c>
      <c r="O33" s="258">
        <v>98.915800000000004</v>
      </c>
      <c r="P33" s="258">
        <v>97.664699999999996</v>
      </c>
      <c r="Q33" s="258">
        <v>97.774000000000001</v>
      </c>
      <c r="R33" s="258">
        <v>100.61199999999999</v>
      </c>
      <c r="S33" s="258">
        <v>98.69</v>
      </c>
      <c r="T33" s="258">
        <v>99.556399999999996</v>
      </c>
      <c r="U33" s="258">
        <v>99.052800000000005</v>
      </c>
      <c r="V33" s="258">
        <v>99.501999999999995</v>
      </c>
      <c r="W33" s="258">
        <v>99.687899999999999</v>
      </c>
      <c r="X33" s="258">
        <v>99.079899999999995</v>
      </c>
      <c r="Y33" s="258">
        <v>100.1617</v>
      </c>
      <c r="Z33" s="258">
        <v>100.7161</v>
      </c>
      <c r="AA33" s="258">
        <v>99.649600000000007</v>
      </c>
      <c r="AB33" s="258">
        <v>98.861800000000002</v>
      </c>
      <c r="AC33" s="258">
        <v>99.759100000000004</v>
      </c>
      <c r="AD33" s="258">
        <v>99.932100000000005</v>
      </c>
      <c r="AE33" s="258">
        <v>99.680499999999995</v>
      </c>
      <c r="AF33" s="258">
        <v>98.290499999999994</v>
      </c>
      <c r="AG33" s="258">
        <v>97.910899999999998</v>
      </c>
      <c r="AH33" s="258">
        <v>97.4101</v>
      </c>
      <c r="AI33" s="258">
        <v>97.7667</v>
      </c>
      <c r="AJ33" s="258">
        <v>97.372</v>
      </c>
      <c r="AK33" s="258">
        <v>96.544899999999998</v>
      </c>
      <c r="AL33" s="258">
        <v>96.290700000000001</v>
      </c>
      <c r="AM33" s="258">
        <v>96.4041</v>
      </c>
      <c r="AN33" s="258">
        <v>96.188900000000004</v>
      </c>
      <c r="AO33" s="258">
        <v>95.843900000000005</v>
      </c>
      <c r="AP33" s="258">
        <v>94.912999999999997</v>
      </c>
      <c r="AQ33" s="258">
        <v>95.568700000000007</v>
      </c>
      <c r="AR33" s="258">
        <v>95.491699999999994</v>
      </c>
      <c r="AS33" s="258">
        <v>94.903999999999996</v>
      </c>
      <c r="AT33" s="258">
        <v>94.610299999999995</v>
      </c>
      <c r="AU33" s="258">
        <v>95.386600000000001</v>
      </c>
      <c r="AV33" s="258">
        <v>96.247200000000007</v>
      </c>
      <c r="AW33" s="258">
        <v>97.322000000000003</v>
      </c>
      <c r="AX33" s="258">
        <v>96.425299999999993</v>
      </c>
      <c r="AY33" s="258">
        <v>95.788300000000007</v>
      </c>
      <c r="AZ33" s="258">
        <v>96.917699999999996</v>
      </c>
      <c r="BA33" s="258">
        <v>96.113799999999998</v>
      </c>
      <c r="BB33" s="258">
        <v>96.122799999999998</v>
      </c>
      <c r="BC33" s="258">
        <v>95.246799999999993</v>
      </c>
      <c r="BD33" s="258">
        <v>95.218500000000006</v>
      </c>
      <c r="BE33" s="258">
        <v>94.353499999999997</v>
      </c>
      <c r="BF33" s="258">
        <v>95.195700000000002</v>
      </c>
      <c r="BG33" s="258">
        <v>94.917339259000002</v>
      </c>
      <c r="BH33" s="346">
        <v>94.81259</v>
      </c>
      <c r="BI33" s="346">
        <v>94.699889999999996</v>
      </c>
      <c r="BJ33" s="346">
        <v>94.591679999999997</v>
      </c>
      <c r="BK33" s="346">
        <v>94.460599999999999</v>
      </c>
      <c r="BL33" s="346">
        <v>94.38194</v>
      </c>
      <c r="BM33" s="346">
        <v>94.328320000000005</v>
      </c>
      <c r="BN33" s="346">
        <v>94.341009999999997</v>
      </c>
      <c r="BO33" s="346">
        <v>94.306510000000003</v>
      </c>
      <c r="BP33" s="346">
        <v>94.266090000000005</v>
      </c>
      <c r="BQ33" s="346">
        <v>94.177499999999995</v>
      </c>
      <c r="BR33" s="346">
        <v>94.156930000000003</v>
      </c>
      <c r="BS33" s="346">
        <v>94.162120000000002</v>
      </c>
      <c r="BT33" s="346">
        <v>94.206249999999997</v>
      </c>
      <c r="BU33" s="346">
        <v>94.253119999999996</v>
      </c>
      <c r="BV33" s="346">
        <v>94.315880000000007</v>
      </c>
    </row>
    <row r="34" spans="1:74" ht="11.1" customHeight="1" x14ac:dyDescent="0.2">
      <c r="A34" s="631" t="s">
        <v>1112</v>
      </c>
      <c r="B34" s="632" t="s">
        <v>1138</v>
      </c>
      <c r="C34" s="258">
        <v>104.10339999999999</v>
      </c>
      <c r="D34" s="258">
        <v>104.17319999999999</v>
      </c>
      <c r="E34" s="258">
        <v>103.7313</v>
      </c>
      <c r="F34" s="258">
        <v>103.3909</v>
      </c>
      <c r="G34" s="258">
        <v>104.13720000000001</v>
      </c>
      <c r="H34" s="258">
        <v>104.5177</v>
      </c>
      <c r="I34" s="258">
        <v>104.32510000000001</v>
      </c>
      <c r="J34" s="258">
        <v>103.78100000000001</v>
      </c>
      <c r="K34" s="258">
        <v>104.8648</v>
      </c>
      <c r="L34" s="258">
        <v>104.432</v>
      </c>
      <c r="M34" s="258">
        <v>103.378</v>
      </c>
      <c r="N34" s="258">
        <v>102.974</v>
      </c>
      <c r="O34" s="258">
        <v>102.07170000000001</v>
      </c>
      <c r="P34" s="258">
        <v>101.7358</v>
      </c>
      <c r="Q34" s="258">
        <v>102.083</v>
      </c>
      <c r="R34" s="258">
        <v>102.8017</v>
      </c>
      <c r="S34" s="258">
        <v>101.1275</v>
      </c>
      <c r="T34" s="258">
        <v>99.457800000000006</v>
      </c>
      <c r="U34" s="258">
        <v>100.4558</v>
      </c>
      <c r="V34" s="258">
        <v>100.05249999999999</v>
      </c>
      <c r="W34" s="258">
        <v>98.707999999999998</v>
      </c>
      <c r="X34" s="258">
        <v>97.087400000000002</v>
      </c>
      <c r="Y34" s="258">
        <v>97.992800000000003</v>
      </c>
      <c r="Z34" s="258">
        <v>98.759100000000004</v>
      </c>
      <c r="AA34" s="258">
        <v>97.029499999999999</v>
      </c>
      <c r="AB34" s="258">
        <v>97.914500000000004</v>
      </c>
      <c r="AC34" s="258">
        <v>97.0428</v>
      </c>
      <c r="AD34" s="258">
        <v>97.980400000000003</v>
      </c>
      <c r="AE34" s="258">
        <v>97.821399999999997</v>
      </c>
      <c r="AF34" s="258">
        <v>96.749499999999998</v>
      </c>
      <c r="AG34" s="258">
        <v>97.613200000000006</v>
      </c>
      <c r="AH34" s="258">
        <v>97.812700000000007</v>
      </c>
      <c r="AI34" s="258">
        <v>98.3352</v>
      </c>
      <c r="AJ34" s="258">
        <v>100.20140000000001</v>
      </c>
      <c r="AK34" s="258">
        <v>99.508700000000005</v>
      </c>
      <c r="AL34" s="258">
        <v>98.396199999999993</v>
      </c>
      <c r="AM34" s="258">
        <v>98.512500000000003</v>
      </c>
      <c r="AN34" s="258">
        <v>99.885099999999994</v>
      </c>
      <c r="AO34" s="258">
        <v>101.6182</v>
      </c>
      <c r="AP34" s="258">
        <v>100.3058</v>
      </c>
      <c r="AQ34" s="258">
        <v>100.4117</v>
      </c>
      <c r="AR34" s="258">
        <v>101.9221</v>
      </c>
      <c r="AS34" s="258">
        <v>101.48439999999999</v>
      </c>
      <c r="AT34" s="258">
        <v>101.2546</v>
      </c>
      <c r="AU34" s="258">
        <v>101.4375</v>
      </c>
      <c r="AV34" s="258">
        <v>101.2133</v>
      </c>
      <c r="AW34" s="258">
        <v>102.15479999999999</v>
      </c>
      <c r="AX34" s="258">
        <v>100.8969</v>
      </c>
      <c r="AY34" s="258">
        <v>102.61409999999999</v>
      </c>
      <c r="AZ34" s="258">
        <v>101.61190000000001</v>
      </c>
      <c r="BA34" s="258">
        <v>103.2734</v>
      </c>
      <c r="BB34" s="258">
        <v>105.5655</v>
      </c>
      <c r="BC34" s="258">
        <v>106.264</v>
      </c>
      <c r="BD34" s="258">
        <v>106.3724</v>
      </c>
      <c r="BE34" s="258">
        <v>105.8784</v>
      </c>
      <c r="BF34" s="258">
        <v>104.19450000000001</v>
      </c>
      <c r="BG34" s="258">
        <v>101.55838642000001</v>
      </c>
      <c r="BH34" s="346">
        <v>104.0819</v>
      </c>
      <c r="BI34" s="346">
        <v>105.3222</v>
      </c>
      <c r="BJ34" s="346">
        <v>106.541</v>
      </c>
      <c r="BK34" s="346">
        <v>108.00020000000001</v>
      </c>
      <c r="BL34" s="346">
        <v>108.97969999999999</v>
      </c>
      <c r="BM34" s="346">
        <v>109.74120000000001</v>
      </c>
      <c r="BN34" s="346">
        <v>110.1153</v>
      </c>
      <c r="BO34" s="346">
        <v>110.5682</v>
      </c>
      <c r="BP34" s="346">
        <v>110.9303</v>
      </c>
      <c r="BQ34" s="346">
        <v>111.10680000000001</v>
      </c>
      <c r="BR34" s="346">
        <v>111.3587</v>
      </c>
      <c r="BS34" s="346">
        <v>111.5909</v>
      </c>
      <c r="BT34" s="346">
        <v>111.7754</v>
      </c>
      <c r="BU34" s="346">
        <v>111.9898</v>
      </c>
      <c r="BV34" s="346">
        <v>112.2058</v>
      </c>
    </row>
    <row r="35" spans="1:74" ht="11.1" customHeight="1" x14ac:dyDescent="0.2">
      <c r="A35" s="631" t="s">
        <v>1113</v>
      </c>
      <c r="B35" s="632" t="s">
        <v>1139</v>
      </c>
      <c r="C35" s="258">
        <v>98.89</v>
      </c>
      <c r="D35" s="258">
        <v>97.760099999999994</v>
      </c>
      <c r="E35" s="258">
        <v>97.651499999999999</v>
      </c>
      <c r="F35" s="258">
        <v>97.289500000000004</v>
      </c>
      <c r="G35" s="258">
        <v>97.898300000000006</v>
      </c>
      <c r="H35" s="258">
        <v>97.028099999999995</v>
      </c>
      <c r="I35" s="258">
        <v>96.428799999999995</v>
      </c>
      <c r="J35" s="258">
        <v>96.337400000000002</v>
      </c>
      <c r="K35" s="258">
        <v>95.230400000000003</v>
      </c>
      <c r="L35" s="258">
        <v>95.043599999999998</v>
      </c>
      <c r="M35" s="258">
        <v>94.886899999999997</v>
      </c>
      <c r="N35" s="258">
        <v>95.061199999999999</v>
      </c>
      <c r="O35" s="258">
        <v>94.177199999999999</v>
      </c>
      <c r="P35" s="258">
        <v>94.1648</v>
      </c>
      <c r="Q35" s="258">
        <v>95.037800000000004</v>
      </c>
      <c r="R35" s="258">
        <v>94.991799999999998</v>
      </c>
      <c r="S35" s="258">
        <v>94.303100000000001</v>
      </c>
      <c r="T35" s="258">
        <v>95.420500000000004</v>
      </c>
      <c r="U35" s="258">
        <v>95.985900000000001</v>
      </c>
      <c r="V35" s="258">
        <v>96.65</v>
      </c>
      <c r="W35" s="258">
        <v>96.525099999999995</v>
      </c>
      <c r="X35" s="258">
        <v>96.090199999999996</v>
      </c>
      <c r="Y35" s="258">
        <v>96.792000000000002</v>
      </c>
      <c r="Z35" s="258">
        <v>97.063900000000004</v>
      </c>
      <c r="AA35" s="258">
        <v>97.217200000000005</v>
      </c>
      <c r="AB35" s="258">
        <v>97.314099999999996</v>
      </c>
      <c r="AC35" s="258">
        <v>96.927599999999998</v>
      </c>
      <c r="AD35" s="258">
        <v>97.298500000000004</v>
      </c>
      <c r="AE35" s="258">
        <v>96.636200000000002</v>
      </c>
      <c r="AF35" s="258">
        <v>97.233199999999997</v>
      </c>
      <c r="AG35" s="258">
        <v>97.320899999999995</v>
      </c>
      <c r="AH35" s="258">
        <v>96.627700000000004</v>
      </c>
      <c r="AI35" s="258">
        <v>97.0398</v>
      </c>
      <c r="AJ35" s="258">
        <v>97.608099999999993</v>
      </c>
      <c r="AK35" s="258">
        <v>98.378</v>
      </c>
      <c r="AL35" s="258">
        <v>97.731499999999997</v>
      </c>
      <c r="AM35" s="258">
        <v>98.882400000000004</v>
      </c>
      <c r="AN35" s="258">
        <v>98.2072</v>
      </c>
      <c r="AO35" s="258">
        <v>99.226399999999998</v>
      </c>
      <c r="AP35" s="258">
        <v>98.230500000000006</v>
      </c>
      <c r="AQ35" s="258">
        <v>98.300399999999996</v>
      </c>
      <c r="AR35" s="258">
        <v>97.338700000000003</v>
      </c>
      <c r="AS35" s="258">
        <v>97.254800000000003</v>
      </c>
      <c r="AT35" s="258">
        <v>96.723699999999994</v>
      </c>
      <c r="AU35" s="258">
        <v>97.284599999999998</v>
      </c>
      <c r="AV35" s="258">
        <v>97.441400000000002</v>
      </c>
      <c r="AW35" s="258">
        <v>98.412199999999999</v>
      </c>
      <c r="AX35" s="258">
        <v>98.458699999999993</v>
      </c>
      <c r="AY35" s="258">
        <v>98.138300000000001</v>
      </c>
      <c r="AZ35" s="258">
        <v>97.190700000000007</v>
      </c>
      <c r="BA35" s="258">
        <v>97.615700000000004</v>
      </c>
      <c r="BB35" s="258">
        <v>97.541799999999995</v>
      </c>
      <c r="BC35" s="258">
        <v>98.941500000000005</v>
      </c>
      <c r="BD35" s="258">
        <v>99.9084</v>
      </c>
      <c r="BE35" s="258">
        <v>101.11620000000001</v>
      </c>
      <c r="BF35" s="258">
        <v>98.940899999999999</v>
      </c>
      <c r="BG35" s="258">
        <v>98.123207777999994</v>
      </c>
      <c r="BH35" s="346">
        <v>99.118309999999994</v>
      </c>
      <c r="BI35" s="346">
        <v>99.621039999999994</v>
      </c>
      <c r="BJ35" s="346">
        <v>100.07250000000001</v>
      </c>
      <c r="BK35" s="346">
        <v>100.41759999999999</v>
      </c>
      <c r="BL35" s="346">
        <v>100.8081</v>
      </c>
      <c r="BM35" s="346">
        <v>101.1888</v>
      </c>
      <c r="BN35" s="346">
        <v>101.57899999999999</v>
      </c>
      <c r="BO35" s="346">
        <v>101.9255</v>
      </c>
      <c r="BP35" s="346">
        <v>102.2478</v>
      </c>
      <c r="BQ35" s="346">
        <v>102.4948</v>
      </c>
      <c r="BR35" s="346">
        <v>102.8066</v>
      </c>
      <c r="BS35" s="346">
        <v>103.1323</v>
      </c>
      <c r="BT35" s="346">
        <v>103.47499999999999</v>
      </c>
      <c r="BU35" s="346">
        <v>103.8261</v>
      </c>
      <c r="BV35" s="346">
        <v>104.1888</v>
      </c>
    </row>
    <row r="36" spans="1:74" ht="11.1" customHeight="1" x14ac:dyDescent="0.2">
      <c r="A36" s="631" t="s">
        <v>1114</v>
      </c>
      <c r="B36" s="632" t="s">
        <v>1140</v>
      </c>
      <c r="C36" s="258">
        <v>102.58920000000001</v>
      </c>
      <c r="D36" s="258">
        <v>105.2805</v>
      </c>
      <c r="E36" s="258">
        <v>105.4221</v>
      </c>
      <c r="F36" s="258">
        <v>103.1845</v>
      </c>
      <c r="G36" s="258">
        <v>105.18170000000001</v>
      </c>
      <c r="H36" s="258">
        <v>105.407</v>
      </c>
      <c r="I36" s="258">
        <v>105.22110000000001</v>
      </c>
      <c r="J36" s="258">
        <v>105.6914</v>
      </c>
      <c r="K36" s="258">
        <v>106.02809999999999</v>
      </c>
      <c r="L36" s="258">
        <v>106.3259</v>
      </c>
      <c r="M36" s="258">
        <v>107.3253</v>
      </c>
      <c r="N36" s="258">
        <v>104.45229999999999</v>
      </c>
      <c r="O36" s="258">
        <v>105.8242</v>
      </c>
      <c r="P36" s="258">
        <v>106.1203</v>
      </c>
      <c r="Q36" s="258">
        <v>107.61879999999999</v>
      </c>
      <c r="R36" s="258">
        <v>107.93210000000001</v>
      </c>
      <c r="S36" s="258">
        <v>109.1157</v>
      </c>
      <c r="T36" s="258">
        <v>110.0592</v>
      </c>
      <c r="U36" s="258">
        <v>111.45529999999999</v>
      </c>
      <c r="V36" s="258">
        <v>111.08580000000001</v>
      </c>
      <c r="W36" s="258">
        <v>111.22369999999999</v>
      </c>
      <c r="X36" s="258">
        <v>110.0617</v>
      </c>
      <c r="Y36" s="258">
        <v>109.068</v>
      </c>
      <c r="Z36" s="258">
        <v>109.3053</v>
      </c>
      <c r="AA36" s="258">
        <v>109.97580000000001</v>
      </c>
      <c r="AB36" s="258">
        <v>108.21550000000001</v>
      </c>
      <c r="AC36" s="258">
        <v>107.1455</v>
      </c>
      <c r="AD36" s="258">
        <v>108.16119999999999</v>
      </c>
      <c r="AE36" s="258">
        <v>108.16500000000001</v>
      </c>
      <c r="AF36" s="258">
        <v>108.6129</v>
      </c>
      <c r="AG36" s="258">
        <v>109.3246</v>
      </c>
      <c r="AH36" s="258">
        <v>110.4134</v>
      </c>
      <c r="AI36" s="258">
        <v>109.0273</v>
      </c>
      <c r="AJ36" s="258">
        <v>111.5454</v>
      </c>
      <c r="AK36" s="258">
        <v>111.8557</v>
      </c>
      <c r="AL36" s="258">
        <v>113.0035</v>
      </c>
      <c r="AM36" s="258">
        <v>113.3278</v>
      </c>
      <c r="AN36" s="258">
        <v>114.01690000000001</v>
      </c>
      <c r="AO36" s="258">
        <v>113.37479999999999</v>
      </c>
      <c r="AP36" s="258">
        <v>112.8416</v>
      </c>
      <c r="AQ36" s="258">
        <v>111.98560000000001</v>
      </c>
      <c r="AR36" s="258">
        <v>111.8293</v>
      </c>
      <c r="AS36" s="258">
        <v>111.5154</v>
      </c>
      <c r="AT36" s="258">
        <v>110.41589999999999</v>
      </c>
      <c r="AU36" s="258">
        <v>111.10209999999999</v>
      </c>
      <c r="AV36" s="258">
        <v>111.4346</v>
      </c>
      <c r="AW36" s="258">
        <v>112.43170000000001</v>
      </c>
      <c r="AX36" s="258">
        <v>113.0329</v>
      </c>
      <c r="AY36" s="258">
        <v>114.7062</v>
      </c>
      <c r="AZ36" s="258">
        <v>117.7677</v>
      </c>
      <c r="BA36" s="258">
        <v>117.6643</v>
      </c>
      <c r="BB36" s="258">
        <v>115.8591</v>
      </c>
      <c r="BC36" s="258">
        <v>114.8567</v>
      </c>
      <c r="BD36" s="258">
        <v>114.80710000000001</v>
      </c>
      <c r="BE36" s="258">
        <v>115.9306</v>
      </c>
      <c r="BF36" s="258">
        <v>114.5641</v>
      </c>
      <c r="BG36" s="258">
        <v>117.26834938</v>
      </c>
      <c r="BH36" s="346">
        <v>117.5485</v>
      </c>
      <c r="BI36" s="346">
        <v>117.9308</v>
      </c>
      <c r="BJ36" s="346">
        <v>118.3233</v>
      </c>
      <c r="BK36" s="346">
        <v>118.6995</v>
      </c>
      <c r="BL36" s="346">
        <v>119.13249999999999</v>
      </c>
      <c r="BM36" s="346">
        <v>119.59569999999999</v>
      </c>
      <c r="BN36" s="346">
        <v>120.13630000000001</v>
      </c>
      <c r="BO36" s="346">
        <v>120.6246</v>
      </c>
      <c r="BP36" s="346">
        <v>121.1079</v>
      </c>
      <c r="BQ36" s="346">
        <v>121.57859999999999</v>
      </c>
      <c r="BR36" s="346">
        <v>122.0573</v>
      </c>
      <c r="BS36" s="346">
        <v>122.5365</v>
      </c>
      <c r="BT36" s="346">
        <v>123.0878</v>
      </c>
      <c r="BU36" s="346">
        <v>123.51430000000001</v>
      </c>
      <c r="BV36" s="346">
        <v>123.8875</v>
      </c>
    </row>
    <row r="37" spans="1:74" ht="11.1" customHeight="1" x14ac:dyDescent="0.2">
      <c r="A37" s="631" t="s">
        <v>1115</v>
      </c>
      <c r="B37" s="632" t="s">
        <v>1141</v>
      </c>
      <c r="C37" s="258">
        <v>103.2037</v>
      </c>
      <c r="D37" s="258">
        <v>102.8318</v>
      </c>
      <c r="E37" s="258">
        <v>102.8245</v>
      </c>
      <c r="F37" s="258">
        <v>102.65649999999999</v>
      </c>
      <c r="G37" s="258">
        <v>103.0436</v>
      </c>
      <c r="H37" s="258">
        <v>101.9151</v>
      </c>
      <c r="I37" s="258">
        <v>103.1725</v>
      </c>
      <c r="J37" s="258">
        <v>103.254</v>
      </c>
      <c r="K37" s="258">
        <v>103.6271</v>
      </c>
      <c r="L37" s="258">
        <v>105.3156</v>
      </c>
      <c r="M37" s="258">
        <v>103.923</v>
      </c>
      <c r="N37" s="258">
        <v>103.8439</v>
      </c>
      <c r="O37" s="258">
        <v>102.2342</v>
      </c>
      <c r="P37" s="258">
        <v>104.0992</v>
      </c>
      <c r="Q37" s="258">
        <v>104.57559999999999</v>
      </c>
      <c r="R37" s="258">
        <v>104.538</v>
      </c>
      <c r="S37" s="258">
        <v>104.00369999999999</v>
      </c>
      <c r="T37" s="258">
        <v>105.184</v>
      </c>
      <c r="U37" s="258">
        <v>105.2132</v>
      </c>
      <c r="V37" s="258">
        <v>104.7146</v>
      </c>
      <c r="W37" s="258">
        <v>105.2595</v>
      </c>
      <c r="X37" s="258">
        <v>103.5616</v>
      </c>
      <c r="Y37" s="258">
        <v>102.0244</v>
      </c>
      <c r="Z37" s="258">
        <v>103.297</v>
      </c>
      <c r="AA37" s="258">
        <v>101.0728</v>
      </c>
      <c r="AB37" s="258">
        <v>98.985299999999995</v>
      </c>
      <c r="AC37" s="258">
        <v>96.659199999999998</v>
      </c>
      <c r="AD37" s="258">
        <v>96.557900000000004</v>
      </c>
      <c r="AE37" s="258">
        <v>96.100899999999996</v>
      </c>
      <c r="AF37" s="258">
        <v>98.513900000000007</v>
      </c>
      <c r="AG37" s="258">
        <v>97.978700000000003</v>
      </c>
      <c r="AH37" s="258">
        <v>96.192400000000006</v>
      </c>
      <c r="AI37" s="258">
        <v>94.966899999999995</v>
      </c>
      <c r="AJ37" s="258">
        <v>96.198800000000006</v>
      </c>
      <c r="AK37" s="258">
        <v>94.941000000000003</v>
      </c>
      <c r="AL37" s="258">
        <v>92.849100000000007</v>
      </c>
      <c r="AM37" s="258">
        <v>94.429100000000005</v>
      </c>
      <c r="AN37" s="258">
        <v>94.920400000000001</v>
      </c>
      <c r="AO37" s="258">
        <v>95.082499999999996</v>
      </c>
      <c r="AP37" s="258">
        <v>94.805400000000006</v>
      </c>
      <c r="AQ37" s="258">
        <v>95.712299999999999</v>
      </c>
      <c r="AR37" s="258">
        <v>94.505300000000005</v>
      </c>
      <c r="AS37" s="258">
        <v>92.403300000000002</v>
      </c>
      <c r="AT37" s="258">
        <v>92.461600000000004</v>
      </c>
      <c r="AU37" s="258">
        <v>91.558300000000003</v>
      </c>
      <c r="AV37" s="258">
        <v>90.927199999999999</v>
      </c>
      <c r="AW37" s="258">
        <v>92.976399999999998</v>
      </c>
      <c r="AX37" s="258">
        <v>94.483099999999993</v>
      </c>
      <c r="AY37" s="258">
        <v>96.011899999999997</v>
      </c>
      <c r="AZ37" s="258">
        <v>97.784700000000001</v>
      </c>
      <c r="BA37" s="258">
        <v>96.559899999999999</v>
      </c>
      <c r="BB37" s="258">
        <v>96.789500000000004</v>
      </c>
      <c r="BC37" s="258">
        <v>94.1113</v>
      </c>
      <c r="BD37" s="258">
        <v>95.198400000000007</v>
      </c>
      <c r="BE37" s="258">
        <v>94.037999999999997</v>
      </c>
      <c r="BF37" s="258">
        <v>95.104699999999994</v>
      </c>
      <c r="BG37" s="258">
        <v>94.065203951000001</v>
      </c>
      <c r="BH37" s="346">
        <v>94.240110000000001</v>
      </c>
      <c r="BI37" s="346">
        <v>94.232399999999998</v>
      </c>
      <c r="BJ37" s="346">
        <v>94.218109999999996</v>
      </c>
      <c r="BK37" s="346">
        <v>94.13476</v>
      </c>
      <c r="BL37" s="346">
        <v>94.154210000000006</v>
      </c>
      <c r="BM37" s="346">
        <v>94.213970000000003</v>
      </c>
      <c r="BN37" s="346">
        <v>94.410200000000003</v>
      </c>
      <c r="BO37" s="346">
        <v>94.478459999999998</v>
      </c>
      <c r="BP37" s="346">
        <v>94.514899999999997</v>
      </c>
      <c r="BQ37" s="346">
        <v>94.404700000000005</v>
      </c>
      <c r="BR37" s="346">
        <v>94.463639999999998</v>
      </c>
      <c r="BS37" s="346">
        <v>94.576899999999995</v>
      </c>
      <c r="BT37" s="346">
        <v>94.742069999999998</v>
      </c>
      <c r="BU37" s="346">
        <v>94.965739999999997</v>
      </c>
      <c r="BV37" s="346">
        <v>95.245509999999996</v>
      </c>
    </row>
    <row r="38" spans="1:74" ht="11.1" customHeight="1" x14ac:dyDescent="0.2">
      <c r="A38" s="325" t="s">
        <v>1105</v>
      </c>
      <c r="B38" s="41" t="s">
        <v>1142</v>
      </c>
      <c r="C38" s="258">
        <v>102.11773337</v>
      </c>
      <c r="D38" s="258">
        <v>102.65170123999999</v>
      </c>
      <c r="E38" s="258">
        <v>102.45272325000001</v>
      </c>
      <c r="F38" s="258">
        <v>101.92424685</v>
      </c>
      <c r="G38" s="258">
        <v>102.95240121</v>
      </c>
      <c r="H38" s="258">
        <v>102.45044373</v>
      </c>
      <c r="I38" s="258">
        <v>102.60006588</v>
      </c>
      <c r="J38" s="258">
        <v>102.70902682000001</v>
      </c>
      <c r="K38" s="258">
        <v>102.40171371</v>
      </c>
      <c r="L38" s="258">
        <v>103.09196046</v>
      </c>
      <c r="M38" s="258">
        <v>102.5642083</v>
      </c>
      <c r="N38" s="258">
        <v>102.20565273</v>
      </c>
      <c r="O38" s="258">
        <v>101.61328686</v>
      </c>
      <c r="P38" s="258">
        <v>102.05324545000001</v>
      </c>
      <c r="Q38" s="258">
        <v>102.51087158999999</v>
      </c>
      <c r="R38" s="258">
        <v>103.19245719</v>
      </c>
      <c r="S38" s="258">
        <v>102.64649017000001</v>
      </c>
      <c r="T38" s="258">
        <v>103.00314213999999</v>
      </c>
      <c r="U38" s="258">
        <v>103.23852137999999</v>
      </c>
      <c r="V38" s="258">
        <v>103.04044944</v>
      </c>
      <c r="W38" s="258">
        <v>103.02942409000001</v>
      </c>
      <c r="X38" s="258">
        <v>102.06329706</v>
      </c>
      <c r="Y38" s="258">
        <v>101.90423731</v>
      </c>
      <c r="Z38" s="258">
        <v>102.41400173</v>
      </c>
      <c r="AA38" s="258">
        <v>101.43313388</v>
      </c>
      <c r="AB38" s="258">
        <v>100.59504443</v>
      </c>
      <c r="AC38" s="258">
        <v>99.943312340000006</v>
      </c>
      <c r="AD38" s="258">
        <v>100.24977131</v>
      </c>
      <c r="AE38" s="258">
        <v>99.95840407</v>
      </c>
      <c r="AF38" s="258">
        <v>100.38839233</v>
      </c>
      <c r="AG38" s="258">
        <v>100.4849267</v>
      </c>
      <c r="AH38" s="258">
        <v>100.06583161</v>
      </c>
      <c r="AI38" s="258">
        <v>99.781131720000005</v>
      </c>
      <c r="AJ38" s="258">
        <v>100.52509492999999</v>
      </c>
      <c r="AK38" s="258">
        <v>100.36422810000001</v>
      </c>
      <c r="AL38" s="258">
        <v>99.815963010000004</v>
      </c>
      <c r="AM38" s="258">
        <v>100.53456758</v>
      </c>
      <c r="AN38" s="258">
        <v>100.78641236999999</v>
      </c>
      <c r="AO38" s="258">
        <v>101.07796727</v>
      </c>
      <c r="AP38" s="258">
        <v>100.29366061</v>
      </c>
      <c r="AQ38" s="258">
        <v>100.55066843</v>
      </c>
      <c r="AR38" s="258">
        <v>100.17241602999999</v>
      </c>
      <c r="AS38" s="258">
        <v>99.571150399999993</v>
      </c>
      <c r="AT38" s="258">
        <v>99.277692590000001</v>
      </c>
      <c r="AU38" s="258">
        <v>99.338517890000006</v>
      </c>
      <c r="AV38" s="258">
        <v>99.20691008</v>
      </c>
      <c r="AW38" s="258">
        <v>100.62100206</v>
      </c>
      <c r="AX38" s="258">
        <v>100.78200888000001</v>
      </c>
      <c r="AY38" s="258">
        <v>102.07070041</v>
      </c>
      <c r="AZ38" s="258">
        <v>103.01292884999999</v>
      </c>
      <c r="BA38" s="258">
        <v>102.67734627999999</v>
      </c>
      <c r="BB38" s="258">
        <v>103.14950468000001</v>
      </c>
      <c r="BC38" s="258">
        <v>102.21522242</v>
      </c>
      <c r="BD38" s="258">
        <v>102.88694955</v>
      </c>
      <c r="BE38" s="258">
        <v>102.68075222</v>
      </c>
      <c r="BF38" s="258">
        <v>101.82197574</v>
      </c>
      <c r="BG38" s="258">
        <v>101.41941276</v>
      </c>
      <c r="BH38" s="346">
        <v>102.0887</v>
      </c>
      <c r="BI38" s="346">
        <v>102.3895</v>
      </c>
      <c r="BJ38" s="346">
        <v>102.67570000000001</v>
      </c>
      <c r="BK38" s="346">
        <v>102.9243</v>
      </c>
      <c r="BL38" s="346">
        <v>103.1985</v>
      </c>
      <c r="BM38" s="346">
        <v>103.4755</v>
      </c>
      <c r="BN38" s="346">
        <v>103.7998</v>
      </c>
      <c r="BO38" s="346">
        <v>104.0487</v>
      </c>
      <c r="BP38" s="346">
        <v>104.2667</v>
      </c>
      <c r="BQ38" s="346">
        <v>104.376</v>
      </c>
      <c r="BR38" s="346">
        <v>104.5908</v>
      </c>
      <c r="BS38" s="346">
        <v>104.8331</v>
      </c>
      <c r="BT38" s="346">
        <v>105.1165</v>
      </c>
      <c r="BU38" s="346">
        <v>105.404</v>
      </c>
      <c r="BV38" s="346">
        <v>105.709</v>
      </c>
    </row>
    <row r="39" spans="1:74" ht="11.1" customHeight="1" x14ac:dyDescent="0.2">
      <c r="A39" s="325" t="s">
        <v>1106</v>
      </c>
      <c r="B39" s="41" t="s">
        <v>1143</v>
      </c>
      <c r="C39" s="258">
        <v>102.43414152</v>
      </c>
      <c r="D39" s="258">
        <v>103.43790773000001</v>
      </c>
      <c r="E39" s="258">
        <v>103.06491794999999</v>
      </c>
      <c r="F39" s="258">
        <v>102.35942296</v>
      </c>
      <c r="G39" s="258">
        <v>102.92385348000001</v>
      </c>
      <c r="H39" s="258">
        <v>103.08007023</v>
      </c>
      <c r="I39" s="258">
        <v>102.81020255999999</v>
      </c>
      <c r="J39" s="258">
        <v>103.25472114999999</v>
      </c>
      <c r="K39" s="258">
        <v>103.72854977</v>
      </c>
      <c r="L39" s="258">
        <v>103.96870434</v>
      </c>
      <c r="M39" s="258">
        <v>103.93595351</v>
      </c>
      <c r="N39" s="258">
        <v>103.14577804</v>
      </c>
      <c r="O39" s="258">
        <v>102.25509318</v>
      </c>
      <c r="P39" s="258">
        <v>102.94897696</v>
      </c>
      <c r="Q39" s="258">
        <v>103.6687304</v>
      </c>
      <c r="R39" s="258">
        <v>104.16749941</v>
      </c>
      <c r="S39" s="258">
        <v>104.26721846</v>
      </c>
      <c r="T39" s="258">
        <v>104.25854399000001</v>
      </c>
      <c r="U39" s="258">
        <v>104.84999504</v>
      </c>
      <c r="V39" s="258">
        <v>104.69822926000001</v>
      </c>
      <c r="W39" s="258">
        <v>104.29940024</v>
      </c>
      <c r="X39" s="258">
        <v>104.08794829</v>
      </c>
      <c r="Y39" s="258">
        <v>104.40384731</v>
      </c>
      <c r="Z39" s="258">
        <v>104.69131066999999</v>
      </c>
      <c r="AA39" s="258">
        <v>103.8101183</v>
      </c>
      <c r="AB39" s="258">
        <v>103.42430179999999</v>
      </c>
      <c r="AC39" s="258">
        <v>102.89790699</v>
      </c>
      <c r="AD39" s="258">
        <v>103.28547684</v>
      </c>
      <c r="AE39" s="258">
        <v>103.08214151999999</v>
      </c>
      <c r="AF39" s="258">
        <v>103.04553430999999</v>
      </c>
      <c r="AG39" s="258">
        <v>103.7717385</v>
      </c>
      <c r="AH39" s="258">
        <v>104.22812682999999</v>
      </c>
      <c r="AI39" s="258">
        <v>104.06027979</v>
      </c>
      <c r="AJ39" s="258">
        <v>104.86665107</v>
      </c>
      <c r="AK39" s="258">
        <v>104.76544771</v>
      </c>
      <c r="AL39" s="258">
        <v>104.84828915999999</v>
      </c>
      <c r="AM39" s="258">
        <v>105.44880017</v>
      </c>
      <c r="AN39" s="258">
        <v>105.56139042</v>
      </c>
      <c r="AO39" s="258">
        <v>105.76757578</v>
      </c>
      <c r="AP39" s="258">
        <v>105.35627688</v>
      </c>
      <c r="AQ39" s="258">
        <v>105.27463507</v>
      </c>
      <c r="AR39" s="258">
        <v>105.77058405</v>
      </c>
      <c r="AS39" s="258">
        <v>105.28136368</v>
      </c>
      <c r="AT39" s="258">
        <v>104.99036771999999</v>
      </c>
      <c r="AU39" s="258">
        <v>105.01155663999999</v>
      </c>
      <c r="AV39" s="258">
        <v>105.28983423</v>
      </c>
      <c r="AW39" s="258">
        <v>106.65872111</v>
      </c>
      <c r="AX39" s="258">
        <v>106.73241748</v>
      </c>
      <c r="AY39" s="258">
        <v>107.85854098</v>
      </c>
      <c r="AZ39" s="258">
        <v>109.03475109999999</v>
      </c>
      <c r="BA39" s="258">
        <v>108.62844466</v>
      </c>
      <c r="BB39" s="258">
        <v>109.21716868999999</v>
      </c>
      <c r="BC39" s="258">
        <v>108.62995351000001</v>
      </c>
      <c r="BD39" s="258">
        <v>108.54209639</v>
      </c>
      <c r="BE39" s="258">
        <v>109.12810724000001</v>
      </c>
      <c r="BF39" s="258">
        <v>108.50919403</v>
      </c>
      <c r="BG39" s="258">
        <v>108.61632914</v>
      </c>
      <c r="BH39" s="346">
        <v>109.2834</v>
      </c>
      <c r="BI39" s="346">
        <v>109.7216</v>
      </c>
      <c r="BJ39" s="346">
        <v>110.1669</v>
      </c>
      <c r="BK39" s="346">
        <v>110.67359999999999</v>
      </c>
      <c r="BL39" s="346">
        <v>111.09269999999999</v>
      </c>
      <c r="BM39" s="346">
        <v>111.47839999999999</v>
      </c>
      <c r="BN39" s="346">
        <v>111.8282</v>
      </c>
      <c r="BO39" s="346">
        <v>112.1489</v>
      </c>
      <c r="BP39" s="346">
        <v>112.43810000000001</v>
      </c>
      <c r="BQ39" s="346">
        <v>112.6525</v>
      </c>
      <c r="BR39" s="346">
        <v>112.911</v>
      </c>
      <c r="BS39" s="346">
        <v>113.1703</v>
      </c>
      <c r="BT39" s="346">
        <v>113.4344</v>
      </c>
      <c r="BU39" s="346">
        <v>113.6923</v>
      </c>
      <c r="BV39" s="346">
        <v>113.94799999999999</v>
      </c>
    </row>
    <row r="40" spans="1:74" ht="11.1" customHeight="1" x14ac:dyDescent="0.2">
      <c r="A40" s="325" t="s">
        <v>1107</v>
      </c>
      <c r="B40" s="41" t="s">
        <v>1144</v>
      </c>
      <c r="C40" s="258">
        <v>101.76607614</v>
      </c>
      <c r="D40" s="258">
        <v>102.14586436</v>
      </c>
      <c r="E40" s="258">
        <v>102.00092694999999</v>
      </c>
      <c r="F40" s="258">
        <v>101.71850614</v>
      </c>
      <c r="G40" s="258">
        <v>102.3207706</v>
      </c>
      <c r="H40" s="258">
        <v>102.04501430000001</v>
      </c>
      <c r="I40" s="258">
        <v>101.63171448</v>
      </c>
      <c r="J40" s="258">
        <v>102.23495244999999</v>
      </c>
      <c r="K40" s="258">
        <v>102.15588434999999</v>
      </c>
      <c r="L40" s="258">
        <v>102.6584745</v>
      </c>
      <c r="M40" s="258">
        <v>102.43543868</v>
      </c>
      <c r="N40" s="258">
        <v>102.31917937999999</v>
      </c>
      <c r="O40" s="258">
        <v>101.33387580999999</v>
      </c>
      <c r="P40" s="258">
        <v>102.13467166</v>
      </c>
      <c r="Q40" s="258">
        <v>102.73415744</v>
      </c>
      <c r="R40" s="258">
        <v>103.08189718</v>
      </c>
      <c r="S40" s="258">
        <v>102.95157542</v>
      </c>
      <c r="T40" s="258">
        <v>103.28078773999999</v>
      </c>
      <c r="U40" s="258">
        <v>103.44662150000001</v>
      </c>
      <c r="V40" s="258">
        <v>103.14875291</v>
      </c>
      <c r="W40" s="258">
        <v>103.08951503999999</v>
      </c>
      <c r="X40" s="258">
        <v>102.56606051999999</v>
      </c>
      <c r="Y40" s="258">
        <v>102.90254461000001</v>
      </c>
      <c r="Z40" s="258">
        <v>102.92400023</v>
      </c>
      <c r="AA40" s="258">
        <v>102.05918844999999</v>
      </c>
      <c r="AB40" s="258">
        <v>101.46247975</v>
      </c>
      <c r="AC40" s="258">
        <v>101.13604857999999</v>
      </c>
      <c r="AD40" s="258">
        <v>101.29898573</v>
      </c>
      <c r="AE40" s="258">
        <v>101.20739028</v>
      </c>
      <c r="AF40" s="258">
        <v>101.18787167000001</v>
      </c>
      <c r="AG40" s="258">
        <v>101.53721786</v>
      </c>
      <c r="AH40" s="258">
        <v>101.12020844</v>
      </c>
      <c r="AI40" s="258">
        <v>100.99518183000001</v>
      </c>
      <c r="AJ40" s="258">
        <v>101.24116246</v>
      </c>
      <c r="AK40" s="258">
        <v>101.16859562</v>
      </c>
      <c r="AL40" s="258">
        <v>100.79185045</v>
      </c>
      <c r="AM40" s="258">
        <v>101.42538784</v>
      </c>
      <c r="AN40" s="258">
        <v>101.43597774</v>
      </c>
      <c r="AO40" s="258">
        <v>101.63552914</v>
      </c>
      <c r="AP40" s="258">
        <v>101.13920467</v>
      </c>
      <c r="AQ40" s="258">
        <v>101.25962422000001</v>
      </c>
      <c r="AR40" s="258">
        <v>101.15728163999999</v>
      </c>
      <c r="AS40" s="258">
        <v>100.97211238</v>
      </c>
      <c r="AT40" s="258">
        <v>100.74546957</v>
      </c>
      <c r="AU40" s="258">
        <v>100.84332042</v>
      </c>
      <c r="AV40" s="258">
        <v>100.88565536</v>
      </c>
      <c r="AW40" s="258">
        <v>101.85113137</v>
      </c>
      <c r="AX40" s="258">
        <v>101.98966953</v>
      </c>
      <c r="AY40" s="258">
        <v>102.90031184</v>
      </c>
      <c r="AZ40" s="258">
        <v>103.4702656</v>
      </c>
      <c r="BA40" s="258">
        <v>102.93378353999999</v>
      </c>
      <c r="BB40" s="258">
        <v>103.89980125</v>
      </c>
      <c r="BC40" s="258">
        <v>103.17032309</v>
      </c>
      <c r="BD40" s="258">
        <v>103.76416678</v>
      </c>
      <c r="BE40" s="258">
        <v>103.52352152</v>
      </c>
      <c r="BF40" s="258">
        <v>102.81999322</v>
      </c>
      <c r="BG40" s="258">
        <v>102.39342680999999</v>
      </c>
      <c r="BH40" s="346">
        <v>103.1031</v>
      </c>
      <c r="BI40" s="346">
        <v>103.4443</v>
      </c>
      <c r="BJ40" s="346">
        <v>103.773</v>
      </c>
      <c r="BK40" s="346">
        <v>104.0766</v>
      </c>
      <c r="BL40" s="346">
        <v>104.3901</v>
      </c>
      <c r="BM40" s="346">
        <v>104.7008</v>
      </c>
      <c r="BN40" s="346">
        <v>105.0389</v>
      </c>
      <c r="BO40" s="346">
        <v>105.3211</v>
      </c>
      <c r="BP40" s="346">
        <v>105.5776</v>
      </c>
      <c r="BQ40" s="346">
        <v>105.74850000000001</v>
      </c>
      <c r="BR40" s="346">
        <v>105.99890000000001</v>
      </c>
      <c r="BS40" s="346">
        <v>106.26860000000001</v>
      </c>
      <c r="BT40" s="346">
        <v>106.5551</v>
      </c>
      <c r="BU40" s="346">
        <v>106.8657</v>
      </c>
      <c r="BV40" s="346">
        <v>107.1977</v>
      </c>
    </row>
    <row r="41" spans="1:74" ht="11.1" customHeight="1" x14ac:dyDescent="0.2">
      <c r="A41" s="325" t="s">
        <v>1108</v>
      </c>
      <c r="B41" s="41" t="s">
        <v>1145</v>
      </c>
      <c r="C41" s="258">
        <v>102.61380412</v>
      </c>
      <c r="D41" s="258">
        <v>102.75494247</v>
      </c>
      <c r="E41" s="258">
        <v>102.54627158</v>
      </c>
      <c r="F41" s="258">
        <v>102.35938822999999</v>
      </c>
      <c r="G41" s="258">
        <v>103.46823046</v>
      </c>
      <c r="H41" s="258">
        <v>103.14153226000001</v>
      </c>
      <c r="I41" s="258">
        <v>102.43070573</v>
      </c>
      <c r="J41" s="258">
        <v>103.15060686</v>
      </c>
      <c r="K41" s="258">
        <v>102.85883066</v>
      </c>
      <c r="L41" s="258">
        <v>103.23392146</v>
      </c>
      <c r="M41" s="258">
        <v>102.81389735</v>
      </c>
      <c r="N41" s="258">
        <v>102.91427035</v>
      </c>
      <c r="O41" s="258">
        <v>101.66146299</v>
      </c>
      <c r="P41" s="258">
        <v>101.99419286</v>
      </c>
      <c r="Q41" s="258">
        <v>102.26703218</v>
      </c>
      <c r="R41" s="258">
        <v>102.62066221000001</v>
      </c>
      <c r="S41" s="258">
        <v>101.76160517</v>
      </c>
      <c r="T41" s="258">
        <v>101.60694856000001</v>
      </c>
      <c r="U41" s="258">
        <v>102.11181637999999</v>
      </c>
      <c r="V41" s="258">
        <v>101.89650881</v>
      </c>
      <c r="W41" s="258">
        <v>101.43662697000001</v>
      </c>
      <c r="X41" s="258">
        <v>100.69192286000001</v>
      </c>
      <c r="Y41" s="258">
        <v>101.01271118</v>
      </c>
      <c r="Z41" s="258">
        <v>100.95445958000001</v>
      </c>
      <c r="AA41" s="258">
        <v>100.15403490999999</v>
      </c>
      <c r="AB41" s="258">
        <v>99.675750210000004</v>
      </c>
      <c r="AC41" s="258">
        <v>99.036127230000005</v>
      </c>
      <c r="AD41" s="258">
        <v>99.725680389999994</v>
      </c>
      <c r="AE41" s="258">
        <v>99.947833500000002</v>
      </c>
      <c r="AF41" s="258">
        <v>99.508308639999996</v>
      </c>
      <c r="AG41" s="258">
        <v>99.466038769999997</v>
      </c>
      <c r="AH41" s="258">
        <v>99.14552535</v>
      </c>
      <c r="AI41" s="258">
        <v>99.291539880000002</v>
      </c>
      <c r="AJ41" s="258">
        <v>99.856383919999999</v>
      </c>
      <c r="AK41" s="258">
        <v>100.38115997</v>
      </c>
      <c r="AL41" s="258">
        <v>99.633503300000001</v>
      </c>
      <c r="AM41" s="258">
        <v>100.47148807000001</v>
      </c>
      <c r="AN41" s="258">
        <v>100.44931902</v>
      </c>
      <c r="AO41" s="258">
        <v>101.33636126</v>
      </c>
      <c r="AP41" s="258">
        <v>100.29097614</v>
      </c>
      <c r="AQ41" s="258">
        <v>100.64413655</v>
      </c>
      <c r="AR41" s="258">
        <v>100.53115692999999</v>
      </c>
      <c r="AS41" s="258">
        <v>100.52831429</v>
      </c>
      <c r="AT41" s="258">
        <v>100.30108980999999</v>
      </c>
      <c r="AU41" s="258">
        <v>100.65514829</v>
      </c>
      <c r="AV41" s="258">
        <v>100.36202584</v>
      </c>
      <c r="AW41" s="258">
        <v>102.00623219000001</v>
      </c>
      <c r="AX41" s="258">
        <v>101.79471981</v>
      </c>
      <c r="AY41" s="258">
        <v>103.08623591</v>
      </c>
      <c r="AZ41" s="258">
        <v>102.86531311</v>
      </c>
      <c r="BA41" s="258">
        <v>102.95641670000001</v>
      </c>
      <c r="BB41" s="258">
        <v>103.76735789</v>
      </c>
      <c r="BC41" s="258">
        <v>103.91060469</v>
      </c>
      <c r="BD41" s="258">
        <v>104.77809035999999</v>
      </c>
      <c r="BE41" s="258">
        <v>104.73641155</v>
      </c>
      <c r="BF41" s="258">
        <v>102.78687907</v>
      </c>
      <c r="BG41" s="258">
        <v>101.67254765</v>
      </c>
      <c r="BH41" s="346">
        <v>102.9136</v>
      </c>
      <c r="BI41" s="346">
        <v>103.464</v>
      </c>
      <c r="BJ41" s="346">
        <v>103.98390000000001</v>
      </c>
      <c r="BK41" s="346">
        <v>104.462</v>
      </c>
      <c r="BL41" s="346">
        <v>104.9294</v>
      </c>
      <c r="BM41" s="346">
        <v>105.3749</v>
      </c>
      <c r="BN41" s="346">
        <v>105.8267</v>
      </c>
      <c r="BO41" s="346">
        <v>106.20699999999999</v>
      </c>
      <c r="BP41" s="346">
        <v>106.5441</v>
      </c>
      <c r="BQ41" s="346">
        <v>106.75239999999999</v>
      </c>
      <c r="BR41" s="346">
        <v>107.0672</v>
      </c>
      <c r="BS41" s="346">
        <v>107.40309999999999</v>
      </c>
      <c r="BT41" s="346">
        <v>107.7591</v>
      </c>
      <c r="BU41" s="346">
        <v>108.13760000000001</v>
      </c>
      <c r="BV41" s="346">
        <v>108.5378</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1103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357"/>
      <c r="BI44" s="357"/>
      <c r="BJ44" s="357"/>
      <c r="BK44" s="357"/>
      <c r="BL44" s="357"/>
      <c r="BM44" s="357"/>
      <c r="BN44" s="357"/>
      <c r="BO44" s="357"/>
      <c r="BP44" s="357"/>
      <c r="BQ44" s="357"/>
      <c r="BR44" s="357"/>
      <c r="BS44" s="357"/>
      <c r="BT44" s="357"/>
      <c r="BU44" s="357"/>
      <c r="BV44" s="357"/>
    </row>
    <row r="45" spans="1:74" ht="11.1" customHeight="1" x14ac:dyDescent="0.2">
      <c r="A45" s="140" t="s">
        <v>720</v>
      </c>
      <c r="B45" s="209" t="s">
        <v>598</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2.4415800000000001</v>
      </c>
      <c r="AZ45" s="214">
        <v>2.4445600000000001</v>
      </c>
      <c r="BA45" s="214">
        <v>2.4375200000000001</v>
      </c>
      <c r="BB45" s="214">
        <v>2.4415800000000001</v>
      </c>
      <c r="BC45" s="214">
        <v>2.4384600000000001</v>
      </c>
      <c r="BD45" s="214">
        <v>2.4379</v>
      </c>
      <c r="BE45" s="214">
        <v>2.44048</v>
      </c>
      <c r="BF45" s="214">
        <v>2.4502999999999999</v>
      </c>
      <c r="BG45" s="214">
        <v>2.4541599877000002</v>
      </c>
      <c r="BH45" s="355">
        <v>2.460251</v>
      </c>
      <c r="BI45" s="355">
        <v>2.4647190000000001</v>
      </c>
      <c r="BJ45" s="355">
        <v>2.4687549999999998</v>
      </c>
      <c r="BK45" s="355">
        <v>2.4715739999999999</v>
      </c>
      <c r="BL45" s="355">
        <v>2.475333</v>
      </c>
      <c r="BM45" s="355">
        <v>2.4792480000000001</v>
      </c>
      <c r="BN45" s="355">
        <v>2.4833620000000001</v>
      </c>
      <c r="BO45" s="355">
        <v>2.487555</v>
      </c>
      <c r="BP45" s="355">
        <v>2.4918710000000002</v>
      </c>
      <c r="BQ45" s="355">
        <v>2.496578</v>
      </c>
      <c r="BR45" s="355">
        <v>2.5009389999999998</v>
      </c>
      <c r="BS45" s="355">
        <v>2.5052219999999998</v>
      </c>
      <c r="BT45" s="355">
        <v>2.5089299999999999</v>
      </c>
      <c r="BU45" s="355">
        <v>2.5134310000000002</v>
      </c>
      <c r="BV45" s="355">
        <v>2.518227</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332"/>
      <c r="BI46" s="332"/>
      <c r="BJ46" s="332"/>
      <c r="BK46" s="332"/>
      <c r="BL46" s="332"/>
      <c r="BM46" s="332"/>
      <c r="BN46" s="332"/>
      <c r="BO46" s="332"/>
      <c r="BP46" s="332"/>
      <c r="BQ46" s="332"/>
      <c r="BR46" s="332"/>
      <c r="BS46" s="332"/>
      <c r="BT46" s="332"/>
      <c r="BU46" s="332"/>
      <c r="BV46" s="332"/>
    </row>
    <row r="47" spans="1:74" ht="11.1" customHeight="1" x14ac:dyDescent="0.2">
      <c r="A47" s="140" t="s">
        <v>719</v>
      </c>
      <c r="B47" s="209" t="s">
        <v>599</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1.8431437248</v>
      </c>
      <c r="AQ47" s="214">
        <v>1.8456433282</v>
      </c>
      <c r="AR47" s="214">
        <v>1.8479336618</v>
      </c>
      <c r="AS47" s="214">
        <v>1.8465201502999999</v>
      </c>
      <c r="AT47" s="214">
        <v>1.8510128755999999</v>
      </c>
      <c r="AU47" s="214">
        <v>1.8579172625</v>
      </c>
      <c r="AV47" s="214">
        <v>1.8668576722000001</v>
      </c>
      <c r="AW47" s="214">
        <v>1.8788671114</v>
      </c>
      <c r="AX47" s="214">
        <v>1.8935699413</v>
      </c>
      <c r="AY47" s="214">
        <v>1.9235009717</v>
      </c>
      <c r="AZ47" s="214">
        <v>1.9341894756</v>
      </c>
      <c r="BA47" s="214">
        <v>1.9381702626999999</v>
      </c>
      <c r="BB47" s="214">
        <v>1.9234017837999999</v>
      </c>
      <c r="BC47" s="214">
        <v>1.9229982994999999</v>
      </c>
      <c r="BD47" s="214">
        <v>1.9249182603999999</v>
      </c>
      <c r="BE47" s="214">
        <v>1.9320809594999999</v>
      </c>
      <c r="BF47" s="214">
        <v>1.9364583414000001</v>
      </c>
      <c r="BG47" s="214">
        <v>1.9409696991000001</v>
      </c>
      <c r="BH47" s="355">
        <v>1.946515</v>
      </c>
      <c r="BI47" s="355">
        <v>1.9506190000000001</v>
      </c>
      <c r="BJ47" s="355">
        <v>1.954183</v>
      </c>
      <c r="BK47" s="355">
        <v>1.95557</v>
      </c>
      <c r="BL47" s="355">
        <v>1.9592780000000001</v>
      </c>
      <c r="BM47" s="355">
        <v>1.96367</v>
      </c>
      <c r="BN47" s="355">
        <v>1.970709</v>
      </c>
      <c r="BO47" s="355">
        <v>1.9750019999999999</v>
      </c>
      <c r="BP47" s="355">
        <v>1.9785090000000001</v>
      </c>
      <c r="BQ47" s="355">
        <v>1.9796959999999999</v>
      </c>
      <c r="BR47" s="355">
        <v>1.982785</v>
      </c>
      <c r="BS47" s="355">
        <v>1.98624</v>
      </c>
      <c r="BT47" s="355">
        <v>1.9912840000000001</v>
      </c>
      <c r="BU47" s="355">
        <v>1.9945569999999999</v>
      </c>
      <c r="BV47" s="355">
        <v>1.9972810000000001</v>
      </c>
    </row>
    <row r="48" spans="1:74" ht="11.1" customHeight="1" x14ac:dyDescent="0.2">
      <c r="A48" s="134"/>
      <c r="B48" s="139" t="s">
        <v>878</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357"/>
      <c r="BI48" s="357"/>
      <c r="BJ48" s="357"/>
      <c r="BK48" s="357"/>
      <c r="BL48" s="357"/>
      <c r="BM48" s="357"/>
      <c r="BN48" s="357"/>
      <c r="BO48" s="357"/>
      <c r="BP48" s="357"/>
      <c r="BQ48" s="357"/>
      <c r="BR48" s="357"/>
      <c r="BS48" s="357"/>
      <c r="BT48" s="357"/>
      <c r="BU48" s="357"/>
      <c r="BV48" s="357"/>
    </row>
    <row r="49" spans="1:74" ht="11.1" customHeight="1" x14ac:dyDescent="0.2">
      <c r="A49" s="140" t="s">
        <v>721</v>
      </c>
      <c r="B49" s="209" t="s">
        <v>599</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1.5840000000000001</v>
      </c>
      <c r="AS49" s="214">
        <v>1.5620000000000001</v>
      </c>
      <c r="AT49" s="214">
        <v>1.4830000000000001</v>
      </c>
      <c r="AU49" s="214">
        <v>1.542</v>
      </c>
      <c r="AV49" s="214">
        <v>1.59</v>
      </c>
      <c r="AW49" s="214">
        <v>1.5209999999999999</v>
      </c>
      <c r="AX49" s="214">
        <v>1.5629999999999999</v>
      </c>
      <c r="AY49" s="214">
        <v>1.653</v>
      </c>
      <c r="AZ49" s="214">
        <v>1.665</v>
      </c>
      <c r="BA49" s="214">
        <v>1.65</v>
      </c>
      <c r="BB49" s="214">
        <v>1.7090000000000001</v>
      </c>
      <c r="BC49" s="214">
        <v>1.6559999999999999</v>
      </c>
      <c r="BD49" s="214">
        <v>1.6539999999999999</v>
      </c>
      <c r="BE49" s="214">
        <v>1.661</v>
      </c>
      <c r="BF49" s="214">
        <v>1.7431049999999999</v>
      </c>
      <c r="BG49" s="214">
        <v>1.8556250000000001</v>
      </c>
      <c r="BH49" s="355">
        <v>1.8101510000000001</v>
      </c>
      <c r="BI49" s="355">
        <v>1.75857</v>
      </c>
      <c r="BJ49" s="355">
        <v>1.707152</v>
      </c>
      <c r="BK49" s="355">
        <v>1.6613979999999999</v>
      </c>
      <c r="BL49" s="355">
        <v>1.6709290000000001</v>
      </c>
      <c r="BM49" s="355">
        <v>1.709406</v>
      </c>
      <c r="BN49" s="355">
        <v>1.7341</v>
      </c>
      <c r="BO49" s="355">
        <v>1.7543930000000001</v>
      </c>
      <c r="BP49" s="355">
        <v>1.762364</v>
      </c>
      <c r="BQ49" s="355">
        <v>1.7675860000000001</v>
      </c>
      <c r="BR49" s="355">
        <v>1.7763199999999999</v>
      </c>
      <c r="BS49" s="355">
        <v>1.7677259999999999</v>
      </c>
      <c r="BT49" s="355">
        <v>1.738912</v>
      </c>
      <c r="BU49" s="355">
        <v>1.7305299999999999</v>
      </c>
      <c r="BV49" s="355">
        <v>1.70113</v>
      </c>
    </row>
    <row r="50" spans="1:74" ht="11.1" customHeight="1" x14ac:dyDescent="0.2">
      <c r="A50" s="140"/>
      <c r="B50" s="139" t="s">
        <v>698</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329"/>
      <c r="BI50" s="329"/>
      <c r="BJ50" s="329"/>
      <c r="BK50" s="329"/>
      <c r="BL50" s="329"/>
      <c r="BM50" s="329"/>
      <c r="BN50" s="329"/>
      <c r="BO50" s="329"/>
      <c r="BP50" s="329"/>
      <c r="BQ50" s="329"/>
      <c r="BR50" s="329"/>
      <c r="BS50" s="329"/>
      <c r="BT50" s="329"/>
      <c r="BU50" s="329"/>
      <c r="BV50" s="329"/>
    </row>
    <row r="51" spans="1:74" ht="11.1" customHeight="1" x14ac:dyDescent="0.2">
      <c r="A51" s="37" t="s">
        <v>699</v>
      </c>
      <c r="B51" s="209" t="s">
        <v>1119</v>
      </c>
      <c r="C51" s="258">
        <v>106.318</v>
      </c>
      <c r="D51" s="258">
        <v>106.318</v>
      </c>
      <c r="E51" s="258">
        <v>106.318</v>
      </c>
      <c r="F51" s="258">
        <v>106.565</v>
      </c>
      <c r="G51" s="258">
        <v>106.565</v>
      </c>
      <c r="H51" s="258">
        <v>106.565</v>
      </c>
      <c r="I51" s="258">
        <v>107.11199999999999</v>
      </c>
      <c r="J51" s="258">
        <v>107.11199999999999</v>
      </c>
      <c r="K51" s="258">
        <v>107.11199999999999</v>
      </c>
      <c r="L51" s="258">
        <v>107.67400000000001</v>
      </c>
      <c r="M51" s="258">
        <v>107.67400000000001</v>
      </c>
      <c r="N51" s="258">
        <v>107.67400000000001</v>
      </c>
      <c r="O51" s="258">
        <v>108.10299999999999</v>
      </c>
      <c r="P51" s="258">
        <v>108.10299999999999</v>
      </c>
      <c r="Q51" s="258">
        <v>108.10299999999999</v>
      </c>
      <c r="R51" s="258">
        <v>108.694</v>
      </c>
      <c r="S51" s="258">
        <v>108.694</v>
      </c>
      <c r="T51" s="258">
        <v>108.694</v>
      </c>
      <c r="U51" s="258">
        <v>109.2</v>
      </c>
      <c r="V51" s="258">
        <v>109.2</v>
      </c>
      <c r="W51" s="258">
        <v>109.2</v>
      </c>
      <c r="X51" s="258">
        <v>109.35899999999999</v>
      </c>
      <c r="Y51" s="258">
        <v>109.35899999999999</v>
      </c>
      <c r="Z51" s="258">
        <v>109.35899999999999</v>
      </c>
      <c r="AA51" s="258">
        <v>109.322</v>
      </c>
      <c r="AB51" s="258">
        <v>109.322</v>
      </c>
      <c r="AC51" s="258">
        <v>109.322</v>
      </c>
      <c r="AD51" s="258">
        <v>109.92100000000001</v>
      </c>
      <c r="AE51" s="258">
        <v>109.92100000000001</v>
      </c>
      <c r="AF51" s="258">
        <v>109.92100000000001</v>
      </c>
      <c r="AG51" s="258">
        <v>110.298</v>
      </c>
      <c r="AH51" s="258">
        <v>110.298</v>
      </c>
      <c r="AI51" s="258">
        <v>110.298</v>
      </c>
      <c r="AJ51" s="258">
        <v>110.50700000000001</v>
      </c>
      <c r="AK51" s="258">
        <v>110.50700000000001</v>
      </c>
      <c r="AL51" s="258">
        <v>110.50700000000001</v>
      </c>
      <c r="AM51" s="258">
        <v>110.58799999999999</v>
      </c>
      <c r="AN51" s="258">
        <v>110.58799999999999</v>
      </c>
      <c r="AO51" s="258">
        <v>110.58799999999999</v>
      </c>
      <c r="AP51" s="258">
        <v>111.25700000000001</v>
      </c>
      <c r="AQ51" s="258">
        <v>111.25700000000001</v>
      </c>
      <c r="AR51" s="258">
        <v>111.25700000000001</v>
      </c>
      <c r="AS51" s="258">
        <v>111.64100000000001</v>
      </c>
      <c r="AT51" s="258">
        <v>111.64100000000001</v>
      </c>
      <c r="AU51" s="258">
        <v>111.64100000000001</v>
      </c>
      <c r="AV51" s="258">
        <v>112.19</v>
      </c>
      <c r="AW51" s="258">
        <v>112.19</v>
      </c>
      <c r="AX51" s="258">
        <v>112.19</v>
      </c>
      <c r="AY51" s="258">
        <v>112.752</v>
      </c>
      <c r="AZ51" s="258">
        <v>112.752</v>
      </c>
      <c r="BA51" s="258">
        <v>112.752</v>
      </c>
      <c r="BB51" s="258">
        <v>113.024</v>
      </c>
      <c r="BC51" s="258">
        <v>113.024</v>
      </c>
      <c r="BD51" s="258">
        <v>113.024</v>
      </c>
      <c r="BE51" s="258">
        <v>113.39151111</v>
      </c>
      <c r="BF51" s="258">
        <v>113.58887778</v>
      </c>
      <c r="BG51" s="258">
        <v>113.79441111</v>
      </c>
      <c r="BH51" s="346">
        <v>114.0147</v>
      </c>
      <c r="BI51" s="346">
        <v>114.2316</v>
      </c>
      <c r="BJ51" s="346">
        <v>114.4517</v>
      </c>
      <c r="BK51" s="346">
        <v>114.67700000000001</v>
      </c>
      <c r="BL51" s="346">
        <v>114.9019</v>
      </c>
      <c r="BM51" s="346">
        <v>115.12860000000001</v>
      </c>
      <c r="BN51" s="346">
        <v>115.3626</v>
      </c>
      <c r="BO51" s="346">
        <v>115.5885</v>
      </c>
      <c r="BP51" s="346">
        <v>115.812</v>
      </c>
      <c r="BQ51" s="346">
        <v>116.0364</v>
      </c>
      <c r="BR51" s="346">
        <v>116.2522</v>
      </c>
      <c r="BS51" s="346">
        <v>116.4629</v>
      </c>
      <c r="BT51" s="346">
        <v>116.6527</v>
      </c>
      <c r="BU51" s="346">
        <v>116.8651</v>
      </c>
      <c r="BV51" s="346">
        <v>117.08410000000001</v>
      </c>
    </row>
    <row r="52" spans="1:74" ht="11.1" customHeight="1" x14ac:dyDescent="0.2">
      <c r="A52" s="134"/>
      <c r="B52" s="139" t="s">
        <v>641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332"/>
      <c r="BI54" s="332"/>
      <c r="BJ54" s="332"/>
      <c r="BK54" s="332"/>
      <c r="BL54" s="332"/>
      <c r="BM54" s="332"/>
      <c r="BN54" s="332"/>
      <c r="BO54" s="332"/>
      <c r="BP54" s="332"/>
      <c r="BQ54" s="332"/>
      <c r="BR54" s="332"/>
      <c r="BS54" s="332"/>
      <c r="BT54" s="332"/>
      <c r="BU54" s="332"/>
      <c r="BV54" s="332"/>
    </row>
    <row r="55" spans="1:74" ht="11.1" customHeight="1" x14ac:dyDescent="0.2">
      <c r="A55" s="146" t="s">
        <v>727</v>
      </c>
      <c r="B55" s="209" t="s">
        <v>600</v>
      </c>
      <c r="C55" s="240">
        <v>7400.6129031999999</v>
      </c>
      <c r="D55" s="240">
        <v>7707.25</v>
      </c>
      <c r="E55" s="240">
        <v>8162.1290323000003</v>
      </c>
      <c r="F55" s="240">
        <v>8402.1333333000002</v>
      </c>
      <c r="G55" s="240">
        <v>8496.9677419</v>
      </c>
      <c r="H55" s="240">
        <v>8666</v>
      </c>
      <c r="I55" s="240">
        <v>8514.3870967999992</v>
      </c>
      <c r="J55" s="240">
        <v>8647.1290322999994</v>
      </c>
      <c r="K55" s="240">
        <v>8084.5333332999999</v>
      </c>
      <c r="L55" s="240">
        <v>8346.7096774000001</v>
      </c>
      <c r="M55" s="240">
        <v>8001.8333333</v>
      </c>
      <c r="N55" s="240">
        <v>7781.8387097000004</v>
      </c>
      <c r="O55" s="240">
        <v>7303.6451612999999</v>
      </c>
      <c r="P55" s="240">
        <v>7641.0357143000001</v>
      </c>
      <c r="Q55" s="240">
        <v>8174.9677419</v>
      </c>
      <c r="R55" s="240">
        <v>8557.8666666999998</v>
      </c>
      <c r="S55" s="240">
        <v>8588.2903225999999</v>
      </c>
      <c r="T55" s="240">
        <v>8781.9666667000001</v>
      </c>
      <c r="U55" s="240">
        <v>8711.3870967999992</v>
      </c>
      <c r="V55" s="240">
        <v>8671.9677419</v>
      </c>
      <c r="W55" s="240">
        <v>8256.2666666999994</v>
      </c>
      <c r="X55" s="240">
        <v>8553.0322581</v>
      </c>
      <c r="Y55" s="240">
        <v>8048.3666666999998</v>
      </c>
      <c r="Z55" s="240">
        <v>8137.7741935000004</v>
      </c>
      <c r="AA55" s="240">
        <v>7532.1935483999996</v>
      </c>
      <c r="AB55" s="240">
        <v>7757.8571429000003</v>
      </c>
      <c r="AC55" s="240">
        <v>8323.1290322999994</v>
      </c>
      <c r="AD55" s="240">
        <v>8760.5666667000005</v>
      </c>
      <c r="AE55" s="240">
        <v>8736.7419355000002</v>
      </c>
      <c r="AF55" s="240">
        <v>9019.1333333000002</v>
      </c>
      <c r="AG55" s="240">
        <v>8979.7419355000002</v>
      </c>
      <c r="AH55" s="240">
        <v>8780.9354839000007</v>
      </c>
      <c r="AI55" s="240">
        <v>8503</v>
      </c>
      <c r="AJ55" s="240">
        <v>8660.2903225999999</v>
      </c>
      <c r="AK55" s="240">
        <v>8294.7666666999994</v>
      </c>
      <c r="AL55" s="240">
        <v>8368.5161289999996</v>
      </c>
      <c r="AM55" s="240">
        <v>7628.3870968000001</v>
      </c>
      <c r="AN55" s="240">
        <v>7897.8965516999997</v>
      </c>
      <c r="AO55" s="240">
        <v>8700.2903225999999</v>
      </c>
      <c r="AP55" s="240">
        <v>8946.1</v>
      </c>
      <c r="AQ55" s="240">
        <v>8880.2580644999998</v>
      </c>
      <c r="AR55" s="240">
        <v>9249.8666666999998</v>
      </c>
      <c r="AS55" s="240">
        <v>9076.5806451999997</v>
      </c>
      <c r="AT55" s="240">
        <v>9013.4838710000004</v>
      </c>
      <c r="AU55" s="240">
        <v>8698.3333332999991</v>
      </c>
      <c r="AV55" s="240">
        <v>8739.7096774000001</v>
      </c>
      <c r="AW55" s="240">
        <v>8596.8333332999991</v>
      </c>
      <c r="AX55" s="240">
        <v>8363.0645160999993</v>
      </c>
      <c r="AY55" s="240">
        <v>7812.4838710000004</v>
      </c>
      <c r="AZ55" s="240">
        <v>8323.75</v>
      </c>
      <c r="BA55" s="240">
        <v>8769.8387096999995</v>
      </c>
      <c r="BB55" s="240">
        <v>9056.3666666999998</v>
      </c>
      <c r="BC55" s="240">
        <v>9071.8709677000006</v>
      </c>
      <c r="BD55" s="240">
        <v>9364.8333332999991</v>
      </c>
      <c r="BE55" s="240">
        <v>9147.4193548000003</v>
      </c>
      <c r="BF55" s="240">
        <v>9047.7929999999997</v>
      </c>
      <c r="BG55" s="240">
        <v>8682.9959999999992</v>
      </c>
      <c r="BH55" s="333">
        <v>8810.8259999999991</v>
      </c>
      <c r="BI55" s="333">
        <v>8573.268</v>
      </c>
      <c r="BJ55" s="333">
        <v>8498.9920000000002</v>
      </c>
      <c r="BK55" s="333">
        <v>7855.4210000000003</v>
      </c>
      <c r="BL55" s="333">
        <v>8107.5510000000004</v>
      </c>
      <c r="BM55" s="333">
        <v>8840.2849999999999</v>
      </c>
      <c r="BN55" s="333">
        <v>9239.1569999999992</v>
      </c>
      <c r="BO55" s="333">
        <v>9181.3880000000008</v>
      </c>
      <c r="BP55" s="333">
        <v>9453.57</v>
      </c>
      <c r="BQ55" s="333">
        <v>9323.0540000000001</v>
      </c>
      <c r="BR55" s="333">
        <v>9231.8549999999996</v>
      </c>
      <c r="BS55" s="333">
        <v>8911.09</v>
      </c>
      <c r="BT55" s="333">
        <v>8988.7630000000008</v>
      </c>
      <c r="BU55" s="333">
        <v>8755.2070000000003</v>
      </c>
      <c r="BV55" s="333">
        <v>8679.9459999999999</v>
      </c>
    </row>
    <row r="56" spans="1:74" ht="11.1" customHeight="1" x14ac:dyDescent="0.2">
      <c r="A56" s="134"/>
      <c r="B56" s="139" t="s">
        <v>728</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332"/>
      <c r="BI56" s="332"/>
      <c r="BJ56" s="332"/>
      <c r="BK56" s="332"/>
      <c r="BL56" s="332"/>
      <c r="BM56" s="332"/>
      <c r="BN56" s="332"/>
      <c r="BO56" s="332"/>
      <c r="BP56" s="332"/>
      <c r="BQ56" s="332"/>
      <c r="BR56" s="332"/>
      <c r="BS56" s="332"/>
      <c r="BT56" s="332"/>
      <c r="BU56" s="332"/>
      <c r="BV56" s="332"/>
    </row>
    <row r="57" spans="1:74" ht="11.1" customHeight="1" x14ac:dyDescent="0.2">
      <c r="A57" s="140" t="s">
        <v>729</v>
      </c>
      <c r="B57" s="209" t="s">
        <v>1004</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528.15772880999998</v>
      </c>
      <c r="AN57" s="240">
        <v>531.59194578999995</v>
      </c>
      <c r="AO57" s="240">
        <v>583.16779544999997</v>
      </c>
      <c r="AP57" s="240">
        <v>594.87771456999997</v>
      </c>
      <c r="AQ57" s="240">
        <v>589.37336118999997</v>
      </c>
      <c r="AR57" s="240">
        <v>626.53409282999996</v>
      </c>
      <c r="AS57" s="240">
        <v>629.47833426</v>
      </c>
      <c r="AT57" s="240">
        <v>622.76292332000003</v>
      </c>
      <c r="AU57" s="240">
        <v>574.88662512999997</v>
      </c>
      <c r="AV57" s="240">
        <v>583.12775528999998</v>
      </c>
      <c r="AW57" s="240">
        <v>577.96835642999997</v>
      </c>
      <c r="AX57" s="240">
        <v>608.62402248000001</v>
      </c>
      <c r="AY57" s="240">
        <v>550.04580770999996</v>
      </c>
      <c r="AZ57" s="240">
        <v>544.08822728999996</v>
      </c>
      <c r="BA57" s="240">
        <v>603.87688422999997</v>
      </c>
      <c r="BB57" s="240">
        <v>608.53822076999995</v>
      </c>
      <c r="BC57" s="240">
        <v>604.66229016</v>
      </c>
      <c r="BD57" s="240">
        <v>636.81029999999998</v>
      </c>
      <c r="BE57" s="240">
        <v>629.36959999999999</v>
      </c>
      <c r="BF57" s="240">
        <v>602.98620000000005</v>
      </c>
      <c r="BG57" s="240">
        <v>553.64319999999998</v>
      </c>
      <c r="BH57" s="333">
        <v>558.35760000000005</v>
      </c>
      <c r="BI57" s="333">
        <v>560.46289999999999</v>
      </c>
      <c r="BJ57" s="333">
        <v>591.44370000000004</v>
      </c>
      <c r="BK57" s="333">
        <v>555.58199999999999</v>
      </c>
      <c r="BL57" s="333">
        <v>564.99199999999996</v>
      </c>
      <c r="BM57" s="333">
        <v>609.18169999999998</v>
      </c>
      <c r="BN57" s="333">
        <v>615.05889999999999</v>
      </c>
      <c r="BO57" s="333">
        <v>615.95630000000006</v>
      </c>
      <c r="BP57" s="333">
        <v>639.11109999999996</v>
      </c>
      <c r="BQ57" s="333">
        <v>631.19659999999999</v>
      </c>
      <c r="BR57" s="333">
        <v>605.56410000000005</v>
      </c>
      <c r="BS57" s="333">
        <v>557.13649999999996</v>
      </c>
      <c r="BT57" s="333">
        <v>561.34670000000006</v>
      </c>
      <c r="BU57" s="333">
        <v>565.64419999999996</v>
      </c>
      <c r="BV57" s="333">
        <v>596.58439999999996</v>
      </c>
    </row>
    <row r="58" spans="1:74" ht="11.1" customHeight="1" x14ac:dyDescent="0.2">
      <c r="A58" s="134"/>
      <c r="B58" s="139" t="s">
        <v>730</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354"/>
      <c r="BI58" s="354"/>
      <c r="BJ58" s="354"/>
      <c r="BK58" s="354"/>
      <c r="BL58" s="354"/>
      <c r="BM58" s="354"/>
      <c r="BN58" s="354"/>
      <c r="BO58" s="354"/>
      <c r="BP58" s="354"/>
      <c r="BQ58" s="354"/>
      <c r="BR58" s="354"/>
      <c r="BS58" s="354"/>
      <c r="BT58" s="354"/>
      <c r="BU58" s="354"/>
      <c r="BV58" s="354"/>
    </row>
    <row r="59" spans="1:74" ht="11.1" customHeight="1" x14ac:dyDescent="0.2">
      <c r="A59" s="140" t="s">
        <v>731</v>
      </c>
      <c r="B59" s="209" t="s">
        <v>1005</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314.43157406</v>
      </c>
      <c r="AN59" s="240">
        <v>310.64432127999999</v>
      </c>
      <c r="AO59" s="240">
        <v>353.09685035000001</v>
      </c>
      <c r="AP59" s="240">
        <v>351.59398802999999</v>
      </c>
      <c r="AQ59" s="240">
        <v>356.66105034999998</v>
      </c>
      <c r="AR59" s="240">
        <v>390.56535657000001</v>
      </c>
      <c r="AS59" s="240">
        <v>390.88783848000003</v>
      </c>
      <c r="AT59" s="240">
        <v>377.87142815999999</v>
      </c>
      <c r="AU59" s="240">
        <v>355.75970187000001</v>
      </c>
      <c r="AV59" s="240">
        <v>357.64645196999999</v>
      </c>
      <c r="AW59" s="240">
        <v>353.52267737</v>
      </c>
      <c r="AX59" s="240">
        <v>359.64361535</v>
      </c>
      <c r="AY59" s="240">
        <v>328.36597639000001</v>
      </c>
      <c r="AZ59" s="240">
        <v>327.63792203999998</v>
      </c>
      <c r="BA59" s="240">
        <v>373.03787154999998</v>
      </c>
      <c r="BB59" s="240">
        <v>374.67804009999998</v>
      </c>
      <c r="BC59" s="240">
        <v>380.18036489999997</v>
      </c>
      <c r="BD59" s="240">
        <v>402.1995</v>
      </c>
      <c r="BE59" s="240">
        <v>396.29820000000001</v>
      </c>
      <c r="BF59" s="240">
        <v>368.71440000000001</v>
      </c>
      <c r="BG59" s="240">
        <v>343.15940000000001</v>
      </c>
      <c r="BH59" s="333">
        <v>347.87639999999999</v>
      </c>
      <c r="BI59" s="333">
        <v>346.59629999999999</v>
      </c>
      <c r="BJ59" s="333">
        <v>358.12970000000001</v>
      </c>
      <c r="BK59" s="333">
        <v>337.43189999999998</v>
      </c>
      <c r="BL59" s="333">
        <v>344.0403</v>
      </c>
      <c r="BM59" s="333">
        <v>385.18669999999997</v>
      </c>
      <c r="BN59" s="333">
        <v>382.49880000000002</v>
      </c>
      <c r="BO59" s="333">
        <v>383.61660000000001</v>
      </c>
      <c r="BP59" s="333">
        <v>404.1696</v>
      </c>
      <c r="BQ59" s="333">
        <v>399.34199999999998</v>
      </c>
      <c r="BR59" s="333">
        <v>373.40800000000002</v>
      </c>
      <c r="BS59" s="333">
        <v>347.09050000000002</v>
      </c>
      <c r="BT59" s="333">
        <v>351.8313</v>
      </c>
      <c r="BU59" s="333">
        <v>350.6746</v>
      </c>
      <c r="BV59" s="333">
        <v>362.1447</v>
      </c>
    </row>
    <row r="60" spans="1:74" ht="11.1" customHeight="1" x14ac:dyDescent="0.2">
      <c r="A60" s="134"/>
      <c r="B60" s="139" t="s">
        <v>732</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332"/>
      <c r="BI60" s="332"/>
      <c r="BJ60" s="332"/>
      <c r="BK60" s="332"/>
      <c r="BL60" s="332"/>
      <c r="BM60" s="332"/>
      <c r="BN60" s="332"/>
      <c r="BO60" s="332"/>
      <c r="BP60" s="332"/>
      <c r="BQ60" s="332"/>
      <c r="BR60" s="332"/>
      <c r="BS60" s="332"/>
      <c r="BT60" s="332"/>
      <c r="BU60" s="332"/>
      <c r="BV60" s="332"/>
    </row>
    <row r="61" spans="1:74" ht="11.1" customHeight="1" x14ac:dyDescent="0.2">
      <c r="A61" s="140" t="s">
        <v>733</v>
      </c>
      <c r="B61" s="209" t="s">
        <v>601</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269.24099999999999</v>
      </c>
      <c r="AZ61" s="258">
        <v>280.517</v>
      </c>
      <c r="BA61" s="258">
        <v>283.58300000000003</v>
      </c>
      <c r="BB61" s="258">
        <v>294.03399999999999</v>
      </c>
      <c r="BC61" s="258">
        <v>300.60899999999998</v>
      </c>
      <c r="BD61" s="258">
        <v>296.38400000000001</v>
      </c>
      <c r="BE61" s="258">
        <v>272.69189999999998</v>
      </c>
      <c r="BF61" s="258">
        <v>259.53829999999999</v>
      </c>
      <c r="BG61" s="258">
        <v>262.26569999999998</v>
      </c>
      <c r="BH61" s="346">
        <v>274.52910000000003</v>
      </c>
      <c r="BI61" s="346">
        <v>286.66140000000001</v>
      </c>
      <c r="BJ61" s="346">
        <v>284.05329999999998</v>
      </c>
      <c r="BK61" s="346">
        <v>290.91180000000003</v>
      </c>
      <c r="BL61" s="346">
        <v>304.14769999999999</v>
      </c>
      <c r="BM61" s="346">
        <v>313.20979999999997</v>
      </c>
      <c r="BN61" s="346">
        <v>326.6696</v>
      </c>
      <c r="BO61" s="346">
        <v>341.32159999999999</v>
      </c>
      <c r="BP61" s="346">
        <v>342.19040000000001</v>
      </c>
      <c r="BQ61" s="346">
        <v>307.57069999999999</v>
      </c>
      <c r="BR61" s="346">
        <v>286.87490000000003</v>
      </c>
      <c r="BS61" s="346">
        <v>284.98</v>
      </c>
      <c r="BT61" s="346">
        <v>294.03489999999999</v>
      </c>
      <c r="BU61" s="346">
        <v>303.8467</v>
      </c>
      <c r="BV61" s="346">
        <v>298.7842</v>
      </c>
    </row>
    <row r="62" spans="1:74" ht="11.1" customHeight="1" x14ac:dyDescent="0.2">
      <c r="A62" s="134"/>
      <c r="B62" s="139" t="s">
        <v>734</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334"/>
      <c r="BI62" s="334"/>
      <c r="BJ62" s="334"/>
      <c r="BK62" s="334"/>
      <c r="BL62" s="334"/>
      <c r="BM62" s="334"/>
      <c r="BN62" s="334"/>
      <c r="BO62" s="334"/>
      <c r="BP62" s="334"/>
      <c r="BQ62" s="334"/>
      <c r="BR62" s="334"/>
      <c r="BS62" s="334"/>
      <c r="BT62" s="334"/>
      <c r="BU62" s="334"/>
      <c r="BV62" s="334"/>
    </row>
    <row r="63" spans="1:74" ht="11.1" customHeight="1" x14ac:dyDescent="0.2">
      <c r="A63" s="481" t="s">
        <v>735</v>
      </c>
      <c r="B63" s="482" t="s">
        <v>602</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0.25045918366999997</v>
      </c>
      <c r="BA63" s="271">
        <v>0.249</v>
      </c>
      <c r="BB63" s="271">
        <v>0.2465952381</v>
      </c>
      <c r="BC63" s="271">
        <v>0.24871889401</v>
      </c>
      <c r="BD63" s="271">
        <v>0.24690952381</v>
      </c>
      <c r="BE63" s="271">
        <v>0.25118433179999999</v>
      </c>
      <c r="BF63" s="271">
        <v>0.2512718894</v>
      </c>
      <c r="BG63" s="271">
        <v>0.24677142857000001</v>
      </c>
      <c r="BH63" s="365">
        <v>0.22572410000000001</v>
      </c>
      <c r="BI63" s="365">
        <v>0.2146728</v>
      </c>
      <c r="BJ63" s="365">
        <v>0.21557080000000001</v>
      </c>
      <c r="BK63" s="365">
        <v>0.25628069999999997</v>
      </c>
      <c r="BL63" s="365">
        <v>0.25791019999999998</v>
      </c>
      <c r="BM63" s="365">
        <v>0.26650990000000002</v>
      </c>
      <c r="BN63" s="365">
        <v>0.25062950000000001</v>
      </c>
      <c r="BO63" s="365">
        <v>0.25574580000000002</v>
      </c>
      <c r="BP63" s="365">
        <v>0.2486855</v>
      </c>
      <c r="BQ63" s="365">
        <v>0.2399136</v>
      </c>
      <c r="BR63" s="365">
        <v>0.22891619999999999</v>
      </c>
      <c r="BS63" s="365">
        <v>0.22089719999999999</v>
      </c>
      <c r="BT63" s="365">
        <v>0.1980778</v>
      </c>
      <c r="BU63" s="365">
        <v>0.19629260000000001</v>
      </c>
      <c r="BV63" s="365">
        <v>0.203565</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883</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365"/>
      <c r="BI65" s="365"/>
      <c r="BJ65" s="365"/>
      <c r="BK65" s="365"/>
      <c r="BL65" s="365"/>
      <c r="BM65" s="365"/>
      <c r="BN65" s="365"/>
      <c r="BO65" s="365"/>
      <c r="BP65" s="365"/>
      <c r="BQ65" s="365"/>
      <c r="BR65" s="365"/>
      <c r="BS65" s="365"/>
      <c r="BT65" s="365"/>
      <c r="BU65" s="365"/>
      <c r="BV65" s="365"/>
    </row>
    <row r="66" spans="1:74" ht="11.1" customHeight="1" x14ac:dyDescent="0.2">
      <c r="A66" s="140" t="s">
        <v>975</v>
      </c>
      <c r="B66" s="209" t="s">
        <v>760</v>
      </c>
      <c r="C66" s="258">
        <v>188.01085850000001</v>
      </c>
      <c r="D66" s="258">
        <v>167.498153</v>
      </c>
      <c r="E66" s="258">
        <v>185.94307280000001</v>
      </c>
      <c r="F66" s="258">
        <v>180.32904189999999</v>
      </c>
      <c r="G66" s="258">
        <v>189.8100786</v>
      </c>
      <c r="H66" s="258">
        <v>182.34398630000001</v>
      </c>
      <c r="I66" s="258">
        <v>192.72228659999999</v>
      </c>
      <c r="J66" s="258">
        <v>191.5366291</v>
      </c>
      <c r="K66" s="258">
        <v>185.7644568</v>
      </c>
      <c r="L66" s="258">
        <v>191.6054063</v>
      </c>
      <c r="M66" s="258">
        <v>188.23137750000001</v>
      </c>
      <c r="N66" s="258">
        <v>187.2560019</v>
      </c>
      <c r="O66" s="258">
        <v>190.7057207</v>
      </c>
      <c r="P66" s="258">
        <v>170.662082</v>
      </c>
      <c r="Q66" s="258">
        <v>184.3317265</v>
      </c>
      <c r="R66" s="258">
        <v>184.57165900000001</v>
      </c>
      <c r="S66" s="258">
        <v>188.35340199999999</v>
      </c>
      <c r="T66" s="258">
        <v>183.57346290000001</v>
      </c>
      <c r="U66" s="258">
        <v>193.39013030000001</v>
      </c>
      <c r="V66" s="258">
        <v>192.4855427</v>
      </c>
      <c r="W66" s="258">
        <v>185.96920990000001</v>
      </c>
      <c r="X66" s="258">
        <v>197.2949897</v>
      </c>
      <c r="Y66" s="258">
        <v>187.08109920000001</v>
      </c>
      <c r="Z66" s="258">
        <v>193.3787786</v>
      </c>
      <c r="AA66" s="258">
        <v>191.88767010000001</v>
      </c>
      <c r="AB66" s="258">
        <v>176.90172340000001</v>
      </c>
      <c r="AC66" s="258">
        <v>195.19151869999999</v>
      </c>
      <c r="AD66" s="258">
        <v>187.24843949999999</v>
      </c>
      <c r="AE66" s="258">
        <v>193.7676822</v>
      </c>
      <c r="AF66" s="258">
        <v>191.88395779999999</v>
      </c>
      <c r="AG66" s="258">
        <v>200.96101490000001</v>
      </c>
      <c r="AH66" s="258">
        <v>198.43387999999999</v>
      </c>
      <c r="AI66" s="258">
        <v>187.15199749999999</v>
      </c>
      <c r="AJ66" s="258">
        <v>193.2954494</v>
      </c>
      <c r="AK66" s="258">
        <v>183.6482982</v>
      </c>
      <c r="AL66" s="258">
        <v>194.59483729999999</v>
      </c>
      <c r="AM66" s="258">
        <v>189.37166980000001</v>
      </c>
      <c r="AN66" s="258">
        <v>185.65359979999999</v>
      </c>
      <c r="AO66" s="258">
        <v>197.75264179999999</v>
      </c>
      <c r="AP66" s="258">
        <v>187.89872769999999</v>
      </c>
      <c r="AQ66" s="258">
        <v>191.747333</v>
      </c>
      <c r="AR66" s="258">
        <v>191.11880780000001</v>
      </c>
      <c r="AS66" s="258">
        <v>196.1547688</v>
      </c>
      <c r="AT66" s="258">
        <v>203.35681550000001</v>
      </c>
      <c r="AU66" s="258">
        <v>190.67309979999999</v>
      </c>
      <c r="AV66" s="258">
        <v>195.681206</v>
      </c>
      <c r="AW66" s="258">
        <v>191.3476268</v>
      </c>
      <c r="AX66" s="258">
        <v>200.7052439</v>
      </c>
      <c r="AY66" s="258">
        <v>191.98136479999999</v>
      </c>
      <c r="AZ66" s="258">
        <v>171.8572934</v>
      </c>
      <c r="BA66" s="258">
        <v>200.28905940000001</v>
      </c>
      <c r="BB66" s="258">
        <v>189.20521429999999</v>
      </c>
      <c r="BC66" s="258">
        <v>200.68007679999999</v>
      </c>
      <c r="BD66" s="258">
        <v>196.90244329999999</v>
      </c>
      <c r="BE66" s="258">
        <v>201.92599999999999</v>
      </c>
      <c r="BF66" s="258">
        <v>201.21629999999999</v>
      </c>
      <c r="BG66" s="258">
        <v>191.71969999999999</v>
      </c>
      <c r="BH66" s="346">
        <v>197.61359999999999</v>
      </c>
      <c r="BI66" s="346">
        <v>191.30109999999999</v>
      </c>
      <c r="BJ66" s="346">
        <v>199.38829999999999</v>
      </c>
      <c r="BK66" s="346">
        <v>195.71209999999999</v>
      </c>
      <c r="BL66" s="346">
        <v>177.48429999999999</v>
      </c>
      <c r="BM66" s="346">
        <v>199.29490000000001</v>
      </c>
      <c r="BN66" s="346">
        <v>191.2405</v>
      </c>
      <c r="BO66" s="346">
        <v>199.61439999999999</v>
      </c>
      <c r="BP66" s="346">
        <v>196.15389999999999</v>
      </c>
      <c r="BQ66" s="346">
        <v>203.9256</v>
      </c>
      <c r="BR66" s="346">
        <v>204.04179999999999</v>
      </c>
      <c r="BS66" s="346">
        <v>193.5436</v>
      </c>
      <c r="BT66" s="346">
        <v>200.3621</v>
      </c>
      <c r="BU66" s="346">
        <v>193.65280000000001</v>
      </c>
      <c r="BV66" s="346">
        <v>202.0504</v>
      </c>
    </row>
    <row r="67" spans="1:74" ht="11.1" customHeight="1" x14ac:dyDescent="0.2">
      <c r="A67" s="140" t="s">
        <v>976</v>
      </c>
      <c r="B67" s="209" t="s">
        <v>761</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168.85504169999999</v>
      </c>
      <c r="AB67" s="258">
        <v>158.68697</v>
      </c>
      <c r="AC67" s="258">
        <v>140.34318160000001</v>
      </c>
      <c r="AD67" s="258">
        <v>108.4095939</v>
      </c>
      <c r="AE67" s="258">
        <v>100.1987857</v>
      </c>
      <c r="AF67" s="258">
        <v>102.6273101</v>
      </c>
      <c r="AG67" s="258">
        <v>111.7675648</v>
      </c>
      <c r="AH67" s="258">
        <v>110.89760699999999</v>
      </c>
      <c r="AI67" s="258">
        <v>102.6699236</v>
      </c>
      <c r="AJ67" s="258">
        <v>107.2630429</v>
      </c>
      <c r="AK67" s="258">
        <v>121.61937949999999</v>
      </c>
      <c r="AL67" s="258">
        <v>140.1318364</v>
      </c>
      <c r="AM67" s="258">
        <v>167.88644410000001</v>
      </c>
      <c r="AN67" s="258">
        <v>143.65992829999999</v>
      </c>
      <c r="AO67" s="258">
        <v>127.3672066</v>
      </c>
      <c r="AP67" s="258">
        <v>112.6937267</v>
      </c>
      <c r="AQ67" s="258">
        <v>106.2140464</v>
      </c>
      <c r="AR67" s="258">
        <v>108.18715330000001</v>
      </c>
      <c r="AS67" s="258">
        <v>118.2447703</v>
      </c>
      <c r="AT67" s="258">
        <v>119.4832894</v>
      </c>
      <c r="AU67" s="258">
        <v>105.0385031</v>
      </c>
      <c r="AV67" s="258">
        <v>103.69354989999999</v>
      </c>
      <c r="AW67" s="258">
        <v>116.9187268</v>
      </c>
      <c r="AX67" s="258">
        <v>155.38395439999999</v>
      </c>
      <c r="AY67" s="258">
        <v>155.98689239999999</v>
      </c>
      <c r="AZ67" s="258">
        <v>125.1208742</v>
      </c>
      <c r="BA67" s="258">
        <v>135.34975489999999</v>
      </c>
      <c r="BB67" s="258">
        <v>102.7555524</v>
      </c>
      <c r="BC67" s="258">
        <v>101.3154048</v>
      </c>
      <c r="BD67" s="258">
        <v>101.4691631</v>
      </c>
      <c r="BE67" s="258">
        <v>113.37179999999999</v>
      </c>
      <c r="BF67" s="258">
        <v>110.8977</v>
      </c>
      <c r="BG67" s="258">
        <v>102.8151</v>
      </c>
      <c r="BH67" s="346">
        <v>107.6181</v>
      </c>
      <c r="BI67" s="346">
        <v>124.46680000000001</v>
      </c>
      <c r="BJ67" s="346">
        <v>156.36850000000001</v>
      </c>
      <c r="BK67" s="346">
        <v>168.3141</v>
      </c>
      <c r="BL67" s="346">
        <v>146.5909</v>
      </c>
      <c r="BM67" s="346">
        <v>139.6943</v>
      </c>
      <c r="BN67" s="346">
        <v>111.43340000000001</v>
      </c>
      <c r="BO67" s="346">
        <v>108.0277</v>
      </c>
      <c r="BP67" s="346">
        <v>106.85420000000001</v>
      </c>
      <c r="BQ67" s="346">
        <v>116.7433</v>
      </c>
      <c r="BR67" s="346">
        <v>115.9229</v>
      </c>
      <c r="BS67" s="346">
        <v>104.447</v>
      </c>
      <c r="BT67" s="346">
        <v>109.8176</v>
      </c>
      <c r="BU67" s="346">
        <v>124.9277</v>
      </c>
      <c r="BV67" s="346">
        <v>158.45140000000001</v>
      </c>
    </row>
    <row r="68" spans="1:74" ht="11.1" customHeight="1" x14ac:dyDescent="0.2">
      <c r="A68" s="140" t="s">
        <v>281</v>
      </c>
      <c r="B68" s="209" t="s">
        <v>991</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123.35363049999999</v>
      </c>
      <c r="AN68" s="258">
        <v>102.4585233</v>
      </c>
      <c r="AO68" s="258">
        <v>83.017794980000005</v>
      </c>
      <c r="AP68" s="258">
        <v>80.581558529999995</v>
      </c>
      <c r="AQ68" s="258">
        <v>91.717166329999998</v>
      </c>
      <c r="AR68" s="258">
        <v>125.3691527</v>
      </c>
      <c r="AS68" s="258">
        <v>145.26520579999999</v>
      </c>
      <c r="AT68" s="258">
        <v>144.31329719999999</v>
      </c>
      <c r="AU68" s="258">
        <v>123.4037165</v>
      </c>
      <c r="AV68" s="258">
        <v>109.1676633</v>
      </c>
      <c r="AW68" s="258">
        <v>97.102995410000005</v>
      </c>
      <c r="AX68" s="258">
        <v>128.43410850000001</v>
      </c>
      <c r="AY68" s="258">
        <v>125.63638829999999</v>
      </c>
      <c r="AZ68" s="258">
        <v>97.480060640000005</v>
      </c>
      <c r="BA68" s="258">
        <v>99.086174869999994</v>
      </c>
      <c r="BB68" s="258">
        <v>89.733589870000003</v>
      </c>
      <c r="BC68" s="258">
        <v>101.57724810000001</v>
      </c>
      <c r="BD68" s="258">
        <v>116.73792899999999</v>
      </c>
      <c r="BE68" s="258">
        <v>136.9297</v>
      </c>
      <c r="BF68" s="258">
        <v>131.59909999999999</v>
      </c>
      <c r="BG68" s="258">
        <v>119.37179999999999</v>
      </c>
      <c r="BH68" s="346">
        <v>109.5491</v>
      </c>
      <c r="BI68" s="346">
        <v>104.3766</v>
      </c>
      <c r="BJ68" s="346">
        <v>125.9648</v>
      </c>
      <c r="BK68" s="346">
        <v>127.58110000000001</v>
      </c>
      <c r="BL68" s="346">
        <v>110.98869999999999</v>
      </c>
      <c r="BM68" s="346">
        <v>103.6802</v>
      </c>
      <c r="BN68" s="346">
        <v>89.779470000000003</v>
      </c>
      <c r="BO68" s="346">
        <v>99.650999999999996</v>
      </c>
      <c r="BP68" s="346">
        <v>116.17740000000001</v>
      </c>
      <c r="BQ68" s="346">
        <v>139.0076</v>
      </c>
      <c r="BR68" s="346">
        <v>138.08439999999999</v>
      </c>
      <c r="BS68" s="346">
        <v>113.2384</v>
      </c>
      <c r="BT68" s="346">
        <v>106.2163</v>
      </c>
      <c r="BU68" s="346">
        <v>101.0087</v>
      </c>
      <c r="BV68" s="346">
        <v>126.8792</v>
      </c>
    </row>
    <row r="69" spans="1:74" ht="11.1" customHeight="1" x14ac:dyDescent="0.2">
      <c r="A69" s="629" t="s">
        <v>1223</v>
      </c>
      <c r="B69" s="649" t="s">
        <v>1222</v>
      </c>
      <c r="C69" s="326">
        <v>493.43555450000002</v>
      </c>
      <c r="D69" s="326">
        <v>441.17174569999997</v>
      </c>
      <c r="E69" s="326">
        <v>463.09844550000003</v>
      </c>
      <c r="F69" s="326">
        <v>409.29887719999999</v>
      </c>
      <c r="G69" s="326">
        <v>414.53199979999999</v>
      </c>
      <c r="H69" s="326">
        <v>425.0017259</v>
      </c>
      <c r="I69" s="326">
        <v>460.34850080000001</v>
      </c>
      <c r="J69" s="326">
        <v>457.16534860000002</v>
      </c>
      <c r="K69" s="326">
        <v>425.83509609999999</v>
      </c>
      <c r="L69" s="326">
        <v>425.9202196</v>
      </c>
      <c r="M69" s="326">
        <v>445.98208590000002</v>
      </c>
      <c r="N69" s="326">
        <v>498.74636220000002</v>
      </c>
      <c r="O69" s="326">
        <v>530.72159999999997</v>
      </c>
      <c r="P69" s="326">
        <v>471.5120829</v>
      </c>
      <c r="Q69" s="326">
        <v>468.185089</v>
      </c>
      <c r="R69" s="326">
        <v>409.0498685</v>
      </c>
      <c r="S69" s="326">
        <v>415.60814310000001</v>
      </c>
      <c r="T69" s="326">
        <v>426.43120210000001</v>
      </c>
      <c r="U69" s="326">
        <v>457.09268859999997</v>
      </c>
      <c r="V69" s="326">
        <v>458.07584350000002</v>
      </c>
      <c r="W69" s="326">
        <v>422.55463989999998</v>
      </c>
      <c r="X69" s="326">
        <v>425.26668280000001</v>
      </c>
      <c r="Y69" s="326">
        <v>446.00670630000002</v>
      </c>
      <c r="Z69" s="326">
        <v>475.83262259999998</v>
      </c>
      <c r="AA69" s="326">
        <v>504.2635654</v>
      </c>
      <c r="AB69" s="326">
        <v>470.49395449999997</v>
      </c>
      <c r="AC69" s="326">
        <v>454.62400609999997</v>
      </c>
      <c r="AD69" s="326">
        <v>395.47987460000002</v>
      </c>
      <c r="AE69" s="326">
        <v>409.79492979999998</v>
      </c>
      <c r="AF69" s="326">
        <v>432.14703150000003</v>
      </c>
      <c r="AG69" s="326">
        <v>464.56096109999999</v>
      </c>
      <c r="AH69" s="326">
        <v>455.78513279999999</v>
      </c>
      <c r="AI69" s="326">
        <v>419.3997114</v>
      </c>
      <c r="AJ69" s="326">
        <v>409.99005</v>
      </c>
      <c r="AK69" s="326">
        <v>405.78774540000001</v>
      </c>
      <c r="AL69" s="326">
        <v>437.84296649999999</v>
      </c>
      <c r="AM69" s="326">
        <v>481.58479679999999</v>
      </c>
      <c r="AN69" s="326">
        <v>432.68232610000001</v>
      </c>
      <c r="AO69" s="326">
        <v>409.11069570000001</v>
      </c>
      <c r="AP69" s="326">
        <v>382.11567650000001</v>
      </c>
      <c r="AQ69" s="326">
        <v>390.65159820000002</v>
      </c>
      <c r="AR69" s="326">
        <v>425.61677739999999</v>
      </c>
      <c r="AS69" s="326">
        <v>460.63779729999999</v>
      </c>
      <c r="AT69" s="326">
        <v>468.12645450000002</v>
      </c>
      <c r="AU69" s="326">
        <v>420.05698310000002</v>
      </c>
      <c r="AV69" s="326">
        <v>409.51547160000001</v>
      </c>
      <c r="AW69" s="326">
        <v>406.31101260000003</v>
      </c>
      <c r="AX69" s="326">
        <v>485.49635910000001</v>
      </c>
      <c r="AY69" s="326">
        <v>474.58036379999999</v>
      </c>
      <c r="AZ69" s="326">
        <v>395.33952219999998</v>
      </c>
      <c r="BA69" s="326">
        <v>435.70070750000002</v>
      </c>
      <c r="BB69" s="326">
        <v>382.63860010000002</v>
      </c>
      <c r="BC69" s="326">
        <v>404.54844800000001</v>
      </c>
      <c r="BD69" s="326">
        <v>416.05377900000002</v>
      </c>
      <c r="BE69" s="326">
        <v>453.20049999999998</v>
      </c>
      <c r="BF69" s="326">
        <v>444.68619999999999</v>
      </c>
      <c r="BG69" s="326">
        <v>414.84820000000002</v>
      </c>
      <c r="BH69" s="363">
        <v>415.75380000000001</v>
      </c>
      <c r="BI69" s="363">
        <v>421.08609999999999</v>
      </c>
      <c r="BJ69" s="363">
        <v>482.69470000000001</v>
      </c>
      <c r="BK69" s="363">
        <v>492.5829</v>
      </c>
      <c r="BL69" s="363">
        <v>435.9452</v>
      </c>
      <c r="BM69" s="363">
        <v>443.64510000000001</v>
      </c>
      <c r="BN69" s="363">
        <v>393.39769999999999</v>
      </c>
      <c r="BO69" s="363">
        <v>408.26889999999997</v>
      </c>
      <c r="BP69" s="363">
        <v>420.12979999999999</v>
      </c>
      <c r="BQ69" s="363">
        <v>460.64949999999999</v>
      </c>
      <c r="BR69" s="363">
        <v>459.02210000000002</v>
      </c>
      <c r="BS69" s="363">
        <v>412.17059999999998</v>
      </c>
      <c r="BT69" s="363">
        <v>417.3691</v>
      </c>
      <c r="BU69" s="363">
        <v>420.5308</v>
      </c>
      <c r="BV69" s="363">
        <v>488.35399999999998</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22" t="s">
        <v>1018</v>
      </c>
      <c r="C71" s="819"/>
      <c r="D71" s="819"/>
      <c r="E71" s="819"/>
      <c r="F71" s="819"/>
      <c r="G71" s="819"/>
      <c r="H71" s="819"/>
      <c r="I71" s="819"/>
      <c r="J71" s="819"/>
      <c r="K71" s="819"/>
      <c r="L71" s="819"/>
      <c r="M71" s="819"/>
      <c r="N71" s="819"/>
      <c r="O71" s="819"/>
      <c r="P71" s="819"/>
      <c r="Q71" s="819"/>
    </row>
    <row r="72" spans="1:74" ht="12" customHeight="1" x14ac:dyDescent="0.2">
      <c r="A72" s="134"/>
      <c r="B72" s="627" t="s">
        <v>1031</v>
      </c>
      <c r="C72" s="626"/>
      <c r="D72" s="626"/>
      <c r="E72" s="626"/>
      <c r="F72" s="626"/>
      <c r="G72" s="626"/>
      <c r="H72" s="626"/>
      <c r="I72" s="626"/>
      <c r="J72" s="626"/>
      <c r="K72" s="626"/>
      <c r="L72" s="626"/>
      <c r="M72" s="626"/>
      <c r="N72" s="626"/>
      <c r="O72" s="626"/>
      <c r="P72" s="626"/>
      <c r="Q72" s="626"/>
    </row>
    <row r="73" spans="1:74" s="468" customFormat="1" ht="12" customHeight="1" x14ac:dyDescent="0.2">
      <c r="A73" s="467"/>
      <c r="B73" s="872" t="s">
        <v>1109</v>
      </c>
      <c r="C73" s="805"/>
      <c r="D73" s="805"/>
      <c r="E73" s="805"/>
      <c r="F73" s="805"/>
      <c r="G73" s="805"/>
      <c r="H73" s="805"/>
      <c r="I73" s="805"/>
      <c r="J73" s="805"/>
      <c r="K73" s="805"/>
      <c r="L73" s="805"/>
      <c r="M73" s="805"/>
      <c r="N73" s="805"/>
      <c r="O73" s="805"/>
      <c r="P73" s="805"/>
      <c r="Q73" s="805"/>
      <c r="AY73" s="513"/>
      <c r="AZ73" s="513"/>
      <c r="BA73" s="513"/>
      <c r="BB73" s="513"/>
      <c r="BC73" s="513"/>
      <c r="BD73" s="719"/>
      <c r="BE73" s="719"/>
      <c r="BF73" s="719"/>
      <c r="BG73" s="513"/>
      <c r="BH73" s="513"/>
      <c r="BI73" s="513"/>
      <c r="BJ73" s="513"/>
    </row>
    <row r="74" spans="1:74" s="468" customFormat="1" ht="12" customHeight="1" x14ac:dyDescent="0.2">
      <c r="A74" s="467"/>
      <c r="B74" s="873" t="s">
        <v>1</v>
      </c>
      <c r="C74" s="805"/>
      <c r="D74" s="805"/>
      <c r="E74" s="805"/>
      <c r="F74" s="805"/>
      <c r="G74" s="805"/>
      <c r="H74" s="805"/>
      <c r="I74" s="805"/>
      <c r="J74" s="805"/>
      <c r="K74" s="805"/>
      <c r="L74" s="805"/>
      <c r="M74" s="805"/>
      <c r="N74" s="805"/>
      <c r="O74" s="805"/>
      <c r="P74" s="805"/>
      <c r="Q74" s="805"/>
      <c r="AY74" s="513"/>
      <c r="AZ74" s="513"/>
      <c r="BA74" s="513"/>
      <c r="BB74" s="513"/>
      <c r="BC74" s="513"/>
      <c r="BD74" s="719"/>
      <c r="BE74" s="719"/>
      <c r="BF74" s="719"/>
      <c r="BG74" s="513"/>
      <c r="BH74" s="513"/>
      <c r="BI74" s="513"/>
      <c r="BJ74" s="513"/>
    </row>
    <row r="75" spans="1:74" s="468" customFormat="1" ht="12" customHeight="1" x14ac:dyDescent="0.2">
      <c r="A75" s="467"/>
      <c r="B75" s="872" t="s">
        <v>1224</v>
      </c>
      <c r="C75" s="805"/>
      <c r="D75" s="805"/>
      <c r="E75" s="805"/>
      <c r="F75" s="805"/>
      <c r="G75" s="805"/>
      <c r="H75" s="805"/>
      <c r="I75" s="805"/>
      <c r="J75" s="805"/>
      <c r="K75" s="805"/>
      <c r="L75" s="805"/>
      <c r="M75" s="805"/>
      <c r="N75" s="805"/>
      <c r="O75" s="805"/>
      <c r="P75" s="805"/>
      <c r="Q75" s="805"/>
      <c r="AY75" s="513"/>
      <c r="AZ75" s="513"/>
      <c r="BA75" s="513"/>
      <c r="BB75" s="513"/>
      <c r="BC75" s="513"/>
      <c r="BD75" s="719"/>
      <c r="BE75" s="719"/>
      <c r="BF75" s="719"/>
      <c r="BG75" s="513"/>
      <c r="BH75" s="513"/>
      <c r="BI75" s="513"/>
      <c r="BJ75" s="513"/>
    </row>
    <row r="76" spans="1:74" s="468" customFormat="1" ht="12" customHeight="1" x14ac:dyDescent="0.2">
      <c r="A76" s="467"/>
      <c r="B76" s="808" t="s">
        <v>1043</v>
      </c>
      <c r="C76" s="809"/>
      <c r="D76" s="809"/>
      <c r="E76" s="809"/>
      <c r="F76" s="809"/>
      <c r="G76" s="809"/>
      <c r="H76" s="809"/>
      <c r="I76" s="809"/>
      <c r="J76" s="809"/>
      <c r="K76" s="809"/>
      <c r="L76" s="809"/>
      <c r="M76" s="809"/>
      <c r="N76" s="809"/>
      <c r="O76" s="809"/>
      <c r="P76" s="809"/>
      <c r="Q76" s="805"/>
      <c r="AY76" s="513"/>
      <c r="AZ76" s="513"/>
      <c r="BA76" s="513"/>
      <c r="BB76" s="513"/>
      <c r="BC76" s="513"/>
      <c r="BD76" s="719"/>
      <c r="BE76" s="719"/>
      <c r="BF76" s="719"/>
      <c r="BG76" s="513"/>
      <c r="BH76" s="513"/>
      <c r="BI76" s="513"/>
      <c r="BJ76" s="513"/>
    </row>
    <row r="77" spans="1:74" s="468" customFormat="1" ht="12" customHeight="1" x14ac:dyDescent="0.2">
      <c r="A77" s="467"/>
      <c r="B77" s="808" t="s">
        <v>2</v>
      </c>
      <c r="C77" s="809"/>
      <c r="D77" s="809"/>
      <c r="E77" s="809"/>
      <c r="F77" s="809"/>
      <c r="G77" s="809"/>
      <c r="H77" s="809"/>
      <c r="I77" s="809"/>
      <c r="J77" s="809"/>
      <c r="K77" s="809"/>
      <c r="L77" s="809"/>
      <c r="M77" s="809"/>
      <c r="N77" s="809"/>
      <c r="O77" s="809"/>
      <c r="P77" s="809"/>
      <c r="Q77" s="805"/>
      <c r="AY77" s="513"/>
      <c r="AZ77" s="513"/>
      <c r="BA77" s="513"/>
      <c r="BB77" s="513"/>
      <c r="BC77" s="513"/>
      <c r="BD77" s="719"/>
      <c r="BE77" s="719"/>
      <c r="BF77" s="719"/>
      <c r="BG77" s="513"/>
      <c r="BH77" s="513"/>
      <c r="BI77" s="513"/>
      <c r="BJ77" s="513"/>
    </row>
    <row r="78" spans="1:74" s="468" customFormat="1" ht="12" customHeight="1" x14ac:dyDescent="0.2">
      <c r="A78" s="467"/>
      <c r="B78" s="803" t="s">
        <v>3</v>
      </c>
      <c r="C78" s="804"/>
      <c r="D78" s="804"/>
      <c r="E78" s="804"/>
      <c r="F78" s="804"/>
      <c r="G78" s="804"/>
      <c r="H78" s="804"/>
      <c r="I78" s="804"/>
      <c r="J78" s="804"/>
      <c r="K78" s="804"/>
      <c r="L78" s="804"/>
      <c r="M78" s="804"/>
      <c r="N78" s="804"/>
      <c r="O78" s="804"/>
      <c r="P78" s="804"/>
      <c r="Q78" s="805"/>
      <c r="AY78" s="513"/>
      <c r="AZ78" s="513"/>
      <c r="BA78" s="513"/>
      <c r="BB78" s="513"/>
      <c r="BC78" s="513"/>
      <c r="BD78" s="719"/>
      <c r="BE78" s="719"/>
      <c r="BF78" s="719"/>
      <c r="BG78" s="513"/>
      <c r="BH78" s="513"/>
      <c r="BI78" s="513"/>
      <c r="BJ78" s="513"/>
    </row>
    <row r="79" spans="1:74" s="468" customFormat="1" ht="12" customHeight="1" x14ac:dyDescent="0.2">
      <c r="A79" s="467"/>
      <c r="B79" s="803" t="s">
        <v>1047</v>
      </c>
      <c r="C79" s="804"/>
      <c r="D79" s="804"/>
      <c r="E79" s="804"/>
      <c r="F79" s="804"/>
      <c r="G79" s="804"/>
      <c r="H79" s="804"/>
      <c r="I79" s="804"/>
      <c r="J79" s="804"/>
      <c r="K79" s="804"/>
      <c r="L79" s="804"/>
      <c r="M79" s="804"/>
      <c r="N79" s="804"/>
      <c r="O79" s="804"/>
      <c r="P79" s="804"/>
      <c r="Q79" s="805"/>
      <c r="AY79" s="513"/>
      <c r="AZ79" s="513"/>
      <c r="BA79" s="513"/>
      <c r="BB79" s="513"/>
      <c r="BC79" s="513"/>
      <c r="BD79" s="719"/>
      <c r="BE79" s="719"/>
      <c r="BF79" s="719"/>
      <c r="BG79" s="513"/>
      <c r="BH79" s="513"/>
      <c r="BI79" s="513"/>
      <c r="BJ79" s="513"/>
    </row>
    <row r="80" spans="1:74" s="468" customFormat="1" ht="12" customHeight="1" x14ac:dyDescent="0.2">
      <c r="A80" s="467"/>
      <c r="B80" s="806" t="s">
        <v>1155</v>
      </c>
      <c r="C80" s="805"/>
      <c r="D80" s="805"/>
      <c r="E80" s="805"/>
      <c r="F80" s="805"/>
      <c r="G80" s="805"/>
      <c r="H80" s="805"/>
      <c r="I80" s="805"/>
      <c r="J80" s="805"/>
      <c r="K80" s="805"/>
      <c r="L80" s="805"/>
      <c r="M80" s="805"/>
      <c r="N80" s="805"/>
      <c r="O80" s="805"/>
      <c r="P80" s="805"/>
      <c r="Q80" s="805"/>
      <c r="AY80" s="513"/>
      <c r="AZ80" s="513"/>
      <c r="BA80" s="513"/>
      <c r="BB80" s="513"/>
      <c r="BC80" s="513"/>
      <c r="BD80" s="719"/>
      <c r="BE80" s="719"/>
      <c r="BF80" s="719"/>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20" activePane="bottomRight" state="frozen"/>
      <selection activeCell="BF63" sqref="BF63"/>
      <selection pane="topRight" activeCell="BF63" sqref="BF63"/>
      <selection pane="bottomLeft" activeCell="BF63" sqref="BF63"/>
      <selection pane="bottomRight" activeCell="BG5" sqref="BG5:BG54"/>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811" t="s">
        <v>997</v>
      </c>
      <c r="B1" s="874" t="s">
        <v>254</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720"/>
      <c r="BE2" s="720"/>
      <c r="BF2" s="720"/>
      <c r="BG2" s="509"/>
      <c r="BH2" s="509"/>
      <c r="BI2" s="509"/>
      <c r="BJ2" s="509"/>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47"/>
      <c r="B5" s="166" t="s">
        <v>1157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418"/>
      <c r="BI5" s="167"/>
      <c r="BJ5" s="418"/>
      <c r="BK5" s="418"/>
      <c r="BL5" s="418"/>
      <c r="BM5" s="418"/>
      <c r="BN5" s="418"/>
      <c r="BO5" s="418"/>
      <c r="BP5" s="418"/>
      <c r="BQ5" s="418"/>
      <c r="BR5" s="418"/>
      <c r="BS5" s="418"/>
      <c r="BT5" s="418"/>
      <c r="BU5" s="418"/>
      <c r="BV5" s="418"/>
    </row>
    <row r="6" spans="1:74" ht="11.1" customHeight="1" x14ac:dyDescent="0.2">
      <c r="A6" s="148" t="s">
        <v>886</v>
      </c>
      <c r="B6" s="210" t="s">
        <v>570</v>
      </c>
      <c r="C6" s="240">
        <v>836.76222051000002</v>
      </c>
      <c r="D6" s="240">
        <v>835.93841198999996</v>
      </c>
      <c r="E6" s="240">
        <v>835.08901072000003</v>
      </c>
      <c r="F6" s="240">
        <v>832.18745059000003</v>
      </c>
      <c r="G6" s="240">
        <v>832.80678839999996</v>
      </c>
      <c r="H6" s="240">
        <v>834.92045804999998</v>
      </c>
      <c r="I6" s="240">
        <v>842.03577970000003</v>
      </c>
      <c r="J6" s="240">
        <v>844.5076229</v>
      </c>
      <c r="K6" s="240">
        <v>845.84330780000005</v>
      </c>
      <c r="L6" s="240">
        <v>845.48783778999996</v>
      </c>
      <c r="M6" s="240">
        <v>844.96745357999998</v>
      </c>
      <c r="N6" s="240">
        <v>843.72715855000001</v>
      </c>
      <c r="O6" s="240">
        <v>839.29950355999995</v>
      </c>
      <c r="P6" s="240">
        <v>838.46997374</v>
      </c>
      <c r="Q6" s="240">
        <v>838.77111994999996</v>
      </c>
      <c r="R6" s="240">
        <v>840.35345771000004</v>
      </c>
      <c r="S6" s="240">
        <v>842.80306935999999</v>
      </c>
      <c r="T6" s="240">
        <v>846.27047042000004</v>
      </c>
      <c r="U6" s="240">
        <v>853.19157736</v>
      </c>
      <c r="V6" s="240">
        <v>856.86761988000001</v>
      </c>
      <c r="W6" s="240">
        <v>859.73451444</v>
      </c>
      <c r="X6" s="240">
        <v>861.24789236000004</v>
      </c>
      <c r="Y6" s="240">
        <v>862.90476755999998</v>
      </c>
      <c r="Z6" s="240">
        <v>864.16077134</v>
      </c>
      <c r="AA6" s="240">
        <v>863.16939978000005</v>
      </c>
      <c r="AB6" s="240">
        <v>865.00853868000002</v>
      </c>
      <c r="AC6" s="240">
        <v>867.83168410999997</v>
      </c>
      <c r="AD6" s="240">
        <v>874.69902402000002</v>
      </c>
      <c r="AE6" s="240">
        <v>877.19504154000003</v>
      </c>
      <c r="AF6" s="240">
        <v>878.37992464000001</v>
      </c>
      <c r="AG6" s="240">
        <v>874.82876705000001</v>
      </c>
      <c r="AH6" s="240">
        <v>875.96006095999996</v>
      </c>
      <c r="AI6" s="240">
        <v>878.34890012999995</v>
      </c>
      <c r="AJ6" s="240">
        <v>885.79801315999998</v>
      </c>
      <c r="AK6" s="240">
        <v>887.84989637000001</v>
      </c>
      <c r="AL6" s="240">
        <v>888.30727837999996</v>
      </c>
      <c r="AM6" s="240">
        <v>883.96924514</v>
      </c>
      <c r="AN6" s="240">
        <v>883.63831029000005</v>
      </c>
      <c r="AO6" s="240">
        <v>884.11355977000005</v>
      </c>
      <c r="AP6" s="240">
        <v>886.12696602000005</v>
      </c>
      <c r="AQ6" s="240">
        <v>887.66560485000002</v>
      </c>
      <c r="AR6" s="240">
        <v>889.46144869</v>
      </c>
      <c r="AS6" s="240">
        <v>892.17979283</v>
      </c>
      <c r="AT6" s="240">
        <v>893.99107524999999</v>
      </c>
      <c r="AU6" s="240">
        <v>895.56059123</v>
      </c>
      <c r="AV6" s="240">
        <v>896.84881355000005</v>
      </c>
      <c r="AW6" s="240">
        <v>897.96444206000001</v>
      </c>
      <c r="AX6" s="240">
        <v>898.86794954000004</v>
      </c>
      <c r="AY6" s="240">
        <v>898.72124975999998</v>
      </c>
      <c r="AZ6" s="240">
        <v>899.82907985999998</v>
      </c>
      <c r="BA6" s="240">
        <v>901.35335359999999</v>
      </c>
      <c r="BB6" s="240">
        <v>903.98278424</v>
      </c>
      <c r="BC6" s="240">
        <v>905.82341033</v>
      </c>
      <c r="BD6" s="240">
        <v>907.56394512999998</v>
      </c>
      <c r="BE6" s="240">
        <v>909.14262308000002</v>
      </c>
      <c r="BF6" s="240">
        <v>910.72929945999999</v>
      </c>
      <c r="BG6" s="240">
        <v>912.26220871999999</v>
      </c>
      <c r="BH6" s="333">
        <v>913.52970000000005</v>
      </c>
      <c r="BI6" s="333">
        <v>915.11379999999997</v>
      </c>
      <c r="BJ6" s="333">
        <v>916.803</v>
      </c>
      <c r="BK6" s="333">
        <v>918.84270000000004</v>
      </c>
      <c r="BL6" s="333">
        <v>920.55769999999995</v>
      </c>
      <c r="BM6" s="333">
        <v>922.1934</v>
      </c>
      <c r="BN6" s="333">
        <v>923.7373</v>
      </c>
      <c r="BO6" s="333">
        <v>925.22400000000005</v>
      </c>
      <c r="BP6" s="333">
        <v>926.64099999999996</v>
      </c>
      <c r="BQ6" s="333">
        <v>927.8098</v>
      </c>
      <c r="BR6" s="333">
        <v>929.22090000000003</v>
      </c>
      <c r="BS6" s="333">
        <v>930.69590000000005</v>
      </c>
      <c r="BT6" s="333">
        <v>932.29459999999995</v>
      </c>
      <c r="BU6" s="333">
        <v>933.85249999999996</v>
      </c>
      <c r="BV6" s="333">
        <v>935.42949999999996</v>
      </c>
    </row>
    <row r="7" spans="1:74" ht="11.1" customHeight="1" x14ac:dyDescent="0.2">
      <c r="A7" s="148" t="s">
        <v>887</v>
      </c>
      <c r="B7" s="210" t="s">
        <v>603</v>
      </c>
      <c r="C7" s="240">
        <v>2350.0029648</v>
      </c>
      <c r="D7" s="240">
        <v>2346.1927264000001</v>
      </c>
      <c r="E7" s="240">
        <v>2346.5695538999998</v>
      </c>
      <c r="F7" s="240">
        <v>2357.4261136</v>
      </c>
      <c r="G7" s="240">
        <v>2361.4575733000001</v>
      </c>
      <c r="H7" s="240">
        <v>2364.9565991999998</v>
      </c>
      <c r="I7" s="240">
        <v>2365.1122672000001</v>
      </c>
      <c r="J7" s="240">
        <v>2369.6546186</v>
      </c>
      <c r="K7" s="240">
        <v>2375.7727292999998</v>
      </c>
      <c r="L7" s="240">
        <v>2390.2667283000001</v>
      </c>
      <c r="M7" s="240">
        <v>2394.4362608000001</v>
      </c>
      <c r="N7" s="240">
        <v>2395.0814558000002</v>
      </c>
      <c r="O7" s="240">
        <v>2384.1799119000002</v>
      </c>
      <c r="P7" s="240">
        <v>2383.7932329999999</v>
      </c>
      <c r="Q7" s="240">
        <v>2385.8990176000002</v>
      </c>
      <c r="R7" s="240">
        <v>2392.3345260999999</v>
      </c>
      <c r="S7" s="240">
        <v>2398.0472926000002</v>
      </c>
      <c r="T7" s="240">
        <v>2404.8745773999999</v>
      </c>
      <c r="U7" s="240">
        <v>2415.6590639999999</v>
      </c>
      <c r="V7" s="240">
        <v>2422.5833729000001</v>
      </c>
      <c r="W7" s="240">
        <v>2428.4901872999999</v>
      </c>
      <c r="X7" s="240">
        <v>2434.4728415</v>
      </c>
      <c r="Y7" s="240">
        <v>2437.5246668</v>
      </c>
      <c r="Z7" s="240">
        <v>2438.7389972999999</v>
      </c>
      <c r="AA7" s="240">
        <v>2431.3754902999999</v>
      </c>
      <c r="AB7" s="240">
        <v>2433.9700879000002</v>
      </c>
      <c r="AC7" s="240">
        <v>2439.7824475000002</v>
      </c>
      <c r="AD7" s="240">
        <v>2455.3351637999999</v>
      </c>
      <c r="AE7" s="240">
        <v>2462.6911014000002</v>
      </c>
      <c r="AF7" s="240">
        <v>2468.3728550000001</v>
      </c>
      <c r="AG7" s="240">
        <v>2474.5908021999999</v>
      </c>
      <c r="AH7" s="240">
        <v>2475.2664046</v>
      </c>
      <c r="AI7" s="240">
        <v>2472.6100396000002</v>
      </c>
      <c r="AJ7" s="240">
        <v>2457.6956491000001</v>
      </c>
      <c r="AK7" s="240">
        <v>2455.0698932999999</v>
      </c>
      <c r="AL7" s="240">
        <v>2455.8067139</v>
      </c>
      <c r="AM7" s="240">
        <v>2464.5349805999999</v>
      </c>
      <c r="AN7" s="240">
        <v>2468.5253019000002</v>
      </c>
      <c r="AO7" s="240">
        <v>2472.4065473999999</v>
      </c>
      <c r="AP7" s="240">
        <v>2477.7255796999998</v>
      </c>
      <c r="AQ7" s="240">
        <v>2480.2285268000001</v>
      </c>
      <c r="AR7" s="240">
        <v>2481.4622512999999</v>
      </c>
      <c r="AS7" s="240">
        <v>2478.9376062000001</v>
      </c>
      <c r="AT7" s="240">
        <v>2479.4997456999999</v>
      </c>
      <c r="AU7" s="240">
        <v>2480.6595229</v>
      </c>
      <c r="AV7" s="240">
        <v>2483.4008067</v>
      </c>
      <c r="AW7" s="240">
        <v>2485.0179573</v>
      </c>
      <c r="AX7" s="240">
        <v>2486.4948436999998</v>
      </c>
      <c r="AY7" s="240">
        <v>2486.3008527000002</v>
      </c>
      <c r="AZ7" s="240">
        <v>2488.6451705999998</v>
      </c>
      <c r="BA7" s="240">
        <v>2491.9971839999998</v>
      </c>
      <c r="BB7" s="240">
        <v>2497.2664077999998</v>
      </c>
      <c r="BC7" s="240">
        <v>2501.9516764999998</v>
      </c>
      <c r="BD7" s="240">
        <v>2506.962505</v>
      </c>
      <c r="BE7" s="240">
        <v>2513.4239980000002</v>
      </c>
      <c r="BF7" s="240">
        <v>2518.2421171000001</v>
      </c>
      <c r="BG7" s="240">
        <v>2522.5419671</v>
      </c>
      <c r="BH7" s="333">
        <v>2524.9630000000002</v>
      </c>
      <c r="BI7" s="333">
        <v>2529.2469999999998</v>
      </c>
      <c r="BJ7" s="333">
        <v>2534.0329999999999</v>
      </c>
      <c r="BK7" s="333">
        <v>2540.3649999999998</v>
      </c>
      <c r="BL7" s="333">
        <v>2545.3739999999998</v>
      </c>
      <c r="BM7" s="333">
        <v>2550.1030000000001</v>
      </c>
      <c r="BN7" s="333">
        <v>2554.7049999999999</v>
      </c>
      <c r="BO7" s="333">
        <v>2558.7600000000002</v>
      </c>
      <c r="BP7" s="333">
        <v>2562.42</v>
      </c>
      <c r="BQ7" s="333">
        <v>2564.9540000000002</v>
      </c>
      <c r="BR7" s="333">
        <v>2568.375</v>
      </c>
      <c r="BS7" s="333">
        <v>2571.9520000000002</v>
      </c>
      <c r="BT7" s="333">
        <v>2575.828</v>
      </c>
      <c r="BU7" s="333">
        <v>2579.6089999999999</v>
      </c>
      <c r="BV7" s="333">
        <v>2583.4389999999999</v>
      </c>
    </row>
    <row r="8" spans="1:74" ht="11.1" customHeight="1" x14ac:dyDescent="0.2">
      <c r="A8" s="148" t="s">
        <v>888</v>
      </c>
      <c r="B8" s="210" t="s">
        <v>571</v>
      </c>
      <c r="C8" s="240">
        <v>2164.6946730999998</v>
      </c>
      <c r="D8" s="240">
        <v>2171.5126260000002</v>
      </c>
      <c r="E8" s="240">
        <v>2173.6549423000001</v>
      </c>
      <c r="F8" s="240">
        <v>2162.5760412999998</v>
      </c>
      <c r="G8" s="240">
        <v>2161.7762696999998</v>
      </c>
      <c r="H8" s="240">
        <v>2162.710047</v>
      </c>
      <c r="I8" s="240">
        <v>2165.2984753999999</v>
      </c>
      <c r="J8" s="240">
        <v>2169.7585235000001</v>
      </c>
      <c r="K8" s="240">
        <v>2176.0112936</v>
      </c>
      <c r="L8" s="240">
        <v>2191.3950819000002</v>
      </c>
      <c r="M8" s="240">
        <v>2195.7295740999998</v>
      </c>
      <c r="N8" s="240">
        <v>2196.3530661999998</v>
      </c>
      <c r="O8" s="240">
        <v>2182.3758545999999</v>
      </c>
      <c r="P8" s="240">
        <v>2183.7446243999998</v>
      </c>
      <c r="Q8" s="240">
        <v>2189.5696720000001</v>
      </c>
      <c r="R8" s="240">
        <v>2206.6603461999998</v>
      </c>
      <c r="S8" s="240">
        <v>2216.2909374000001</v>
      </c>
      <c r="T8" s="240">
        <v>2225.2707945000002</v>
      </c>
      <c r="U8" s="240">
        <v>2235.9030447</v>
      </c>
      <c r="V8" s="240">
        <v>2241.8540883999999</v>
      </c>
      <c r="W8" s="240">
        <v>2245.4270526999999</v>
      </c>
      <c r="X8" s="240">
        <v>2244.3327831000001</v>
      </c>
      <c r="Y8" s="240">
        <v>2244.8664546999998</v>
      </c>
      <c r="Z8" s="240">
        <v>2244.7389128</v>
      </c>
      <c r="AA8" s="240">
        <v>2241.1256724</v>
      </c>
      <c r="AB8" s="240">
        <v>2241.7940675</v>
      </c>
      <c r="AC8" s="240">
        <v>2243.9196129000002</v>
      </c>
      <c r="AD8" s="240">
        <v>2249.5278970999998</v>
      </c>
      <c r="AE8" s="240">
        <v>2253.0485520000002</v>
      </c>
      <c r="AF8" s="240">
        <v>2256.5071659999999</v>
      </c>
      <c r="AG8" s="240">
        <v>2260.0353494999999</v>
      </c>
      <c r="AH8" s="240">
        <v>2263.2711737999998</v>
      </c>
      <c r="AI8" s="240">
        <v>2266.3462491999999</v>
      </c>
      <c r="AJ8" s="240">
        <v>2270.7975031000001</v>
      </c>
      <c r="AK8" s="240">
        <v>2272.3983855000001</v>
      </c>
      <c r="AL8" s="240">
        <v>2272.6858237000001</v>
      </c>
      <c r="AM8" s="240">
        <v>2267.5822508000001</v>
      </c>
      <c r="AN8" s="240">
        <v>2268.3009757999998</v>
      </c>
      <c r="AO8" s="240">
        <v>2270.7644319000001</v>
      </c>
      <c r="AP8" s="240">
        <v>2277.0497873999998</v>
      </c>
      <c r="AQ8" s="240">
        <v>2281.4448292000002</v>
      </c>
      <c r="AR8" s="240">
        <v>2286.0267257999999</v>
      </c>
      <c r="AS8" s="240">
        <v>2291.9274980999999</v>
      </c>
      <c r="AT8" s="240">
        <v>2296.0340884000002</v>
      </c>
      <c r="AU8" s="240">
        <v>2299.4785176999999</v>
      </c>
      <c r="AV8" s="240">
        <v>2301.3803422000001</v>
      </c>
      <c r="AW8" s="240">
        <v>2304.1607822999999</v>
      </c>
      <c r="AX8" s="240">
        <v>2306.9393943</v>
      </c>
      <c r="AY8" s="240">
        <v>2308.9247602999999</v>
      </c>
      <c r="AZ8" s="240">
        <v>2312.2932793</v>
      </c>
      <c r="BA8" s="240">
        <v>2316.2535334999998</v>
      </c>
      <c r="BB8" s="240">
        <v>2322.0470455999998</v>
      </c>
      <c r="BC8" s="240">
        <v>2326.2596281000001</v>
      </c>
      <c r="BD8" s="240">
        <v>2330.1328036999998</v>
      </c>
      <c r="BE8" s="240">
        <v>2333.2497472</v>
      </c>
      <c r="BF8" s="240">
        <v>2336.7567279999998</v>
      </c>
      <c r="BG8" s="240">
        <v>2340.2369208</v>
      </c>
      <c r="BH8" s="333">
        <v>2342.9920000000002</v>
      </c>
      <c r="BI8" s="333">
        <v>2346.942</v>
      </c>
      <c r="BJ8" s="333">
        <v>2351.39</v>
      </c>
      <c r="BK8" s="333">
        <v>2357.2600000000002</v>
      </c>
      <c r="BL8" s="333">
        <v>2362.0079999999998</v>
      </c>
      <c r="BM8" s="333">
        <v>2366.558</v>
      </c>
      <c r="BN8" s="333">
        <v>2371.0120000000002</v>
      </c>
      <c r="BO8" s="333">
        <v>2375.0920000000001</v>
      </c>
      <c r="BP8" s="333">
        <v>2378.9</v>
      </c>
      <c r="BQ8" s="333">
        <v>2381.9430000000002</v>
      </c>
      <c r="BR8" s="333">
        <v>2385.5729999999999</v>
      </c>
      <c r="BS8" s="333">
        <v>2389.3000000000002</v>
      </c>
      <c r="BT8" s="333">
        <v>2393.1840000000002</v>
      </c>
      <c r="BU8" s="333">
        <v>2397.058</v>
      </c>
      <c r="BV8" s="333">
        <v>2400.9830000000002</v>
      </c>
    </row>
    <row r="9" spans="1:74" ht="11.1" customHeight="1" x14ac:dyDescent="0.2">
      <c r="A9" s="148" t="s">
        <v>889</v>
      </c>
      <c r="B9" s="210" t="s">
        <v>572</v>
      </c>
      <c r="C9" s="240">
        <v>1007.2465725</v>
      </c>
      <c r="D9" s="240">
        <v>1010.6712202</v>
      </c>
      <c r="E9" s="240">
        <v>1012.0202437</v>
      </c>
      <c r="F9" s="240">
        <v>1006.7371996000001</v>
      </c>
      <c r="G9" s="240">
        <v>1007.3523074</v>
      </c>
      <c r="H9" s="240">
        <v>1009.3091237</v>
      </c>
      <c r="I9" s="240">
        <v>1015.1224741</v>
      </c>
      <c r="J9" s="240">
        <v>1017.876588</v>
      </c>
      <c r="K9" s="240">
        <v>1020.0862912</v>
      </c>
      <c r="L9" s="240">
        <v>1021.9564276999999</v>
      </c>
      <c r="M9" s="240">
        <v>1022.9236763</v>
      </c>
      <c r="N9" s="240">
        <v>1023.1928811</v>
      </c>
      <c r="O9" s="240">
        <v>1019.2312552</v>
      </c>
      <c r="P9" s="240">
        <v>1020.7539623</v>
      </c>
      <c r="Q9" s="240">
        <v>1024.2282157</v>
      </c>
      <c r="R9" s="240">
        <v>1033.1045168999999</v>
      </c>
      <c r="S9" s="240">
        <v>1037.8939863999999</v>
      </c>
      <c r="T9" s="240">
        <v>1042.0471256999999</v>
      </c>
      <c r="U9" s="240">
        <v>1045.6688263000001</v>
      </c>
      <c r="V9" s="240">
        <v>1048.4706369999999</v>
      </c>
      <c r="W9" s="240">
        <v>1050.5574489999999</v>
      </c>
      <c r="X9" s="240">
        <v>1051.9431121</v>
      </c>
      <c r="Y9" s="240">
        <v>1052.5895398</v>
      </c>
      <c r="Z9" s="240">
        <v>1052.5105816</v>
      </c>
      <c r="AA9" s="240">
        <v>1049.5548756999999</v>
      </c>
      <c r="AB9" s="240">
        <v>1049.6386675000001</v>
      </c>
      <c r="AC9" s="240">
        <v>1050.6105949</v>
      </c>
      <c r="AD9" s="240">
        <v>1053.835186</v>
      </c>
      <c r="AE9" s="240">
        <v>1055.5599890000001</v>
      </c>
      <c r="AF9" s="240">
        <v>1057.1495316999999</v>
      </c>
      <c r="AG9" s="240">
        <v>1059.0119311999999</v>
      </c>
      <c r="AH9" s="240">
        <v>1060.0248658999999</v>
      </c>
      <c r="AI9" s="240">
        <v>1060.5964526</v>
      </c>
      <c r="AJ9" s="240">
        <v>1061.2907055000001</v>
      </c>
      <c r="AK9" s="240">
        <v>1060.5565859999999</v>
      </c>
      <c r="AL9" s="240">
        <v>1058.958108</v>
      </c>
      <c r="AM9" s="240">
        <v>1053.1945966999999</v>
      </c>
      <c r="AN9" s="240">
        <v>1052.3429082</v>
      </c>
      <c r="AO9" s="240">
        <v>1053.1023676</v>
      </c>
      <c r="AP9" s="240">
        <v>1057.468464</v>
      </c>
      <c r="AQ9" s="240">
        <v>1059.9536022</v>
      </c>
      <c r="AR9" s="240">
        <v>1062.5532714999999</v>
      </c>
      <c r="AS9" s="240">
        <v>1066.2333169000001</v>
      </c>
      <c r="AT9" s="240">
        <v>1068.3376645000001</v>
      </c>
      <c r="AU9" s="240">
        <v>1069.8321593000001</v>
      </c>
      <c r="AV9" s="240">
        <v>1070.6442552000001</v>
      </c>
      <c r="AW9" s="240">
        <v>1070.9734543</v>
      </c>
      <c r="AX9" s="240">
        <v>1070.7472103</v>
      </c>
      <c r="AY9" s="240">
        <v>1067.7570458</v>
      </c>
      <c r="AZ9" s="240">
        <v>1068.0762738999999</v>
      </c>
      <c r="BA9" s="240">
        <v>1069.4964172</v>
      </c>
      <c r="BB9" s="240">
        <v>1073.7645797</v>
      </c>
      <c r="BC9" s="240">
        <v>1076.0762252</v>
      </c>
      <c r="BD9" s="240">
        <v>1078.1784577000001</v>
      </c>
      <c r="BE9" s="240">
        <v>1079.8433752000001</v>
      </c>
      <c r="BF9" s="240">
        <v>1081.6977084</v>
      </c>
      <c r="BG9" s="240">
        <v>1083.5135553</v>
      </c>
      <c r="BH9" s="333">
        <v>1085.027</v>
      </c>
      <c r="BI9" s="333">
        <v>1086.9639999999999</v>
      </c>
      <c r="BJ9" s="333">
        <v>1089.06</v>
      </c>
      <c r="BK9" s="333">
        <v>1091.646</v>
      </c>
      <c r="BL9" s="333">
        <v>1093.8109999999999</v>
      </c>
      <c r="BM9" s="333">
        <v>1095.886</v>
      </c>
      <c r="BN9" s="333">
        <v>1097.94</v>
      </c>
      <c r="BO9" s="333">
        <v>1099.7840000000001</v>
      </c>
      <c r="BP9" s="333">
        <v>1101.4870000000001</v>
      </c>
      <c r="BQ9" s="333">
        <v>1102.6569999999999</v>
      </c>
      <c r="BR9" s="333">
        <v>1104.3710000000001</v>
      </c>
      <c r="BS9" s="333">
        <v>1106.2380000000001</v>
      </c>
      <c r="BT9" s="333">
        <v>1108.5740000000001</v>
      </c>
      <c r="BU9" s="333">
        <v>1110.5070000000001</v>
      </c>
      <c r="BV9" s="333">
        <v>1112.3530000000001</v>
      </c>
    </row>
    <row r="10" spans="1:74" ht="11.1" customHeight="1" x14ac:dyDescent="0.2">
      <c r="A10" s="148" t="s">
        <v>890</v>
      </c>
      <c r="B10" s="210" t="s">
        <v>573</v>
      </c>
      <c r="C10" s="240">
        <v>2737.6104983</v>
      </c>
      <c r="D10" s="240">
        <v>2745.8599817999998</v>
      </c>
      <c r="E10" s="240">
        <v>2749.6231705</v>
      </c>
      <c r="F10" s="240">
        <v>2739.5221921000002</v>
      </c>
      <c r="G10" s="240">
        <v>2741.3461957</v>
      </c>
      <c r="H10" s="240">
        <v>2745.7173088</v>
      </c>
      <c r="I10" s="240">
        <v>2755.1819261999999</v>
      </c>
      <c r="J10" s="240">
        <v>2762.7374626999999</v>
      </c>
      <c r="K10" s="240">
        <v>2770.9303128000001</v>
      </c>
      <c r="L10" s="240">
        <v>2785.1744064999998</v>
      </c>
      <c r="M10" s="240">
        <v>2790.5814366</v>
      </c>
      <c r="N10" s="240">
        <v>2792.5653329000002</v>
      </c>
      <c r="O10" s="240">
        <v>2781.4511765000002</v>
      </c>
      <c r="P10" s="240">
        <v>2783.8449946000001</v>
      </c>
      <c r="Q10" s="240">
        <v>2790.0718682000002</v>
      </c>
      <c r="R10" s="240">
        <v>2805.9109208999998</v>
      </c>
      <c r="S10" s="240">
        <v>2815.4695628999998</v>
      </c>
      <c r="T10" s="240">
        <v>2824.5269177999999</v>
      </c>
      <c r="U10" s="240">
        <v>2834.5422201000001</v>
      </c>
      <c r="V10" s="240">
        <v>2841.5025747999998</v>
      </c>
      <c r="W10" s="240">
        <v>2846.8672164999998</v>
      </c>
      <c r="X10" s="240">
        <v>2846.1696046000002</v>
      </c>
      <c r="Y10" s="240">
        <v>2851.6927257000002</v>
      </c>
      <c r="Z10" s="240">
        <v>2858.9700392</v>
      </c>
      <c r="AA10" s="240">
        <v>2871.2519244999999</v>
      </c>
      <c r="AB10" s="240">
        <v>2879.5998383000001</v>
      </c>
      <c r="AC10" s="240">
        <v>2887.2641598999999</v>
      </c>
      <c r="AD10" s="240">
        <v>2893.8530990999998</v>
      </c>
      <c r="AE10" s="240">
        <v>2900.4440791000002</v>
      </c>
      <c r="AF10" s="240">
        <v>2906.6453095000002</v>
      </c>
      <c r="AG10" s="240">
        <v>2911.9759700999998</v>
      </c>
      <c r="AH10" s="240">
        <v>2917.7583169</v>
      </c>
      <c r="AI10" s="240">
        <v>2923.5115295000001</v>
      </c>
      <c r="AJ10" s="240">
        <v>2931.7896955000001</v>
      </c>
      <c r="AK10" s="240">
        <v>2935.569074</v>
      </c>
      <c r="AL10" s="240">
        <v>2937.4037526000002</v>
      </c>
      <c r="AM10" s="240">
        <v>2932.0071954</v>
      </c>
      <c r="AN10" s="240">
        <v>2933.9173761000002</v>
      </c>
      <c r="AO10" s="240">
        <v>2937.8477588000001</v>
      </c>
      <c r="AP10" s="240">
        <v>2945.3670106</v>
      </c>
      <c r="AQ10" s="240">
        <v>2952.1612967999999</v>
      </c>
      <c r="AR10" s="240">
        <v>2959.7992847</v>
      </c>
      <c r="AS10" s="240">
        <v>2971.0465430999998</v>
      </c>
      <c r="AT10" s="240">
        <v>2978.2977572999998</v>
      </c>
      <c r="AU10" s="240">
        <v>2984.3184962999999</v>
      </c>
      <c r="AV10" s="240">
        <v>2987.8574838999998</v>
      </c>
      <c r="AW10" s="240">
        <v>2992.3557295999999</v>
      </c>
      <c r="AX10" s="240">
        <v>2996.5619572000001</v>
      </c>
      <c r="AY10" s="240">
        <v>2998.2883904999999</v>
      </c>
      <c r="AZ10" s="240">
        <v>3003.5514142000002</v>
      </c>
      <c r="BA10" s="240">
        <v>3010.1632519999998</v>
      </c>
      <c r="BB10" s="240">
        <v>3020.7666774999998</v>
      </c>
      <c r="BC10" s="240">
        <v>3028.0940633999999</v>
      </c>
      <c r="BD10" s="240">
        <v>3034.7881831999998</v>
      </c>
      <c r="BE10" s="240">
        <v>3039.7165272000002</v>
      </c>
      <c r="BF10" s="240">
        <v>3045.9934972000001</v>
      </c>
      <c r="BG10" s="240">
        <v>3052.4865835999999</v>
      </c>
      <c r="BH10" s="333">
        <v>3058.694</v>
      </c>
      <c r="BI10" s="333">
        <v>3065.9960000000001</v>
      </c>
      <c r="BJ10" s="333">
        <v>3073.8890000000001</v>
      </c>
      <c r="BK10" s="333">
        <v>3083.7170000000001</v>
      </c>
      <c r="BL10" s="333">
        <v>3091.7890000000002</v>
      </c>
      <c r="BM10" s="333">
        <v>3099.4470000000001</v>
      </c>
      <c r="BN10" s="333">
        <v>3106.5659999999998</v>
      </c>
      <c r="BO10" s="333">
        <v>3113.491</v>
      </c>
      <c r="BP10" s="333">
        <v>3120.0949999999998</v>
      </c>
      <c r="BQ10" s="333">
        <v>3125.69</v>
      </c>
      <c r="BR10" s="333">
        <v>3132.17</v>
      </c>
      <c r="BS10" s="333">
        <v>3138.8470000000002</v>
      </c>
      <c r="BT10" s="333">
        <v>3145.902</v>
      </c>
      <c r="BU10" s="333">
        <v>3152.8339999999998</v>
      </c>
      <c r="BV10" s="333">
        <v>3159.8249999999998</v>
      </c>
    </row>
    <row r="11" spans="1:74" ht="11.1" customHeight="1" x14ac:dyDescent="0.2">
      <c r="A11" s="148" t="s">
        <v>891</v>
      </c>
      <c r="B11" s="210" t="s">
        <v>574</v>
      </c>
      <c r="C11" s="240">
        <v>717.22425740000006</v>
      </c>
      <c r="D11" s="240">
        <v>719.79901215999996</v>
      </c>
      <c r="E11" s="240">
        <v>720.28512840999997</v>
      </c>
      <c r="F11" s="240">
        <v>714.34426221000001</v>
      </c>
      <c r="G11" s="240">
        <v>713.90685939000002</v>
      </c>
      <c r="H11" s="240">
        <v>714.63457601000005</v>
      </c>
      <c r="I11" s="240">
        <v>718.94876978000002</v>
      </c>
      <c r="J11" s="240">
        <v>720.19070700999998</v>
      </c>
      <c r="K11" s="240">
        <v>720.78174540999998</v>
      </c>
      <c r="L11" s="240">
        <v>720.38639071</v>
      </c>
      <c r="M11" s="240">
        <v>719.92725212000005</v>
      </c>
      <c r="N11" s="240">
        <v>719.06883540000001</v>
      </c>
      <c r="O11" s="240">
        <v>715.64914208000005</v>
      </c>
      <c r="P11" s="240">
        <v>715.61366793000002</v>
      </c>
      <c r="Q11" s="240">
        <v>716.80041446999996</v>
      </c>
      <c r="R11" s="240">
        <v>721.12773432999995</v>
      </c>
      <c r="S11" s="240">
        <v>723.32015782999997</v>
      </c>
      <c r="T11" s="240">
        <v>725.29603757999996</v>
      </c>
      <c r="U11" s="240">
        <v>727.27195333999998</v>
      </c>
      <c r="V11" s="240">
        <v>728.65231074999997</v>
      </c>
      <c r="W11" s="240">
        <v>729.65368959</v>
      </c>
      <c r="X11" s="240">
        <v>729.97075934999998</v>
      </c>
      <c r="Y11" s="240">
        <v>730.44317891000003</v>
      </c>
      <c r="Z11" s="240">
        <v>730.76561776999995</v>
      </c>
      <c r="AA11" s="240">
        <v>729.72825946</v>
      </c>
      <c r="AB11" s="240">
        <v>730.65809929</v>
      </c>
      <c r="AC11" s="240">
        <v>732.34532076000005</v>
      </c>
      <c r="AD11" s="240">
        <v>736.18974080999999</v>
      </c>
      <c r="AE11" s="240">
        <v>738.34186292000004</v>
      </c>
      <c r="AF11" s="240">
        <v>740.20150398999999</v>
      </c>
      <c r="AG11" s="240">
        <v>741.78320345999998</v>
      </c>
      <c r="AH11" s="240">
        <v>743.04697791000001</v>
      </c>
      <c r="AI11" s="240">
        <v>744.00736675999997</v>
      </c>
      <c r="AJ11" s="240">
        <v>744.99814307999998</v>
      </c>
      <c r="AK11" s="240">
        <v>745.10143096000002</v>
      </c>
      <c r="AL11" s="240">
        <v>744.65100343999995</v>
      </c>
      <c r="AM11" s="240">
        <v>741.57851316000006</v>
      </c>
      <c r="AN11" s="240">
        <v>741.57191539999997</v>
      </c>
      <c r="AO11" s="240">
        <v>742.56286277000004</v>
      </c>
      <c r="AP11" s="240">
        <v>745.93838212000003</v>
      </c>
      <c r="AQ11" s="240">
        <v>747.88414965000004</v>
      </c>
      <c r="AR11" s="240">
        <v>749.78719219000004</v>
      </c>
      <c r="AS11" s="240">
        <v>752.03795392999996</v>
      </c>
      <c r="AT11" s="240">
        <v>753.56271333999996</v>
      </c>
      <c r="AU11" s="240">
        <v>754.75191461999998</v>
      </c>
      <c r="AV11" s="240">
        <v>755.05644552000001</v>
      </c>
      <c r="AW11" s="240">
        <v>755.98636469999997</v>
      </c>
      <c r="AX11" s="240">
        <v>756.99255990999995</v>
      </c>
      <c r="AY11" s="240">
        <v>757.89173657000003</v>
      </c>
      <c r="AZ11" s="240">
        <v>759.18795479999994</v>
      </c>
      <c r="BA11" s="240">
        <v>760.69792000999996</v>
      </c>
      <c r="BB11" s="240">
        <v>762.88311960999999</v>
      </c>
      <c r="BC11" s="240">
        <v>764.47446323999998</v>
      </c>
      <c r="BD11" s="240">
        <v>765.93343829000003</v>
      </c>
      <c r="BE11" s="240">
        <v>767.10201065000001</v>
      </c>
      <c r="BF11" s="240">
        <v>768.41477415999998</v>
      </c>
      <c r="BG11" s="240">
        <v>769.71369470000002</v>
      </c>
      <c r="BH11" s="333">
        <v>770.73850000000004</v>
      </c>
      <c r="BI11" s="333">
        <v>772.20489999999995</v>
      </c>
      <c r="BJ11" s="333">
        <v>773.85270000000003</v>
      </c>
      <c r="BK11" s="333">
        <v>776.05349999999999</v>
      </c>
      <c r="BL11" s="333">
        <v>777.78530000000001</v>
      </c>
      <c r="BM11" s="333">
        <v>779.41959999999995</v>
      </c>
      <c r="BN11" s="333">
        <v>780.94659999999999</v>
      </c>
      <c r="BO11" s="333">
        <v>782.39369999999997</v>
      </c>
      <c r="BP11" s="333">
        <v>783.75099999999998</v>
      </c>
      <c r="BQ11" s="333">
        <v>784.87429999999995</v>
      </c>
      <c r="BR11" s="333">
        <v>786.16</v>
      </c>
      <c r="BS11" s="333">
        <v>787.46389999999997</v>
      </c>
      <c r="BT11" s="333">
        <v>788.75040000000001</v>
      </c>
      <c r="BU11" s="333">
        <v>790.11760000000004</v>
      </c>
      <c r="BV11" s="333">
        <v>791.5299</v>
      </c>
    </row>
    <row r="12" spans="1:74" ht="11.1" customHeight="1" x14ac:dyDescent="0.2">
      <c r="A12" s="148" t="s">
        <v>892</v>
      </c>
      <c r="B12" s="210" t="s">
        <v>575</v>
      </c>
      <c r="C12" s="240">
        <v>1842.9544934</v>
      </c>
      <c r="D12" s="240">
        <v>1849.6305913000001</v>
      </c>
      <c r="E12" s="240">
        <v>1855.6754085</v>
      </c>
      <c r="F12" s="240">
        <v>1860.5851451999999</v>
      </c>
      <c r="G12" s="240">
        <v>1865.7452509</v>
      </c>
      <c r="H12" s="240">
        <v>1870.6519258999999</v>
      </c>
      <c r="I12" s="240">
        <v>1874.5375054000001</v>
      </c>
      <c r="J12" s="240">
        <v>1879.5130672</v>
      </c>
      <c r="K12" s="240">
        <v>1884.8109468</v>
      </c>
      <c r="L12" s="240">
        <v>1893.8014251</v>
      </c>
      <c r="M12" s="240">
        <v>1897.2162292</v>
      </c>
      <c r="N12" s="240">
        <v>1898.4256402999999</v>
      </c>
      <c r="O12" s="240">
        <v>1889.1474149999999</v>
      </c>
      <c r="P12" s="240">
        <v>1892.1577222999999</v>
      </c>
      <c r="Q12" s="240">
        <v>1899.1743188999999</v>
      </c>
      <c r="R12" s="240">
        <v>1914.4167227999999</v>
      </c>
      <c r="S12" s="240">
        <v>1926.2812594</v>
      </c>
      <c r="T12" s="240">
        <v>1938.9874468999999</v>
      </c>
      <c r="U12" s="240">
        <v>1956.8626458000001</v>
      </c>
      <c r="V12" s="240">
        <v>1968.0066144</v>
      </c>
      <c r="W12" s="240">
        <v>1976.7467133</v>
      </c>
      <c r="X12" s="240">
        <v>1975.8395965</v>
      </c>
      <c r="Y12" s="240">
        <v>1985.2044658</v>
      </c>
      <c r="Z12" s="240">
        <v>1997.5979749000001</v>
      </c>
      <c r="AA12" s="240">
        <v>2025.7126332</v>
      </c>
      <c r="AB12" s="240">
        <v>2034.6440402999999</v>
      </c>
      <c r="AC12" s="240">
        <v>2037.0847054000001</v>
      </c>
      <c r="AD12" s="240">
        <v>2022.1952716999999</v>
      </c>
      <c r="AE12" s="240">
        <v>2019.7839704999999</v>
      </c>
      <c r="AF12" s="240">
        <v>2019.0114450000001</v>
      </c>
      <c r="AG12" s="240">
        <v>2024.9982264</v>
      </c>
      <c r="AH12" s="240">
        <v>2023.6628536999999</v>
      </c>
      <c r="AI12" s="240">
        <v>2020.1258580000001</v>
      </c>
      <c r="AJ12" s="240">
        <v>2007.4508995000001</v>
      </c>
      <c r="AK12" s="240">
        <v>2004.7129130999999</v>
      </c>
      <c r="AL12" s="240">
        <v>2004.9755588999999</v>
      </c>
      <c r="AM12" s="240">
        <v>2013.746163</v>
      </c>
      <c r="AN12" s="240">
        <v>2015.8795785</v>
      </c>
      <c r="AO12" s="240">
        <v>2016.8831313999999</v>
      </c>
      <c r="AP12" s="240">
        <v>2014.4163957999999</v>
      </c>
      <c r="AQ12" s="240">
        <v>2014.9155433000001</v>
      </c>
      <c r="AR12" s="240">
        <v>2016.040148</v>
      </c>
      <c r="AS12" s="240">
        <v>2017.4139656</v>
      </c>
      <c r="AT12" s="240">
        <v>2020.0716677</v>
      </c>
      <c r="AU12" s="240">
        <v>2023.6370101</v>
      </c>
      <c r="AV12" s="240">
        <v>2028.8107520000001</v>
      </c>
      <c r="AW12" s="240">
        <v>2033.6658057</v>
      </c>
      <c r="AX12" s="240">
        <v>2038.9029304000001</v>
      </c>
      <c r="AY12" s="240">
        <v>2044.4395036000001</v>
      </c>
      <c r="AZ12" s="240">
        <v>2050.5027369999998</v>
      </c>
      <c r="BA12" s="240">
        <v>2057.0100080000002</v>
      </c>
      <c r="BB12" s="240">
        <v>2068.2282616000002</v>
      </c>
      <c r="BC12" s="240">
        <v>2072.4233994000001</v>
      </c>
      <c r="BD12" s="240">
        <v>2073.8623664000002</v>
      </c>
      <c r="BE12" s="240">
        <v>2064.436052</v>
      </c>
      <c r="BF12" s="240">
        <v>2066.4445102</v>
      </c>
      <c r="BG12" s="240">
        <v>2071.7786304000001</v>
      </c>
      <c r="BH12" s="333">
        <v>2084.87</v>
      </c>
      <c r="BI12" s="333">
        <v>2093.5320000000002</v>
      </c>
      <c r="BJ12" s="333">
        <v>2102.1950000000002</v>
      </c>
      <c r="BK12" s="333">
        <v>2111.61</v>
      </c>
      <c r="BL12" s="333">
        <v>2119.7130000000002</v>
      </c>
      <c r="BM12" s="333">
        <v>2127.2559999999999</v>
      </c>
      <c r="BN12" s="333">
        <v>2134.1469999999999</v>
      </c>
      <c r="BO12" s="333">
        <v>2140.636</v>
      </c>
      <c r="BP12" s="333">
        <v>2146.6320000000001</v>
      </c>
      <c r="BQ12" s="333">
        <v>2151.3870000000002</v>
      </c>
      <c r="BR12" s="333">
        <v>2156.9569999999999</v>
      </c>
      <c r="BS12" s="333">
        <v>2162.5949999999998</v>
      </c>
      <c r="BT12" s="333">
        <v>2168.1460000000002</v>
      </c>
      <c r="BU12" s="333">
        <v>2174.0360000000001</v>
      </c>
      <c r="BV12" s="333">
        <v>2180.1109999999999</v>
      </c>
    </row>
    <row r="13" spans="1:74" ht="11.1" customHeight="1" x14ac:dyDescent="0.2">
      <c r="A13" s="148" t="s">
        <v>893</v>
      </c>
      <c r="B13" s="210" t="s">
        <v>576</v>
      </c>
      <c r="C13" s="240">
        <v>976.36925352000003</v>
      </c>
      <c r="D13" s="240">
        <v>979.18796142999997</v>
      </c>
      <c r="E13" s="240">
        <v>980.87781043999996</v>
      </c>
      <c r="F13" s="240">
        <v>979.17414953000002</v>
      </c>
      <c r="G13" s="240">
        <v>980.30476901999998</v>
      </c>
      <c r="H13" s="240">
        <v>982.00501789999998</v>
      </c>
      <c r="I13" s="240">
        <v>984.41890005000005</v>
      </c>
      <c r="J13" s="240">
        <v>987.15040475000001</v>
      </c>
      <c r="K13" s="240">
        <v>990.34353591000001</v>
      </c>
      <c r="L13" s="240">
        <v>995.79074894999997</v>
      </c>
      <c r="M13" s="240">
        <v>998.56279144999996</v>
      </c>
      <c r="N13" s="240">
        <v>1000.4521188</v>
      </c>
      <c r="O13" s="240">
        <v>999.36184613</v>
      </c>
      <c r="P13" s="240">
        <v>1001.058407</v>
      </c>
      <c r="Q13" s="240">
        <v>1003.4449165</v>
      </c>
      <c r="R13" s="240">
        <v>1006.67762</v>
      </c>
      <c r="S13" s="240">
        <v>1010.3268426</v>
      </c>
      <c r="T13" s="240">
        <v>1014.5488297000001</v>
      </c>
      <c r="U13" s="240">
        <v>1020.8649977</v>
      </c>
      <c r="V13" s="240">
        <v>1025.0914516</v>
      </c>
      <c r="W13" s="240">
        <v>1028.7496079</v>
      </c>
      <c r="X13" s="240">
        <v>1031.6926682000001</v>
      </c>
      <c r="Y13" s="240">
        <v>1034.3243278</v>
      </c>
      <c r="Z13" s="240">
        <v>1036.4977885000001</v>
      </c>
      <c r="AA13" s="240">
        <v>1037.5133876</v>
      </c>
      <c r="AB13" s="240">
        <v>1039.2951974</v>
      </c>
      <c r="AC13" s="240">
        <v>1041.1435554</v>
      </c>
      <c r="AD13" s="240">
        <v>1043.2598905</v>
      </c>
      <c r="AE13" s="240">
        <v>1045.0902728999999</v>
      </c>
      <c r="AF13" s="240">
        <v>1046.8361316</v>
      </c>
      <c r="AG13" s="240">
        <v>1048.9943868</v>
      </c>
      <c r="AH13" s="240">
        <v>1050.1985079999999</v>
      </c>
      <c r="AI13" s="240">
        <v>1050.9454155000001</v>
      </c>
      <c r="AJ13" s="240">
        <v>1050.6204990000001</v>
      </c>
      <c r="AK13" s="240">
        <v>1050.9139367</v>
      </c>
      <c r="AL13" s="240">
        <v>1051.2111183</v>
      </c>
      <c r="AM13" s="240">
        <v>1050.9679372000001</v>
      </c>
      <c r="AN13" s="240">
        <v>1051.6806868000001</v>
      </c>
      <c r="AO13" s="240">
        <v>1052.8052603000001</v>
      </c>
      <c r="AP13" s="240">
        <v>1053.3479546000001</v>
      </c>
      <c r="AQ13" s="240">
        <v>1056.0414535</v>
      </c>
      <c r="AR13" s="240">
        <v>1059.8920538</v>
      </c>
      <c r="AS13" s="240">
        <v>1068.1036532000001</v>
      </c>
      <c r="AT13" s="240">
        <v>1071.8655329999999</v>
      </c>
      <c r="AU13" s="240">
        <v>1074.3815909</v>
      </c>
      <c r="AV13" s="240">
        <v>1074.1046563</v>
      </c>
      <c r="AW13" s="240">
        <v>1075.2894484999999</v>
      </c>
      <c r="AX13" s="240">
        <v>1076.3887969</v>
      </c>
      <c r="AY13" s="240">
        <v>1076.0461501</v>
      </c>
      <c r="AZ13" s="240">
        <v>1077.9920242999999</v>
      </c>
      <c r="BA13" s="240">
        <v>1080.869868</v>
      </c>
      <c r="BB13" s="240">
        <v>1086.3561153000001</v>
      </c>
      <c r="BC13" s="240">
        <v>1089.8405726999999</v>
      </c>
      <c r="BD13" s="240">
        <v>1092.9996741</v>
      </c>
      <c r="BE13" s="240">
        <v>1095.3500607000001</v>
      </c>
      <c r="BF13" s="240">
        <v>1098.2209694999999</v>
      </c>
      <c r="BG13" s="240">
        <v>1101.1290417</v>
      </c>
      <c r="BH13" s="333">
        <v>1103.9100000000001</v>
      </c>
      <c r="BI13" s="333">
        <v>1107.0160000000001</v>
      </c>
      <c r="BJ13" s="333">
        <v>1110.2819999999999</v>
      </c>
      <c r="BK13" s="333">
        <v>1114.2619999999999</v>
      </c>
      <c r="BL13" s="333">
        <v>1117.4359999999999</v>
      </c>
      <c r="BM13" s="333">
        <v>1120.355</v>
      </c>
      <c r="BN13" s="333">
        <v>1122.7860000000001</v>
      </c>
      <c r="BO13" s="333">
        <v>1125.3720000000001</v>
      </c>
      <c r="BP13" s="333">
        <v>1127.8779999999999</v>
      </c>
      <c r="BQ13" s="333">
        <v>1129.992</v>
      </c>
      <c r="BR13" s="333">
        <v>1132.575</v>
      </c>
      <c r="BS13" s="333">
        <v>1135.3130000000001</v>
      </c>
      <c r="BT13" s="333">
        <v>1138.451</v>
      </c>
      <c r="BU13" s="333">
        <v>1141.316</v>
      </c>
      <c r="BV13" s="333">
        <v>1144.153</v>
      </c>
    </row>
    <row r="14" spans="1:74" ht="11.1" customHeight="1" x14ac:dyDescent="0.2">
      <c r="A14" s="148" t="s">
        <v>894</v>
      </c>
      <c r="B14" s="210" t="s">
        <v>577</v>
      </c>
      <c r="C14" s="240">
        <v>2739.2575047</v>
      </c>
      <c r="D14" s="240">
        <v>2740.3730962</v>
      </c>
      <c r="E14" s="240">
        <v>2743.8114067000001</v>
      </c>
      <c r="F14" s="240">
        <v>2750.1724531999998</v>
      </c>
      <c r="G14" s="240">
        <v>2757.8061889999999</v>
      </c>
      <c r="H14" s="240">
        <v>2767.3126309999998</v>
      </c>
      <c r="I14" s="240">
        <v>2779.6224201999999</v>
      </c>
      <c r="J14" s="240">
        <v>2792.1762939999999</v>
      </c>
      <c r="K14" s="240">
        <v>2805.9048934000002</v>
      </c>
      <c r="L14" s="240">
        <v>2829.4352558</v>
      </c>
      <c r="M14" s="240">
        <v>2839.0430282000002</v>
      </c>
      <c r="N14" s="240">
        <v>2843.3552482</v>
      </c>
      <c r="O14" s="240">
        <v>2830.1061411999999</v>
      </c>
      <c r="P14" s="240">
        <v>2833.0265869999998</v>
      </c>
      <c r="Q14" s="240">
        <v>2839.8508109999998</v>
      </c>
      <c r="R14" s="240">
        <v>2854.085157</v>
      </c>
      <c r="S14" s="240">
        <v>2866.0871799000001</v>
      </c>
      <c r="T14" s="240">
        <v>2879.3632234000002</v>
      </c>
      <c r="U14" s="240">
        <v>2900.5663141</v>
      </c>
      <c r="V14" s="240">
        <v>2911.4006288</v>
      </c>
      <c r="W14" s="240">
        <v>2918.5191940999998</v>
      </c>
      <c r="X14" s="240">
        <v>2910.4714085000001</v>
      </c>
      <c r="Y14" s="240">
        <v>2918.7464261</v>
      </c>
      <c r="Z14" s="240">
        <v>2931.8936454</v>
      </c>
      <c r="AA14" s="240">
        <v>2959.4542566999999</v>
      </c>
      <c r="AB14" s="240">
        <v>2975.1899867000002</v>
      </c>
      <c r="AC14" s="240">
        <v>2988.6420257</v>
      </c>
      <c r="AD14" s="240">
        <v>3000.1923940000001</v>
      </c>
      <c r="AE14" s="240">
        <v>3008.7905359000001</v>
      </c>
      <c r="AF14" s="240">
        <v>3014.8184716999999</v>
      </c>
      <c r="AG14" s="240">
        <v>3014.1679167000002</v>
      </c>
      <c r="AH14" s="240">
        <v>3018.1366536999999</v>
      </c>
      <c r="AI14" s="240">
        <v>3022.6163978999998</v>
      </c>
      <c r="AJ14" s="240">
        <v>3027.8278682</v>
      </c>
      <c r="AK14" s="240">
        <v>3033.1640880999998</v>
      </c>
      <c r="AL14" s="240">
        <v>3038.8457761999998</v>
      </c>
      <c r="AM14" s="240">
        <v>3043.8066358000001</v>
      </c>
      <c r="AN14" s="240">
        <v>3050.9789833</v>
      </c>
      <c r="AO14" s="240">
        <v>3059.2965217999999</v>
      </c>
      <c r="AP14" s="240">
        <v>3069.4411670999998</v>
      </c>
      <c r="AQ14" s="240">
        <v>3079.5376507999999</v>
      </c>
      <c r="AR14" s="240">
        <v>3090.2678885999999</v>
      </c>
      <c r="AS14" s="240">
        <v>3104.7971701000001</v>
      </c>
      <c r="AT14" s="240">
        <v>3114.4209489999998</v>
      </c>
      <c r="AU14" s="240">
        <v>3122.3045148000001</v>
      </c>
      <c r="AV14" s="240">
        <v>3128.1880842999999</v>
      </c>
      <c r="AW14" s="240">
        <v>3132.7860615999998</v>
      </c>
      <c r="AX14" s="240">
        <v>3135.8386633999999</v>
      </c>
      <c r="AY14" s="240">
        <v>3132.3166562000001</v>
      </c>
      <c r="AZ14" s="240">
        <v>3136.0504320999999</v>
      </c>
      <c r="BA14" s="240">
        <v>3142.0107576999999</v>
      </c>
      <c r="BB14" s="240">
        <v>3154.0825018</v>
      </c>
      <c r="BC14" s="240">
        <v>3161.5822750000002</v>
      </c>
      <c r="BD14" s="240">
        <v>3168.3949462</v>
      </c>
      <c r="BE14" s="240">
        <v>3173.4164664</v>
      </c>
      <c r="BF14" s="240">
        <v>3179.6829701000001</v>
      </c>
      <c r="BG14" s="240">
        <v>3186.0904085000002</v>
      </c>
      <c r="BH14" s="333">
        <v>3191.9769999999999</v>
      </c>
      <c r="BI14" s="333">
        <v>3199.163</v>
      </c>
      <c r="BJ14" s="333">
        <v>3206.9859999999999</v>
      </c>
      <c r="BK14" s="333">
        <v>3216.3809999999999</v>
      </c>
      <c r="BL14" s="333">
        <v>3224.777</v>
      </c>
      <c r="BM14" s="333">
        <v>3233.11</v>
      </c>
      <c r="BN14" s="333">
        <v>3241.971</v>
      </c>
      <c r="BO14" s="333">
        <v>3249.7310000000002</v>
      </c>
      <c r="BP14" s="333">
        <v>3256.9839999999999</v>
      </c>
      <c r="BQ14" s="333">
        <v>3262.7049999999999</v>
      </c>
      <c r="BR14" s="333">
        <v>3269.7089999999998</v>
      </c>
      <c r="BS14" s="333">
        <v>3276.9720000000002</v>
      </c>
      <c r="BT14" s="333">
        <v>3284.9</v>
      </c>
      <c r="BU14" s="333">
        <v>3292.377</v>
      </c>
      <c r="BV14" s="333">
        <v>3299.808</v>
      </c>
    </row>
    <row r="15" spans="1:74" ht="11.1" customHeight="1" x14ac:dyDescent="0.2">
      <c r="A15" s="148"/>
      <c r="B15" s="168" t="s">
        <v>1237</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345"/>
      <c r="BI15" s="345"/>
      <c r="BJ15" s="345"/>
      <c r="BK15" s="345"/>
      <c r="BL15" s="345"/>
      <c r="BM15" s="345"/>
      <c r="BN15" s="345"/>
      <c r="BO15" s="345"/>
      <c r="BP15" s="345"/>
      <c r="BQ15" s="345"/>
      <c r="BR15" s="345"/>
      <c r="BS15" s="345"/>
      <c r="BT15" s="345"/>
      <c r="BU15" s="345"/>
      <c r="BV15" s="345"/>
    </row>
    <row r="16" spans="1:74" ht="11.1" customHeight="1" x14ac:dyDescent="0.2">
      <c r="A16" s="148" t="s">
        <v>895</v>
      </c>
      <c r="B16" s="210" t="s">
        <v>570</v>
      </c>
      <c r="C16" s="258">
        <v>100.25499934</v>
      </c>
      <c r="D16" s="258">
        <v>100.33722573999999</v>
      </c>
      <c r="E16" s="258">
        <v>100.33830689</v>
      </c>
      <c r="F16" s="258">
        <v>100.17941234</v>
      </c>
      <c r="G16" s="258">
        <v>100.07732577</v>
      </c>
      <c r="H16" s="258">
        <v>99.953216746999999</v>
      </c>
      <c r="I16" s="258">
        <v>99.709521249000005</v>
      </c>
      <c r="J16" s="258">
        <v>99.614540355000003</v>
      </c>
      <c r="K16" s="258">
        <v>99.570710035000005</v>
      </c>
      <c r="L16" s="258">
        <v>99.735480817999999</v>
      </c>
      <c r="M16" s="258">
        <v>99.675863747999998</v>
      </c>
      <c r="N16" s="258">
        <v>99.549309356999998</v>
      </c>
      <c r="O16" s="258">
        <v>99.109110501999993</v>
      </c>
      <c r="P16" s="258">
        <v>99.033711819999994</v>
      </c>
      <c r="Q16" s="258">
        <v>99.076406169999998</v>
      </c>
      <c r="R16" s="258">
        <v>99.494581060000002</v>
      </c>
      <c r="S16" s="258">
        <v>99.580420845000006</v>
      </c>
      <c r="T16" s="258">
        <v>99.591313033000006</v>
      </c>
      <c r="U16" s="258">
        <v>99.389649743999996</v>
      </c>
      <c r="V16" s="258">
        <v>99.353852645000003</v>
      </c>
      <c r="W16" s="258">
        <v>99.346313856999998</v>
      </c>
      <c r="X16" s="258">
        <v>99.519123371000006</v>
      </c>
      <c r="Y16" s="258">
        <v>99.454033713000001</v>
      </c>
      <c r="Z16" s="258">
        <v>99.303134873999994</v>
      </c>
      <c r="AA16" s="258">
        <v>98.852831256000002</v>
      </c>
      <c r="AB16" s="258">
        <v>98.690510751000005</v>
      </c>
      <c r="AC16" s="258">
        <v>98.602577762999999</v>
      </c>
      <c r="AD16" s="258">
        <v>98.679215045000007</v>
      </c>
      <c r="AE16" s="258">
        <v>98.672420021999997</v>
      </c>
      <c r="AF16" s="258">
        <v>98.672375450000004</v>
      </c>
      <c r="AG16" s="258">
        <v>98.756658348000002</v>
      </c>
      <c r="AH16" s="258">
        <v>98.711931910999994</v>
      </c>
      <c r="AI16" s="258">
        <v>98.615773160000003</v>
      </c>
      <c r="AJ16" s="258">
        <v>98.340774177</v>
      </c>
      <c r="AK16" s="258">
        <v>98.237306732999997</v>
      </c>
      <c r="AL16" s="258">
        <v>98.177962911999998</v>
      </c>
      <c r="AM16" s="258">
        <v>98.273853439000007</v>
      </c>
      <c r="AN16" s="258">
        <v>98.219423817000006</v>
      </c>
      <c r="AO16" s="258">
        <v>98.125784773000007</v>
      </c>
      <c r="AP16" s="258">
        <v>97.882644748000004</v>
      </c>
      <c r="AQ16" s="258">
        <v>97.793305527000001</v>
      </c>
      <c r="AR16" s="258">
        <v>97.747475550999994</v>
      </c>
      <c r="AS16" s="258">
        <v>97.783260618</v>
      </c>
      <c r="AT16" s="258">
        <v>97.795869787000001</v>
      </c>
      <c r="AU16" s="258">
        <v>97.823408856</v>
      </c>
      <c r="AV16" s="258">
        <v>97.895640385999997</v>
      </c>
      <c r="AW16" s="258">
        <v>97.930717332</v>
      </c>
      <c r="AX16" s="258">
        <v>97.958402255999999</v>
      </c>
      <c r="AY16" s="258">
        <v>97.934296099999997</v>
      </c>
      <c r="AZ16" s="258">
        <v>97.980496271000007</v>
      </c>
      <c r="BA16" s="258">
        <v>98.052603712000007</v>
      </c>
      <c r="BB16" s="258">
        <v>98.278701064000003</v>
      </c>
      <c r="BC16" s="258">
        <v>98.306561063999993</v>
      </c>
      <c r="BD16" s="258">
        <v>98.264266352999996</v>
      </c>
      <c r="BE16" s="258">
        <v>97.938057685999993</v>
      </c>
      <c r="BF16" s="258">
        <v>97.915772986999997</v>
      </c>
      <c r="BG16" s="258">
        <v>97.983653009999998</v>
      </c>
      <c r="BH16" s="346">
        <v>98.238399999999999</v>
      </c>
      <c r="BI16" s="346">
        <v>98.414079999999998</v>
      </c>
      <c r="BJ16" s="346">
        <v>98.607399999999998</v>
      </c>
      <c r="BK16" s="346">
        <v>98.866640000000004</v>
      </c>
      <c r="BL16" s="346">
        <v>99.059020000000004</v>
      </c>
      <c r="BM16" s="346">
        <v>99.232820000000004</v>
      </c>
      <c r="BN16" s="346">
        <v>99.388509999999997</v>
      </c>
      <c r="BO16" s="346">
        <v>99.524829999999994</v>
      </c>
      <c r="BP16" s="346">
        <v>99.642240000000001</v>
      </c>
      <c r="BQ16" s="346">
        <v>99.684430000000006</v>
      </c>
      <c r="BR16" s="346">
        <v>99.806240000000003</v>
      </c>
      <c r="BS16" s="346">
        <v>99.951350000000005</v>
      </c>
      <c r="BT16" s="346">
        <v>100.1347</v>
      </c>
      <c r="BU16" s="346">
        <v>100.3152</v>
      </c>
      <c r="BV16" s="346">
        <v>100.50790000000001</v>
      </c>
    </row>
    <row r="17" spans="1:74" ht="11.1" customHeight="1" x14ac:dyDescent="0.2">
      <c r="A17" s="148" t="s">
        <v>896</v>
      </c>
      <c r="B17" s="210" t="s">
        <v>603</v>
      </c>
      <c r="C17" s="258">
        <v>100.1305426</v>
      </c>
      <c r="D17" s="258">
        <v>100.21271729999999</v>
      </c>
      <c r="E17" s="258">
        <v>100.20473330999999</v>
      </c>
      <c r="F17" s="258">
        <v>100.01159742999999</v>
      </c>
      <c r="G17" s="258">
        <v>99.894540907999996</v>
      </c>
      <c r="H17" s="258">
        <v>99.758570571000007</v>
      </c>
      <c r="I17" s="258">
        <v>99.462790548000001</v>
      </c>
      <c r="J17" s="258">
        <v>99.394664477000006</v>
      </c>
      <c r="K17" s="258">
        <v>99.413296490999997</v>
      </c>
      <c r="L17" s="258">
        <v>99.762175775000003</v>
      </c>
      <c r="M17" s="258">
        <v>99.771707066000005</v>
      </c>
      <c r="N17" s="258">
        <v>99.685379549999993</v>
      </c>
      <c r="O17" s="258">
        <v>99.174035750000002</v>
      </c>
      <c r="P17" s="258">
        <v>99.14285873</v>
      </c>
      <c r="Q17" s="258">
        <v>99.262691012000005</v>
      </c>
      <c r="R17" s="258">
        <v>99.864904727999999</v>
      </c>
      <c r="S17" s="258">
        <v>100.03822651</v>
      </c>
      <c r="T17" s="258">
        <v>100.1140285</v>
      </c>
      <c r="U17" s="258">
        <v>99.949805428999994</v>
      </c>
      <c r="V17" s="258">
        <v>99.937446766999997</v>
      </c>
      <c r="W17" s="258">
        <v>99.934447251999998</v>
      </c>
      <c r="X17" s="258">
        <v>100.07426898999999</v>
      </c>
      <c r="Y17" s="258">
        <v>99.989891193999995</v>
      </c>
      <c r="Z17" s="258">
        <v>99.814775964000006</v>
      </c>
      <c r="AA17" s="258">
        <v>99.339097824000007</v>
      </c>
      <c r="AB17" s="258">
        <v>99.139876838999996</v>
      </c>
      <c r="AC17" s="258">
        <v>99.007287531000003</v>
      </c>
      <c r="AD17" s="258">
        <v>98.986568680000005</v>
      </c>
      <c r="AE17" s="258">
        <v>98.953313639000001</v>
      </c>
      <c r="AF17" s="258">
        <v>98.952761190999993</v>
      </c>
      <c r="AG17" s="258">
        <v>99.104978588999998</v>
      </c>
      <c r="AH17" s="258">
        <v>99.079780881000005</v>
      </c>
      <c r="AI17" s="258">
        <v>98.997235322999998</v>
      </c>
      <c r="AJ17" s="258">
        <v>98.699484983999994</v>
      </c>
      <c r="AK17" s="258">
        <v>98.620636422000004</v>
      </c>
      <c r="AL17" s="258">
        <v>98.602832707999994</v>
      </c>
      <c r="AM17" s="258">
        <v>98.806399529999993</v>
      </c>
      <c r="AN17" s="258">
        <v>98.790441243999993</v>
      </c>
      <c r="AO17" s="258">
        <v>98.715283538999998</v>
      </c>
      <c r="AP17" s="258">
        <v>98.466154035000002</v>
      </c>
      <c r="AQ17" s="258">
        <v>98.358676778000003</v>
      </c>
      <c r="AR17" s="258">
        <v>98.278079386000002</v>
      </c>
      <c r="AS17" s="258">
        <v>98.275504611000002</v>
      </c>
      <c r="AT17" s="258">
        <v>98.210309887999998</v>
      </c>
      <c r="AU17" s="258">
        <v>98.133637969000006</v>
      </c>
      <c r="AV17" s="258">
        <v>97.956254555000001</v>
      </c>
      <c r="AW17" s="258">
        <v>97.923553966</v>
      </c>
      <c r="AX17" s="258">
        <v>97.946301904999999</v>
      </c>
      <c r="AY17" s="258">
        <v>98.214826723000002</v>
      </c>
      <c r="AZ17" s="258">
        <v>98.205725451999996</v>
      </c>
      <c r="BA17" s="258">
        <v>98.109326444999994</v>
      </c>
      <c r="BB17" s="258">
        <v>97.808876768999994</v>
      </c>
      <c r="BC17" s="258">
        <v>97.625446987000004</v>
      </c>
      <c r="BD17" s="258">
        <v>97.442284166999997</v>
      </c>
      <c r="BE17" s="258">
        <v>97.089416505000003</v>
      </c>
      <c r="BF17" s="258">
        <v>97.034266462000005</v>
      </c>
      <c r="BG17" s="258">
        <v>97.106862234999994</v>
      </c>
      <c r="BH17" s="346">
        <v>97.464320000000001</v>
      </c>
      <c r="BI17" s="346">
        <v>97.674570000000003</v>
      </c>
      <c r="BJ17" s="346">
        <v>97.894729999999996</v>
      </c>
      <c r="BK17" s="346">
        <v>98.157030000000006</v>
      </c>
      <c r="BL17" s="346">
        <v>98.372829999999993</v>
      </c>
      <c r="BM17" s="346">
        <v>98.574380000000005</v>
      </c>
      <c r="BN17" s="346">
        <v>98.764279999999999</v>
      </c>
      <c r="BO17" s="346">
        <v>98.935339999999997</v>
      </c>
      <c r="BP17" s="346">
        <v>99.090170000000001</v>
      </c>
      <c r="BQ17" s="346">
        <v>99.177390000000003</v>
      </c>
      <c r="BR17" s="346">
        <v>99.338310000000007</v>
      </c>
      <c r="BS17" s="346">
        <v>99.521550000000005</v>
      </c>
      <c r="BT17" s="346">
        <v>99.751440000000002</v>
      </c>
      <c r="BU17" s="346">
        <v>99.961039999999997</v>
      </c>
      <c r="BV17" s="346">
        <v>100.1747</v>
      </c>
    </row>
    <row r="18" spans="1:74" ht="11.1" customHeight="1" x14ac:dyDescent="0.2">
      <c r="A18" s="148" t="s">
        <v>897</v>
      </c>
      <c r="B18" s="210" t="s">
        <v>571</v>
      </c>
      <c r="C18" s="258">
        <v>101.40401586999999</v>
      </c>
      <c r="D18" s="258">
        <v>101.6083118</v>
      </c>
      <c r="E18" s="258">
        <v>101.70092907999999</v>
      </c>
      <c r="F18" s="258">
        <v>101.55273468999999</v>
      </c>
      <c r="G18" s="258">
        <v>101.51884444</v>
      </c>
      <c r="H18" s="258">
        <v>101.47012529</v>
      </c>
      <c r="I18" s="258">
        <v>101.23386665</v>
      </c>
      <c r="J18" s="258">
        <v>101.28502269000001</v>
      </c>
      <c r="K18" s="258">
        <v>101.4508828</v>
      </c>
      <c r="L18" s="258">
        <v>101.98351377</v>
      </c>
      <c r="M18" s="258">
        <v>102.18973192999999</v>
      </c>
      <c r="N18" s="258">
        <v>102.32160408</v>
      </c>
      <c r="O18" s="258">
        <v>102.07525149999999</v>
      </c>
      <c r="P18" s="258">
        <v>102.28634063</v>
      </c>
      <c r="Q18" s="258">
        <v>102.65099275999999</v>
      </c>
      <c r="R18" s="258">
        <v>103.53587791</v>
      </c>
      <c r="S18" s="258">
        <v>103.93265354</v>
      </c>
      <c r="T18" s="258">
        <v>104.20798967</v>
      </c>
      <c r="U18" s="258">
        <v>104.17215598999999</v>
      </c>
      <c r="V18" s="258">
        <v>104.34691084000001</v>
      </c>
      <c r="W18" s="258">
        <v>104.54252391</v>
      </c>
      <c r="X18" s="258">
        <v>104.96606039</v>
      </c>
      <c r="Y18" s="258">
        <v>105.04809100999999</v>
      </c>
      <c r="Z18" s="258">
        <v>104.99568096</v>
      </c>
      <c r="AA18" s="258">
        <v>104.55163669</v>
      </c>
      <c r="AB18" s="258">
        <v>104.42324047</v>
      </c>
      <c r="AC18" s="258">
        <v>104.35329876</v>
      </c>
      <c r="AD18" s="258">
        <v>104.35601717</v>
      </c>
      <c r="AE18" s="258">
        <v>104.39233025</v>
      </c>
      <c r="AF18" s="258">
        <v>104.47644362</v>
      </c>
      <c r="AG18" s="258">
        <v>104.7551211</v>
      </c>
      <c r="AH18" s="258">
        <v>104.82476217999999</v>
      </c>
      <c r="AI18" s="258">
        <v>104.83213069</v>
      </c>
      <c r="AJ18" s="258">
        <v>104.61663016</v>
      </c>
      <c r="AK18" s="258">
        <v>104.61990086</v>
      </c>
      <c r="AL18" s="258">
        <v>104.68134633</v>
      </c>
      <c r="AM18" s="258">
        <v>104.94832481</v>
      </c>
      <c r="AN18" s="258">
        <v>105.01560114999999</v>
      </c>
      <c r="AO18" s="258">
        <v>105.03053359</v>
      </c>
      <c r="AP18" s="258">
        <v>104.89485886999999</v>
      </c>
      <c r="AQ18" s="258">
        <v>104.87880095</v>
      </c>
      <c r="AR18" s="258">
        <v>104.88409656</v>
      </c>
      <c r="AS18" s="258">
        <v>104.83770034</v>
      </c>
      <c r="AT18" s="258">
        <v>104.94048705</v>
      </c>
      <c r="AU18" s="258">
        <v>105.11941133000001</v>
      </c>
      <c r="AV18" s="258">
        <v>105.52188037000001</v>
      </c>
      <c r="AW18" s="258">
        <v>105.74252439</v>
      </c>
      <c r="AX18" s="258">
        <v>105.92875058</v>
      </c>
      <c r="AY18" s="258">
        <v>106.04412062</v>
      </c>
      <c r="AZ18" s="258">
        <v>106.18883989</v>
      </c>
      <c r="BA18" s="258">
        <v>106.32647008000001</v>
      </c>
      <c r="BB18" s="258">
        <v>106.47610784</v>
      </c>
      <c r="BC18" s="258">
        <v>106.58523737</v>
      </c>
      <c r="BD18" s="258">
        <v>106.67295532999999</v>
      </c>
      <c r="BE18" s="258">
        <v>106.64238054</v>
      </c>
      <c r="BF18" s="258">
        <v>106.75993625</v>
      </c>
      <c r="BG18" s="258">
        <v>106.92874126</v>
      </c>
      <c r="BH18" s="346">
        <v>107.191</v>
      </c>
      <c r="BI18" s="346">
        <v>107.4307</v>
      </c>
      <c r="BJ18" s="346">
        <v>107.68989999999999</v>
      </c>
      <c r="BK18" s="346">
        <v>107.992</v>
      </c>
      <c r="BL18" s="346">
        <v>108.27290000000001</v>
      </c>
      <c r="BM18" s="346">
        <v>108.55589999999999</v>
      </c>
      <c r="BN18" s="346">
        <v>108.8753</v>
      </c>
      <c r="BO18" s="346">
        <v>109.13679999999999</v>
      </c>
      <c r="BP18" s="346">
        <v>109.3745</v>
      </c>
      <c r="BQ18" s="346">
        <v>109.53360000000001</v>
      </c>
      <c r="BR18" s="346">
        <v>109.7654</v>
      </c>
      <c r="BS18" s="346">
        <v>110.01479999999999</v>
      </c>
      <c r="BT18" s="346">
        <v>110.2709</v>
      </c>
      <c r="BU18" s="346">
        <v>110.5638</v>
      </c>
      <c r="BV18" s="346">
        <v>110.8824</v>
      </c>
    </row>
    <row r="19" spans="1:74" ht="11.1" customHeight="1" x14ac:dyDescent="0.2">
      <c r="A19" s="148" t="s">
        <v>898</v>
      </c>
      <c r="B19" s="210" t="s">
        <v>572</v>
      </c>
      <c r="C19" s="258">
        <v>101.08926681</v>
      </c>
      <c r="D19" s="258">
        <v>101.25796372000001</v>
      </c>
      <c r="E19" s="258">
        <v>101.33065999999999</v>
      </c>
      <c r="F19" s="258">
        <v>101.21670577</v>
      </c>
      <c r="G19" s="258">
        <v>101.16538817999999</v>
      </c>
      <c r="H19" s="258">
        <v>101.08605735</v>
      </c>
      <c r="I19" s="258">
        <v>100.79653738</v>
      </c>
      <c r="J19" s="258">
        <v>100.79781199999999</v>
      </c>
      <c r="K19" s="258">
        <v>100.9077053</v>
      </c>
      <c r="L19" s="258">
        <v>101.39106443</v>
      </c>
      <c r="M19" s="258">
        <v>101.51955975</v>
      </c>
      <c r="N19" s="258">
        <v>101.55803840999999</v>
      </c>
      <c r="O19" s="258">
        <v>101.18466649</v>
      </c>
      <c r="P19" s="258">
        <v>101.28448725</v>
      </c>
      <c r="Q19" s="258">
        <v>101.53566678</v>
      </c>
      <c r="R19" s="258">
        <v>102.26227283999999</v>
      </c>
      <c r="S19" s="258">
        <v>102.57311908</v>
      </c>
      <c r="T19" s="258">
        <v>102.79227327</v>
      </c>
      <c r="U19" s="258">
        <v>102.80161812</v>
      </c>
      <c r="V19" s="258">
        <v>102.92597616</v>
      </c>
      <c r="W19" s="258">
        <v>103.04723009999999</v>
      </c>
      <c r="X19" s="258">
        <v>103.31883462</v>
      </c>
      <c r="Y19" s="258">
        <v>103.31878938</v>
      </c>
      <c r="Z19" s="258">
        <v>103.20054904</v>
      </c>
      <c r="AA19" s="258">
        <v>102.74660728000001</v>
      </c>
      <c r="AB19" s="258">
        <v>102.55510652</v>
      </c>
      <c r="AC19" s="258">
        <v>102.40854041999999</v>
      </c>
      <c r="AD19" s="258">
        <v>102.31029263000001</v>
      </c>
      <c r="AE19" s="258">
        <v>102.25105812</v>
      </c>
      <c r="AF19" s="258">
        <v>102.23422055</v>
      </c>
      <c r="AG19" s="258">
        <v>102.35382930999999</v>
      </c>
      <c r="AH19" s="258">
        <v>102.35124854</v>
      </c>
      <c r="AI19" s="258">
        <v>102.32052766</v>
      </c>
      <c r="AJ19" s="258">
        <v>102.17035067</v>
      </c>
      <c r="AK19" s="258">
        <v>102.15183652</v>
      </c>
      <c r="AL19" s="258">
        <v>102.17366924</v>
      </c>
      <c r="AM19" s="258">
        <v>102.36919973000001</v>
      </c>
      <c r="AN19" s="258">
        <v>102.37171298</v>
      </c>
      <c r="AO19" s="258">
        <v>102.31455991</v>
      </c>
      <c r="AP19" s="258">
        <v>102.07188042</v>
      </c>
      <c r="AQ19" s="258">
        <v>101.98978978</v>
      </c>
      <c r="AR19" s="258">
        <v>101.94242789</v>
      </c>
      <c r="AS19" s="258">
        <v>101.9308602</v>
      </c>
      <c r="AT19" s="258">
        <v>101.95215671</v>
      </c>
      <c r="AU19" s="258">
        <v>102.00738287</v>
      </c>
      <c r="AV19" s="258">
        <v>102.16618063</v>
      </c>
      <c r="AW19" s="258">
        <v>102.23703463</v>
      </c>
      <c r="AX19" s="258">
        <v>102.28958684</v>
      </c>
      <c r="AY19" s="258">
        <v>102.1603796</v>
      </c>
      <c r="AZ19" s="258">
        <v>102.29892142999999</v>
      </c>
      <c r="BA19" s="258">
        <v>102.54175468</v>
      </c>
      <c r="BB19" s="258">
        <v>103.19926486</v>
      </c>
      <c r="BC19" s="258">
        <v>103.41789185</v>
      </c>
      <c r="BD19" s="258">
        <v>103.50802116</v>
      </c>
      <c r="BE19" s="258">
        <v>103.1975126</v>
      </c>
      <c r="BF19" s="258">
        <v>103.23475165000001</v>
      </c>
      <c r="BG19" s="258">
        <v>103.34759812999999</v>
      </c>
      <c r="BH19" s="346">
        <v>103.5994</v>
      </c>
      <c r="BI19" s="346">
        <v>103.816</v>
      </c>
      <c r="BJ19" s="346">
        <v>104.0605</v>
      </c>
      <c r="BK19" s="346">
        <v>104.3879</v>
      </c>
      <c r="BL19" s="346">
        <v>104.6476</v>
      </c>
      <c r="BM19" s="346">
        <v>104.8942</v>
      </c>
      <c r="BN19" s="346">
        <v>105.1348</v>
      </c>
      <c r="BO19" s="346">
        <v>105.3503</v>
      </c>
      <c r="BP19" s="346">
        <v>105.5475</v>
      </c>
      <c r="BQ19" s="346">
        <v>105.6799</v>
      </c>
      <c r="BR19" s="346">
        <v>105.87560000000001</v>
      </c>
      <c r="BS19" s="346">
        <v>106.08799999999999</v>
      </c>
      <c r="BT19" s="346">
        <v>106.31480000000001</v>
      </c>
      <c r="BU19" s="346">
        <v>106.5622</v>
      </c>
      <c r="BV19" s="346">
        <v>106.8279</v>
      </c>
    </row>
    <row r="20" spans="1:74" ht="11.1" customHeight="1" x14ac:dyDescent="0.2">
      <c r="A20" s="148" t="s">
        <v>899</v>
      </c>
      <c r="B20" s="210" t="s">
        <v>573</v>
      </c>
      <c r="C20" s="258">
        <v>100.92237695999999</v>
      </c>
      <c r="D20" s="258">
        <v>101.08645848</v>
      </c>
      <c r="E20" s="258">
        <v>101.14911149</v>
      </c>
      <c r="F20" s="258">
        <v>100.97554762999999</v>
      </c>
      <c r="G20" s="258">
        <v>100.93643485</v>
      </c>
      <c r="H20" s="258">
        <v>100.8969848</v>
      </c>
      <c r="I20" s="258">
        <v>100.76445588</v>
      </c>
      <c r="J20" s="258">
        <v>100.79388751</v>
      </c>
      <c r="K20" s="258">
        <v>100.89253807999999</v>
      </c>
      <c r="L20" s="258">
        <v>101.23483482</v>
      </c>
      <c r="M20" s="258">
        <v>101.34110287</v>
      </c>
      <c r="N20" s="258">
        <v>101.38576945</v>
      </c>
      <c r="O20" s="258">
        <v>101.0753891</v>
      </c>
      <c r="P20" s="258">
        <v>101.21693684</v>
      </c>
      <c r="Q20" s="258">
        <v>101.5169672</v>
      </c>
      <c r="R20" s="258">
        <v>102.31347494000001</v>
      </c>
      <c r="S20" s="258">
        <v>102.6769745</v>
      </c>
      <c r="T20" s="258">
        <v>102.94546062000001</v>
      </c>
      <c r="U20" s="258">
        <v>102.9726483</v>
      </c>
      <c r="V20" s="258">
        <v>103.16082129999999</v>
      </c>
      <c r="W20" s="258">
        <v>103.36369461</v>
      </c>
      <c r="X20" s="258">
        <v>103.74220239</v>
      </c>
      <c r="Y20" s="258">
        <v>103.85377572</v>
      </c>
      <c r="Z20" s="258">
        <v>103.85934874</v>
      </c>
      <c r="AA20" s="258">
        <v>103.51899432</v>
      </c>
      <c r="AB20" s="258">
        <v>103.49251211000001</v>
      </c>
      <c r="AC20" s="258">
        <v>103.53997497</v>
      </c>
      <c r="AD20" s="258">
        <v>103.70374606999999</v>
      </c>
      <c r="AE20" s="258">
        <v>103.86732667</v>
      </c>
      <c r="AF20" s="258">
        <v>104.07307994999999</v>
      </c>
      <c r="AG20" s="258">
        <v>104.43523503999999</v>
      </c>
      <c r="AH20" s="258">
        <v>104.63966182999999</v>
      </c>
      <c r="AI20" s="258">
        <v>104.80058944</v>
      </c>
      <c r="AJ20" s="258">
        <v>104.84069651</v>
      </c>
      <c r="AK20" s="258">
        <v>104.9726168</v>
      </c>
      <c r="AL20" s="258">
        <v>105.11902895</v>
      </c>
      <c r="AM20" s="258">
        <v>105.36210815</v>
      </c>
      <c r="AN20" s="258">
        <v>105.47587261</v>
      </c>
      <c r="AO20" s="258">
        <v>105.54249752</v>
      </c>
      <c r="AP20" s="258">
        <v>105.45007999000001</v>
      </c>
      <c r="AQ20" s="258">
        <v>105.506353</v>
      </c>
      <c r="AR20" s="258">
        <v>105.59941365</v>
      </c>
      <c r="AS20" s="258">
        <v>105.68504258</v>
      </c>
      <c r="AT20" s="258">
        <v>105.88484302000001</v>
      </c>
      <c r="AU20" s="258">
        <v>106.15459561999999</v>
      </c>
      <c r="AV20" s="258">
        <v>106.69978406</v>
      </c>
      <c r="AW20" s="258">
        <v>106.9553282</v>
      </c>
      <c r="AX20" s="258">
        <v>107.12671172</v>
      </c>
      <c r="AY20" s="258">
        <v>106.99910375</v>
      </c>
      <c r="AZ20" s="258">
        <v>107.16328921</v>
      </c>
      <c r="BA20" s="258">
        <v>107.4044372</v>
      </c>
      <c r="BB20" s="258">
        <v>107.99300918</v>
      </c>
      <c r="BC20" s="258">
        <v>108.18523620000001</v>
      </c>
      <c r="BD20" s="258">
        <v>108.25157969</v>
      </c>
      <c r="BE20" s="258">
        <v>107.90524018000001</v>
      </c>
      <c r="BF20" s="258">
        <v>107.93491624000001</v>
      </c>
      <c r="BG20" s="258">
        <v>108.05380838000001</v>
      </c>
      <c r="BH20" s="346">
        <v>108.36920000000001</v>
      </c>
      <c r="BI20" s="346">
        <v>108.5861</v>
      </c>
      <c r="BJ20" s="346">
        <v>108.8117</v>
      </c>
      <c r="BK20" s="346">
        <v>109.0652</v>
      </c>
      <c r="BL20" s="346">
        <v>109.2941</v>
      </c>
      <c r="BM20" s="346">
        <v>109.5176</v>
      </c>
      <c r="BN20" s="346">
        <v>109.7572</v>
      </c>
      <c r="BO20" s="346">
        <v>109.95350000000001</v>
      </c>
      <c r="BP20" s="346">
        <v>110.128</v>
      </c>
      <c r="BQ20" s="346">
        <v>110.21810000000001</v>
      </c>
      <c r="BR20" s="346">
        <v>110.3961</v>
      </c>
      <c r="BS20" s="346">
        <v>110.5994</v>
      </c>
      <c r="BT20" s="346">
        <v>110.8395</v>
      </c>
      <c r="BU20" s="346">
        <v>111.0847</v>
      </c>
      <c r="BV20" s="346">
        <v>111.34650000000001</v>
      </c>
    </row>
    <row r="21" spans="1:74" ht="11.1" customHeight="1" x14ac:dyDescent="0.2">
      <c r="A21" s="148" t="s">
        <v>900</v>
      </c>
      <c r="B21" s="210" t="s">
        <v>574</v>
      </c>
      <c r="C21" s="258">
        <v>101.92258239</v>
      </c>
      <c r="D21" s="258">
        <v>102.11785349</v>
      </c>
      <c r="E21" s="258">
        <v>102.19684239999999</v>
      </c>
      <c r="F21" s="258">
        <v>102.00061399000001</v>
      </c>
      <c r="G21" s="258">
        <v>101.96623989</v>
      </c>
      <c r="H21" s="258">
        <v>101.93478497</v>
      </c>
      <c r="I21" s="258">
        <v>101.75063464</v>
      </c>
      <c r="J21" s="258">
        <v>101.841729</v>
      </c>
      <c r="K21" s="258">
        <v>102.05245347</v>
      </c>
      <c r="L21" s="258">
        <v>102.68048738</v>
      </c>
      <c r="M21" s="258">
        <v>102.90721255</v>
      </c>
      <c r="N21" s="258">
        <v>103.03030834</v>
      </c>
      <c r="O21" s="258">
        <v>102.76428265</v>
      </c>
      <c r="P21" s="258">
        <v>102.89423871</v>
      </c>
      <c r="Q21" s="258">
        <v>103.13468442999999</v>
      </c>
      <c r="R21" s="258">
        <v>103.67841702</v>
      </c>
      <c r="S21" s="258">
        <v>103.99524418</v>
      </c>
      <c r="T21" s="258">
        <v>104.27796311</v>
      </c>
      <c r="U21" s="258">
        <v>104.51751464</v>
      </c>
      <c r="V21" s="258">
        <v>104.73881147</v>
      </c>
      <c r="W21" s="258">
        <v>104.93279446</v>
      </c>
      <c r="X21" s="258">
        <v>105.19530785000001</v>
      </c>
      <c r="Y21" s="258">
        <v>105.26277992</v>
      </c>
      <c r="Z21" s="258">
        <v>105.23105494000001</v>
      </c>
      <c r="AA21" s="258">
        <v>104.85903017</v>
      </c>
      <c r="AB21" s="258">
        <v>104.80973811</v>
      </c>
      <c r="AC21" s="258">
        <v>104.84207605</v>
      </c>
      <c r="AD21" s="258">
        <v>105.00093584</v>
      </c>
      <c r="AE21" s="258">
        <v>105.16286487000001</v>
      </c>
      <c r="AF21" s="258">
        <v>105.37275499</v>
      </c>
      <c r="AG21" s="258">
        <v>105.75328167000001</v>
      </c>
      <c r="AH21" s="258">
        <v>105.96708738</v>
      </c>
      <c r="AI21" s="258">
        <v>106.13684759</v>
      </c>
      <c r="AJ21" s="258">
        <v>106.11686575</v>
      </c>
      <c r="AK21" s="258">
        <v>106.30780734</v>
      </c>
      <c r="AL21" s="258">
        <v>106.56397582</v>
      </c>
      <c r="AM21" s="258">
        <v>107.04969748000001</v>
      </c>
      <c r="AN21" s="258">
        <v>107.31307502999999</v>
      </c>
      <c r="AO21" s="258">
        <v>107.51843477</v>
      </c>
      <c r="AP21" s="258">
        <v>107.54765426</v>
      </c>
      <c r="AQ21" s="258">
        <v>107.72557017</v>
      </c>
      <c r="AR21" s="258">
        <v>107.93406007</v>
      </c>
      <c r="AS21" s="258">
        <v>108.25571257999999</v>
      </c>
      <c r="AT21" s="258">
        <v>108.46340902</v>
      </c>
      <c r="AU21" s="258">
        <v>108.63973801</v>
      </c>
      <c r="AV21" s="258">
        <v>108.62520137</v>
      </c>
      <c r="AW21" s="258">
        <v>108.85841907</v>
      </c>
      <c r="AX21" s="258">
        <v>109.17989294</v>
      </c>
      <c r="AY21" s="258">
        <v>109.80654497</v>
      </c>
      <c r="AZ21" s="258">
        <v>110.14183968</v>
      </c>
      <c r="BA21" s="258">
        <v>110.40269905</v>
      </c>
      <c r="BB21" s="258">
        <v>110.57224490999999</v>
      </c>
      <c r="BC21" s="258">
        <v>110.69689225</v>
      </c>
      <c r="BD21" s="258">
        <v>110.75976288</v>
      </c>
      <c r="BE21" s="258">
        <v>110.57562568</v>
      </c>
      <c r="BF21" s="258">
        <v>110.65386626999999</v>
      </c>
      <c r="BG21" s="258">
        <v>110.80925351</v>
      </c>
      <c r="BH21" s="346">
        <v>111.1208</v>
      </c>
      <c r="BI21" s="346">
        <v>111.3712</v>
      </c>
      <c r="BJ21" s="346">
        <v>111.6395</v>
      </c>
      <c r="BK21" s="346">
        <v>111.9666</v>
      </c>
      <c r="BL21" s="346">
        <v>112.2398</v>
      </c>
      <c r="BM21" s="346">
        <v>112.5</v>
      </c>
      <c r="BN21" s="346">
        <v>112.7608</v>
      </c>
      <c r="BO21" s="346">
        <v>112.985</v>
      </c>
      <c r="BP21" s="346">
        <v>113.1863</v>
      </c>
      <c r="BQ21" s="346">
        <v>113.2955</v>
      </c>
      <c r="BR21" s="346">
        <v>113.50230000000001</v>
      </c>
      <c r="BS21" s="346">
        <v>113.73779999999999</v>
      </c>
      <c r="BT21" s="346">
        <v>114.0204</v>
      </c>
      <c r="BU21" s="346">
        <v>114.2993</v>
      </c>
      <c r="BV21" s="346">
        <v>114.59310000000001</v>
      </c>
    </row>
    <row r="22" spans="1:74" ht="11.1" customHeight="1" x14ac:dyDescent="0.2">
      <c r="A22" s="148" t="s">
        <v>901</v>
      </c>
      <c r="B22" s="210" t="s">
        <v>575</v>
      </c>
      <c r="C22" s="258">
        <v>101.10902901999999</v>
      </c>
      <c r="D22" s="258">
        <v>101.24380474</v>
      </c>
      <c r="E22" s="258">
        <v>101.27071113</v>
      </c>
      <c r="F22" s="258">
        <v>101.05785102</v>
      </c>
      <c r="G22" s="258">
        <v>100.96794163</v>
      </c>
      <c r="H22" s="258">
        <v>100.86908578000001</v>
      </c>
      <c r="I22" s="258">
        <v>100.65061255000001</v>
      </c>
      <c r="J22" s="258">
        <v>100.616867</v>
      </c>
      <c r="K22" s="258">
        <v>100.65717822000001</v>
      </c>
      <c r="L22" s="258">
        <v>100.96186299999999</v>
      </c>
      <c r="M22" s="258">
        <v>101.00755011</v>
      </c>
      <c r="N22" s="258">
        <v>100.98455637000001</v>
      </c>
      <c r="O22" s="258">
        <v>100.51773995000001</v>
      </c>
      <c r="P22" s="258">
        <v>100.63874087000001</v>
      </c>
      <c r="Q22" s="258">
        <v>100.9724173</v>
      </c>
      <c r="R22" s="258">
        <v>101.97165135</v>
      </c>
      <c r="S22" s="258">
        <v>102.39101725</v>
      </c>
      <c r="T22" s="258">
        <v>102.68339709</v>
      </c>
      <c r="U22" s="258">
        <v>102.66765509</v>
      </c>
      <c r="V22" s="258">
        <v>102.84191468</v>
      </c>
      <c r="W22" s="258">
        <v>103.02504005999999</v>
      </c>
      <c r="X22" s="258">
        <v>103.48633019</v>
      </c>
      <c r="Y22" s="258">
        <v>103.48521294</v>
      </c>
      <c r="Z22" s="258">
        <v>103.29098727</v>
      </c>
      <c r="AA22" s="258">
        <v>102.68966186</v>
      </c>
      <c r="AB22" s="258">
        <v>102.26971284</v>
      </c>
      <c r="AC22" s="258">
        <v>101.81714888</v>
      </c>
      <c r="AD22" s="258">
        <v>101.20864987</v>
      </c>
      <c r="AE22" s="258">
        <v>100.78334612</v>
      </c>
      <c r="AF22" s="258">
        <v>100.41791751</v>
      </c>
      <c r="AG22" s="258">
        <v>100.26680244000001</v>
      </c>
      <c r="AH22" s="258">
        <v>99.905295336999998</v>
      </c>
      <c r="AI22" s="258">
        <v>99.487834598000006</v>
      </c>
      <c r="AJ22" s="258">
        <v>98.835332874000002</v>
      </c>
      <c r="AK22" s="258">
        <v>98.440280362999999</v>
      </c>
      <c r="AL22" s="258">
        <v>98.123589721000002</v>
      </c>
      <c r="AM22" s="258">
        <v>98.046214707000004</v>
      </c>
      <c r="AN22" s="258">
        <v>97.765532483000001</v>
      </c>
      <c r="AO22" s="258">
        <v>97.442496809000005</v>
      </c>
      <c r="AP22" s="258">
        <v>96.940767582999996</v>
      </c>
      <c r="AQ22" s="258">
        <v>96.635280082999998</v>
      </c>
      <c r="AR22" s="258">
        <v>96.389694207999995</v>
      </c>
      <c r="AS22" s="258">
        <v>96.150467371999994</v>
      </c>
      <c r="AT22" s="258">
        <v>96.064841689000005</v>
      </c>
      <c r="AU22" s="258">
        <v>96.079274569999995</v>
      </c>
      <c r="AV22" s="258">
        <v>96.138402518000007</v>
      </c>
      <c r="AW22" s="258">
        <v>96.394475155999999</v>
      </c>
      <c r="AX22" s="258">
        <v>96.792128982999998</v>
      </c>
      <c r="AY22" s="258">
        <v>97.503711585999994</v>
      </c>
      <c r="AZ22" s="258">
        <v>98.055267103999995</v>
      </c>
      <c r="BA22" s="258">
        <v>98.619143120999993</v>
      </c>
      <c r="BB22" s="258">
        <v>99.469685459999994</v>
      </c>
      <c r="BC22" s="258">
        <v>99.852443113000007</v>
      </c>
      <c r="BD22" s="258">
        <v>100.0417619</v>
      </c>
      <c r="BE22" s="258">
        <v>99.656688701999997</v>
      </c>
      <c r="BF22" s="258">
        <v>99.744844602000001</v>
      </c>
      <c r="BG22" s="258">
        <v>99.925276479000004</v>
      </c>
      <c r="BH22" s="346">
        <v>100.27719999999999</v>
      </c>
      <c r="BI22" s="346">
        <v>100.58280000000001</v>
      </c>
      <c r="BJ22" s="346">
        <v>100.9212</v>
      </c>
      <c r="BK22" s="346">
        <v>101.36790000000001</v>
      </c>
      <c r="BL22" s="346">
        <v>101.7154</v>
      </c>
      <c r="BM22" s="346">
        <v>102.039</v>
      </c>
      <c r="BN22" s="346">
        <v>102.32210000000001</v>
      </c>
      <c r="BO22" s="346">
        <v>102.61069999999999</v>
      </c>
      <c r="BP22" s="346">
        <v>102.88809999999999</v>
      </c>
      <c r="BQ22" s="346">
        <v>103.1036</v>
      </c>
      <c r="BR22" s="346">
        <v>103.3963</v>
      </c>
      <c r="BS22" s="346">
        <v>103.7157</v>
      </c>
      <c r="BT22" s="346">
        <v>104.1041</v>
      </c>
      <c r="BU22" s="346">
        <v>104.44499999999999</v>
      </c>
      <c r="BV22" s="346">
        <v>104.78060000000001</v>
      </c>
    </row>
    <row r="23" spans="1:74" ht="11.1" customHeight="1" x14ac:dyDescent="0.2">
      <c r="A23" s="148" t="s">
        <v>902</v>
      </c>
      <c r="B23" s="210" t="s">
        <v>576</v>
      </c>
      <c r="C23" s="258">
        <v>101.64026151</v>
      </c>
      <c r="D23" s="258">
        <v>101.87400141000001</v>
      </c>
      <c r="E23" s="258">
        <v>102.01103024</v>
      </c>
      <c r="F23" s="258">
        <v>101.95565444</v>
      </c>
      <c r="G23" s="258">
        <v>101.97103134</v>
      </c>
      <c r="H23" s="258">
        <v>101.96146735000001</v>
      </c>
      <c r="I23" s="258">
        <v>101.81281493</v>
      </c>
      <c r="J23" s="258">
        <v>101.83897985</v>
      </c>
      <c r="K23" s="258">
        <v>101.92581456000001</v>
      </c>
      <c r="L23" s="258">
        <v>102.1937878</v>
      </c>
      <c r="M23" s="258">
        <v>102.31161052</v>
      </c>
      <c r="N23" s="258">
        <v>102.39975146</v>
      </c>
      <c r="O23" s="258">
        <v>102.29473401</v>
      </c>
      <c r="P23" s="258">
        <v>102.44611888</v>
      </c>
      <c r="Q23" s="258">
        <v>102.69042944</v>
      </c>
      <c r="R23" s="258">
        <v>103.24989840000001</v>
      </c>
      <c r="S23" s="258">
        <v>103.51338582</v>
      </c>
      <c r="T23" s="258">
        <v>103.70312439</v>
      </c>
      <c r="U23" s="258">
        <v>103.72046795999999</v>
      </c>
      <c r="V23" s="258">
        <v>103.83669347999999</v>
      </c>
      <c r="W23" s="258">
        <v>103.95315478000001</v>
      </c>
      <c r="X23" s="258">
        <v>104.15558821</v>
      </c>
      <c r="Y23" s="258">
        <v>104.20821882</v>
      </c>
      <c r="Z23" s="258">
        <v>104.19678295999999</v>
      </c>
      <c r="AA23" s="258">
        <v>103.95186176999999</v>
      </c>
      <c r="AB23" s="258">
        <v>103.93935711</v>
      </c>
      <c r="AC23" s="258">
        <v>103.98985012</v>
      </c>
      <c r="AD23" s="258">
        <v>104.12971458</v>
      </c>
      <c r="AE23" s="258">
        <v>104.28642259</v>
      </c>
      <c r="AF23" s="258">
        <v>104.48634792</v>
      </c>
      <c r="AG23" s="258">
        <v>104.82615391</v>
      </c>
      <c r="AH23" s="258">
        <v>105.04001642</v>
      </c>
      <c r="AI23" s="258">
        <v>105.22459877</v>
      </c>
      <c r="AJ23" s="258">
        <v>105.32093070000001</v>
      </c>
      <c r="AK23" s="258">
        <v>105.49118042000001</v>
      </c>
      <c r="AL23" s="258">
        <v>105.67637766999999</v>
      </c>
      <c r="AM23" s="258">
        <v>106.00526175</v>
      </c>
      <c r="AN23" s="258">
        <v>106.12379959</v>
      </c>
      <c r="AO23" s="258">
        <v>106.1607305</v>
      </c>
      <c r="AP23" s="258">
        <v>105.94237396</v>
      </c>
      <c r="AQ23" s="258">
        <v>105.94635137</v>
      </c>
      <c r="AR23" s="258">
        <v>105.99898222</v>
      </c>
      <c r="AS23" s="258">
        <v>106.07208747</v>
      </c>
      <c r="AT23" s="258">
        <v>106.24315946999999</v>
      </c>
      <c r="AU23" s="258">
        <v>106.48401919</v>
      </c>
      <c r="AV23" s="258">
        <v>106.86243278000001</v>
      </c>
      <c r="AW23" s="258">
        <v>107.19204332</v>
      </c>
      <c r="AX23" s="258">
        <v>107.54061695999999</v>
      </c>
      <c r="AY23" s="258">
        <v>107.97991822</v>
      </c>
      <c r="AZ23" s="258">
        <v>108.31259469</v>
      </c>
      <c r="BA23" s="258">
        <v>108.61041088</v>
      </c>
      <c r="BB23" s="258">
        <v>108.94851550999999</v>
      </c>
      <c r="BC23" s="258">
        <v>109.12024961</v>
      </c>
      <c r="BD23" s="258">
        <v>109.20076189</v>
      </c>
      <c r="BE23" s="258">
        <v>108.95938375</v>
      </c>
      <c r="BF23" s="258">
        <v>109.03045388</v>
      </c>
      <c r="BG23" s="258">
        <v>109.18330365</v>
      </c>
      <c r="BH23" s="346">
        <v>109.4813</v>
      </c>
      <c r="BI23" s="346">
        <v>109.75020000000001</v>
      </c>
      <c r="BJ23" s="346">
        <v>110.05329999999999</v>
      </c>
      <c r="BK23" s="346">
        <v>110.4654</v>
      </c>
      <c r="BL23" s="346">
        <v>110.7811</v>
      </c>
      <c r="BM23" s="346">
        <v>111.0749</v>
      </c>
      <c r="BN23" s="346">
        <v>111.35769999999999</v>
      </c>
      <c r="BO23" s="346">
        <v>111.6</v>
      </c>
      <c r="BP23" s="346">
        <v>111.8125</v>
      </c>
      <c r="BQ23" s="346">
        <v>111.92310000000001</v>
      </c>
      <c r="BR23" s="346">
        <v>112.1301</v>
      </c>
      <c r="BS23" s="346">
        <v>112.3614</v>
      </c>
      <c r="BT23" s="346">
        <v>112.6247</v>
      </c>
      <c r="BU23" s="346">
        <v>112.89879999999999</v>
      </c>
      <c r="BV23" s="346">
        <v>113.1914</v>
      </c>
    </row>
    <row r="24" spans="1:74" ht="11.1" customHeight="1" x14ac:dyDescent="0.2">
      <c r="A24" s="148" t="s">
        <v>903</v>
      </c>
      <c r="B24" s="210" t="s">
        <v>577</v>
      </c>
      <c r="C24" s="258">
        <v>100.93140622</v>
      </c>
      <c r="D24" s="258">
        <v>101.0875278</v>
      </c>
      <c r="E24" s="258">
        <v>101.15424935999999</v>
      </c>
      <c r="F24" s="258">
        <v>101.01589980999999</v>
      </c>
      <c r="G24" s="258">
        <v>100.9905747</v>
      </c>
      <c r="H24" s="258">
        <v>100.96260291999999</v>
      </c>
      <c r="I24" s="258">
        <v>100.81910639</v>
      </c>
      <c r="J24" s="258">
        <v>100.87049981</v>
      </c>
      <c r="K24" s="258">
        <v>101.00390511000001</v>
      </c>
      <c r="L24" s="258">
        <v>101.44299959</v>
      </c>
      <c r="M24" s="258">
        <v>101.57267068</v>
      </c>
      <c r="N24" s="258">
        <v>101.61659567</v>
      </c>
      <c r="O24" s="258">
        <v>101.29283338</v>
      </c>
      <c r="P24" s="258">
        <v>101.37672209999999</v>
      </c>
      <c r="Q24" s="258">
        <v>101.58632063</v>
      </c>
      <c r="R24" s="258">
        <v>102.18484103999999</v>
      </c>
      <c r="S24" s="258">
        <v>102.44845013</v>
      </c>
      <c r="T24" s="258">
        <v>102.64035997000001</v>
      </c>
      <c r="U24" s="258">
        <v>102.63588795</v>
      </c>
      <c r="V24" s="258">
        <v>102.77791128</v>
      </c>
      <c r="W24" s="258">
        <v>102.94174734000001</v>
      </c>
      <c r="X24" s="258">
        <v>103.30845547</v>
      </c>
      <c r="Y24" s="258">
        <v>103.38012247</v>
      </c>
      <c r="Z24" s="258">
        <v>103.3378077</v>
      </c>
      <c r="AA24" s="258">
        <v>102.92556249</v>
      </c>
      <c r="AB24" s="258">
        <v>102.84724563</v>
      </c>
      <c r="AC24" s="258">
        <v>102.84690847</v>
      </c>
      <c r="AD24" s="258">
        <v>102.96388377</v>
      </c>
      <c r="AE24" s="258">
        <v>103.09000644</v>
      </c>
      <c r="AF24" s="258">
        <v>103.26460925000001</v>
      </c>
      <c r="AG24" s="258">
        <v>103.67966001000001</v>
      </c>
      <c r="AH24" s="258">
        <v>103.80724720000001</v>
      </c>
      <c r="AI24" s="258">
        <v>103.83933865</v>
      </c>
      <c r="AJ24" s="258">
        <v>103.56404145</v>
      </c>
      <c r="AK24" s="258">
        <v>103.5640611</v>
      </c>
      <c r="AL24" s="258">
        <v>103.62750468</v>
      </c>
      <c r="AM24" s="258">
        <v>103.93033320000001</v>
      </c>
      <c r="AN24" s="258">
        <v>103.98865391</v>
      </c>
      <c r="AO24" s="258">
        <v>103.97842780000001</v>
      </c>
      <c r="AP24" s="258">
        <v>103.83581509</v>
      </c>
      <c r="AQ24" s="258">
        <v>103.73637519</v>
      </c>
      <c r="AR24" s="258">
        <v>103.6162683</v>
      </c>
      <c r="AS24" s="258">
        <v>103.33382569</v>
      </c>
      <c r="AT24" s="258">
        <v>103.2786364</v>
      </c>
      <c r="AU24" s="258">
        <v>103.30903168</v>
      </c>
      <c r="AV24" s="258">
        <v>103.57983244</v>
      </c>
      <c r="AW24" s="258">
        <v>103.66528119</v>
      </c>
      <c r="AX24" s="258">
        <v>103.72019883</v>
      </c>
      <c r="AY24" s="258">
        <v>103.57043656</v>
      </c>
      <c r="AZ24" s="258">
        <v>103.69490358</v>
      </c>
      <c r="BA24" s="258">
        <v>103.91945108</v>
      </c>
      <c r="BB24" s="258">
        <v>104.5503087</v>
      </c>
      <c r="BC24" s="258">
        <v>104.74534496</v>
      </c>
      <c r="BD24" s="258">
        <v>104.8107895</v>
      </c>
      <c r="BE24" s="258">
        <v>104.44318483000001</v>
      </c>
      <c r="BF24" s="258">
        <v>104.47703902000001</v>
      </c>
      <c r="BG24" s="258">
        <v>104.6088946</v>
      </c>
      <c r="BH24" s="346">
        <v>104.9186</v>
      </c>
      <c r="BI24" s="346">
        <v>105.1866</v>
      </c>
      <c r="BJ24" s="346">
        <v>105.4927</v>
      </c>
      <c r="BK24" s="346">
        <v>105.9174</v>
      </c>
      <c r="BL24" s="346">
        <v>106.2393</v>
      </c>
      <c r="BM24" s="346">
        <v>106.5389</v>
      </c>
      <c r="BN24" s="346">
        <v>106.828</v>
      </c>
      <c r="BO24" s="346">
        <v>107.0741</v>
      </c>
      <c r="BP24" s="346">
        <v>107.2889</v>
      </c>
      <c r="BQ24" s="346">
        <v>107.3917</v>
      </c>
      <c r="BR24" s="346">
        <v>107.6049</v>
      </c>
      <c r="BS24" s="346">
        <v>107.8475</v>
      </c>
      <c r="BT24" s="346">
        <v>108.16249999999999</v>
      </c>
      <c r="BU24" s="346">
        <v>108.432</v>
      </c>
      <c r="BV24" s="346">
        <v>108.69880000000001</v>
      </c>
    </row>
    <row r="25" spans="1:74" ht="11.1" customHeight="1" x14ac:dyDescent="0.2">
      <c r="A25" s="148"/>
      <c r="B25" s="168" t="s">
        <v>1158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347"/>
      <c r="BI25" s="347"/>
      <c r="BJ25" s="347"/>
      <c r="BK25" s="347"/>
      <c r="BL25" s="347"/>
      <c r="BM25" s="347"/>
      <c r="BN25" s="347"/>
      <c r="BO25" s="347"/>
      <c r="BP25" s="347"/>
      <c r="BQ25" s="347"/>
      <c r="BR25" s="347"/>
      <c r="BS25" s="347"/>
      <c r="BT25" s="347"/>
      <c r="BU25" s="347"/>
      <c r="BV25" s="347"/>
    </row>
    <row r="26" spans="1:74" ht="11.1" customHeight="1" x14ac:dyDescent="0.2">
      <c r="A26" s="148" t="s">
        <v>904</v>
      </c>
      <c r="B26" s="210" t="s">
        <v>570</v>
      </c>
      <c r="C26" s="240">
        <v>714.35413093</v>
      </c>
      <c r="D26" s="240">
        <v>708.47041243000001</v>
      </c>
      <c r="E26" s="240">
        <v>706.25493448999998</v>
      </c>
      <c r="F26" s="240">
        <v>712.74091685999997</v>
      </c>
      <c r="G26" s="240">
        <v>714.08700519000001</v>
      </c>
      <c r="H26" s="240">
        <v>715.32641923999995</v>
      </c>
      <c r="I26" s="240">
        <v>716.61075698000002</v>
      </c>
      <c r="J26" s="240">
        <v>717.52312400999995</v>
      </c>
      <c r="K26" s="240">
        <v>718.21511828999996</v>
      </c>
      <c r="L26" s="240">
        <v>717.87168136000003</v>
      </c>
      <c r="M26" s="240">
        <v>718.73422397000002</v>
      </c>
      <c r="N26" s="240">
        <v>719.98768768000002</v>
      </c>
      <c r="O26" s="240">
        <v>722.11853270999995</v>
      </c>
      <c r="P26" s="240">
        <v>723.78899343</v>
      </c>
      <c r="Q26" s="240">
        <v>725.48553005999997</v>
      </c>
      <c r="R26" s="240">
        <v>726.63153129</v>
      </c>
      <c r="S26" s="240">
        <v>728.81267822999996</v>
      </c>
      <c r="T26" s="240">
        <v>731.45235957</v>
      </c>
      <c r="U26" s="240">
        <v>734.65756758999999</v>
      </c>
      <c r="V26" s="240">
        <v>738.13407351000001</v>
      </c>
      <c r="W26" s="240">
        <v>741.98886962999995</v>
      </c>
      <c r="X26" s="240">
        <v>747.48326872999996</v>
      </c>
      <c r="Y26" s="240">
        <v>751.14866062999999</v>
      </c>
      <c r="Z26" s="240">
        <v>754.24635812999998</v>
      </c>
      <c r="AA26" s="240">
        <v>755.73207657</v>
      </c>
      <c r="AB26" s="240">
        <v>758.47759875999998</v>
      </c>
      <c r="AC26" s="240">
        <v>761.43864004</v>
      </c>
      <c r="AD26" s="240">
        <v>765.84429641999998</v>
      </c>
      <c r="AE26" s="240">
        <v>768.31455387000005</v>
      </c>
      <c r="AF26" s="240">
        <v>770.07850841000004</v>
      </c>
      <c r="AG26" s="240">
        <v>769.41453909999996</v>
      </c>
      <c r="AH26" s="240">
        <v>771.05710349000003</v>
      </c>
      <c r="AI26" s="240">
        <v>773.28458065999996</v>
      </c>
      <c r="AJ26" s="240">
        <v>778.71368558999995</v>
      </c>
      <c r="AK26" s="240">
        <v>780.14845205999995</v>
      </c>
      <c r="AL26" s="240">
        <v>780.20559505000006</v>
      </c>
      <c r="AM26" s="240">
        <v>775.60488412999996</v>
      </c>
      <c r="AN26" s="240">
        <v>775.36695298999996</v>
      </c>
      <c r="AO26" s="240">
        <v>776.21157120999999</v>
      </c>
      <c r="AP26" s="240">
        <v>779.79040941999995</v>
      </c>
      <c r="AQ26" s="240">
        <v>781.56137335999995</v>
      </c>
      <c r="AR26" s="240">
        <v>783.17613367000001</v>
      </c>
      <c r="AS26" s="240">
        <v>786.73617055</v>
      </c>
      <c r="AT26" s="240">
        <v>786.46241342999997</v>
      </c>
      <c r="AU26" s="240">
        <v>784.45634251000001</v>
      </c>
      <c r="AV26" s="240">
        <v>775.87351192999995</v>
      </c>
      <c r="AW26" s="240">
        <v>774.03614782</v>
      </c>
      <c r="AX26" s="240">
        <v>774.09980431999998</v>
      </c>
      <c r="AY26" s="240">
        <v>778.68801824000002</v>
      </c>
      <c r="AZ26" s="240">
        <v>780.58606334000001</v>
      </c>
      <c r="BA26" s="240">
        <v>782.41747642999997</v>
      </c>
      <c r="BB26" s="240">
        <v>784.37725923000005</v>
      </c>
      <c r="BC26" s="240">
        <v>785.92915702000005</v>
      </c>
      <c r="BD26" s="240">
        <v>787.26817151</v>
      </c>
      <c r="BE26" s="240">
        <v>788.20047848000002</v>
      </c>
      <c r="BF26" s="240">
        <v>789.25909454999999</v>
      </c>
      <c r="BG26" s="240">
        <v>790.25019549000001</v>
      </c>
      <c r="BH26" s="333">
        <v>790.50580000000002</v>
      </c>
      <c r="BI26" s="333">
        <v>791.86289999999997</v>
      </c>
      <c r="BJ26" s="333">
        <v>793.65340000000003</v>
      </c>
      <c r="BK26" s="333">
        <v>796.62139999999999</v>
      </c>
      <c r="BL26" s="333">
        <v>798.72069999999997</v>
      </c>
      <c r="BM26" s="333">
        <v>800.69539999999995</v>
      </c>
      <c r="BN26" s="333">
        <v>802.36059999999998</v>
      </c>
      <c r="BO26" s="333">
        <v>804.22479999999996</v>
      </c>
      <c r="BP26" s="333">
        <v>806.10320000000002</v>
      </c>
      <c r="BQ26" s="333">
        <v>807.8646</v>
      </c>
      <c r="BR26" s="333">
        <v>809.86929999999995</v>
      </c>
      <c r="BS26" s="333">
        <v>811.9864</v>
      </c>
      <c r="BT26" s="333">
        <v>814.29300000000001</v>
      </c>
      <c r="BU26" s="333">
        <v>816.57690000000002</v>
      </c>
      <c r="BV26" s="333">
        <v>818.9153</v>
      </c>
    </row>
    <row r="27" spans="1:74" ht="11.1" customHeight="1" x14ac:dyDescent="0.2">
      <c r="A27" s="148" t="s">
        <v>905</v>
      </c>
      <c r="B27" s="210" t="s">
        <v>603</v>
      </c>
      <c r="C27" s="240">
        <v>1818.1743635</v>
      </c>
      <c r="D27" s="240">
        <v>1806.5343513</v>
      </c>
      <c r="E27" s="240">
        <v>1804.0233565000001</v>
      </c>
      <c r="F27" s="240">
        <v>1824.8385565999999</v>
      </c>
      <c r="G27" s="240">
        <v>1829.937713</v>
      </c>
      <c r="H27" s="240">
        <v>1833.5180032999999</v>
      </c>
      <c r="I27" s="240">
        <v>1833.740781</v>
      </c>
      <c r="J27" s="240">
        <v>1835.6623242000001</v>
      </c>
      <c r="K27" s="240">
        <v>1837.4439863</v>
      </c>
      <c r="L27" s="240">
        <v>1838.1867256</v>
      </c>
      <c r="M27" s="240">
        <v>1840.3629066999999</v>
      </c>
      <c r="N27" s="240">
        <v>1843.073488</v>
      </c>
      <c r="O27" s="240">
        <v>1846.7042136</v>
      </c>
      <c r="P27" s="240">
        <v>1850.1942868000001</v>
      </c>
      <c r="Q27" s="240">
        <v>1853.9294519</v>
      </c>
      <c r="R27" s="240">
        <v>1856.8342181</v>
      </c>
      <c r="S27" s="240">
        <v>1861.8661850999999</v>
      </c>
      <c r="T27" s="240">
        <v>1867.9498619999999</v>
      </c>
      <c r="U27" s="240">
        <v>1875.2543877000001</v>
      </c>
      <c r="V27" s="240">
        <v>1883.3146306000001</v>
      </c>
      <c r="W27" s="240">
        <v>1892.2997295</v>
      </c>
      <c r="X27" s="240">
        <v>1905.3008106</v>
      </c>
      <c r="Y27" s="240">
        <v>1913.8172767000001</v>
      </c>
      <c r="Z27" s="240">
        <v>1920.9402539</v>
      </c>
      <c r="AA27" s="240">
        <v>1923.3230842</v>
      </c>
      <c r="AB27" s="240">
        <v>1930.1690776</v>
      </c>
      <c r="AC27" s="240">
        <v>1938.1315758999999</v>
      </c>
      <c r="AD27" s="240">
        <v>1951.1992505999999</v>
      </c>
      <c r="AE27" s="240">
        <v>1958.4032549000001</v>
      </c>
      <c r="AF27" s="240">
        <v>1963.7322604000001</v>
      </c>
      <c r="AG27" s="240">
        <v>1964.8321318000001</v>
      </c>
      <c r="AH27" s="240">
        <v>1968.1767413</v>
      </c>
      <c r="AI27" s="240">
        <v>1971.4119533999999</v>
      </c>
      <c r="AJ27" s="240">
        <v>1977.3803823000001</v>
      </c>
      <c r="AK27" s="240">
        <v>1978.2648394</v>
      </c>
      <c r="AL27" s="240">
        <v>1976.9079389000001</v>
      </c>
      <c r="AM27" s="240">
        <v>1967.5116988</v>
      </c>
      <c r="AN27" s="240">
        <v>1966.0205691000001</v>
      </c>
      <c r="AO27" s="240">
        <v>1966.6365679999999</v>
      </c>
      <c r="AP27" s="240">
        <v>1972.8281452000001</v>
      </c>
      <c r="AQ27" s="240">
        <v>1975.0570642</v>
      </c>
      <c r="AR27" s="240">
        <v>1976.7917746999999</v>
      </c>
      <c r="AS27" s="240">
        <v>1979.4467998</v>
      </c>
      <c r="AT27" s="240">
        <v>1979.1322008</v>
      </c>
      <c r="AU27" s="240">
        <v>1977.2625009000001</v>
      </c>
      <c r="AV27" s="240">
        <v>1968.4203937</v>
      </c>
      <c r="AW27" s="240">
        <v>1967.5034717000001</v>
      </c>
      <c r="AX27" s="240">
        <v>1969.0944285999999</v>
      </c>
      <c r="AY27" s="240">
        <v>1976.9431291999999</v>
      </c>
      <c r="AZ27" s="240">
        <v>1980.7374451999999</v>
      </c>
      <c r="BA27" s="240">
        <v>1984.2272415</v>
      </c>
      <c r="BB27" s="240">
        <v>1987.1056334</v>
      </c>
      <c r="BC27" s="240">
        <v>1990.2165534999999</v>
      </c>
      <c r="BD27" s="240">
        <v>1993.2531173</v>
      </c>
      <c r="BE27" s="240">
        <v>1996.6667904999999</v>
      </c>
      <c r="BF27" s="240">
        <v>1999.2160421999999</v>
      </c>
      <c r="BG27" s="240">
        <v>2001.3523382999999</v>
      </c>
      <c r="BH27" s="333">
        <v>2000.933</v>
      </c>
      <c r="BI27" s="333">
        <v>2003.85</v>
      </c>
      <c r="BJ27" s="333">
        <v>2007.961</v>
      </c>
      <c r="BK27" s="333">
        <v>2015.2719999999999</v>
      </c>
      <c r="BL27" s="333">
        <v>2020.2660000000001</v>
      </c>
      <c r="BM27" s="333">
        <v>2024.95</v>
      </c>
      <c r="BN27" s="333">
        <v>2028.962</v>
      </c>
      <c r="BO27" s="333">
        <v>2033.2950000000001</v>
      </c>
      <c r="BP27" s="333">
        <v>2037.588</v>
      </c>
      <c r="BQ27" s="333">
        <v>2041.443</v>
      </c>
      <c r="BR27" s="333">
        <v>2045.9559999999999</v>
      </c>
      <c r="BS27" s="333">
        <v>2050.7280000000001</v>
      </c>
      <c r="BT27" s="333">
        <v>2055.9699999999998</v>
      </c>
      <c r="BU27" s="333">
        <v>2061.1039999999998</v>
      </c>
      <c r="BV27" s="333">
        <v>2066.3409999999999</v>
      </c>
    </row>
    <row r="28" spans="1:74" ht="11.1" customHeight="1" x14ac:dyDescent="0.2">
      <c r="A28" s="148" t="s">
        <v>906</v>
      </c>
      <c r="B28" s="210" t="s">
        <v>571</v>
      </c>
      <c r="C28" s="240">
        <v>1931.8436546</v>
      </c>
      <c r="D28" s="240">
        <v>1923.2801457999999</v>
      </c>
      <c r="E28" s="240">
        <v>1921.5145448999999</v>
      </c>
      <c r="F28" s="240">
        <v>1936.9154341999999</v>
      </c>
      <c r="G28" s="240">
        <v>1940.969212</v>
      </c>
      <c r="H28" s="240">
        <v>1944.0444608</v>
      </c>
      <c r="I28" s="240">
        <v>1945.3902034</v>
      </c>
      <c r="J28" s="240">
        <v>1947.0716270999999</v>
      </c>
      <c r="K28" s="240">
        <v>1948.3377548999999</v>
      </c>
      <c r="L28" s="240">
        <v>1946.7030110000001</v>
      </c>
      <c r="M28" s="240">
        <v>1949.0027284</v>
      </c>
      <c r="N28" s="240">
        <v>1952.7513317</v>
      </c>
      <c r="O28" s="240">
        <v>1959.2890001000001</v>
      </c>
      <c r="P28" s="240">
        <v>1964.9302401</v>
      </c>
      <c r="Q28" s="240">
        <v>1971.0152313000001</v>
      </c>
      <c r="R28" s="240">
        <v>1978.4585336</v>
      </c>
      <c r="S28" s="240">
        <v>1984.7451068</v>
      </c>
      <c r="T28" s="240">
        <v>1990.7895111</v>
      </c>
      <c r="U28" s="240">
        <v>1994.1803116000001</v>
      </c>
      <c r="V28" s="240">
        <v>2001.5489540000001</v>
      </c>
      <c r="W28" s="240">
        <v>2010.4840035</v>
      </c>
      <c r="X28" s="240">
        <v>2024.7730905999999</v>
      </c>
      <c r="Y28" s="240">
        <v>2034.0002314999999</v>
      </c>
      <c r="Z28" s="240">
        <v>2041.9530566000001</v>
      </c>
      <c r="AA28" s="240">
        <v>2047.1435655</v>
      </c>
      <c r="AB28" s="240">
        <v>2053.6637596</v>
      </c>
      <c r="AC28" s="240">
        <v>2060.0256383000001</v>
      </c>
      <c r="AD28" s="240">
        <v>2067.6096022000002</v>
      </c>
      <c r="AE28" s="240">
        <v>2072.6195499</v>
      </c>
      <c r="AF28" s="240">
        <v>2076.4358818000001</v>
      </c>
      <c r="AG28" s="240">
        <v>2074.6547050999998</v>
      </c>
      <c r="AH28" s="240">
        <v>2079.3867252</v>
      </c>
      <c r="AI28" s="240">
        <v>2086.2280492</v>
      </c>
      <c r="AJ28" s="240">
        <v>2103.9552718</v>
      </c>
      <c r="AK28" s="240">
        <v>2108.4327575000002</v>
      </c>
      <c r="AL28" s="240">
        <v>2108.4371010999998</v>
      </c>
      <c r="AM28" s="240">
        <v>2094.6052338</v>
      </c>
      <c r="AN28" s="240">
        <v>2092.6855946999999</v>
      </c>
      <c r="AO28" s="240">
        <v>2093.3151149999999</v>
      </c>
      <c r="AP28" s="240">
        <v>2101.0471121999999</v>
      </c>
      <c r="AQ28" s="240">
        <v>2103.3599632999999</v>
      </c>
      <c r="AR28" s="240">
        <v>2104.8069860000001</v>
      </c>
      <c r="AS28" s="240">
        <v>2105.9993260000001</v>
      </c>
      <c r="AT28" s="240">
        <v>2105.2563319999999</v>
      </c>
      <c r="AU28" s="240">
        <v>2103.1891498</v>
      </c>
      <c r="AV28" s="240">
        <v>2094.2520743</v>
      </c>
      <c r="AW28" s="240">
        <v>2093.6957950000001</v>
      </c>
      <c r="AX28" s="240">
        <v>2095.9746065999998</v>
      </c>
      <c r="AY28" s="240">
        <v>2105.5758947999998</v>
      </c>
      <c r="AZ28" s="240">
        <v>2110.1593489000002</v>
      </c>
      <c r="BA28" s="240">
        <v>2114.2123545999998</v>
      </c>
      <c r="BB28" s="240">
        <v>2117.5488611999999</v>
      </c>
      <c r="BC28" s="240">
        <v>2120.6805081000002</v>
      </c>
      <c r="BD28" s="240">
        <v>2123.4212444</v>
      </c>
      <c r="BE28" s="240">
        <v>2125.5093361999998</v>
      </c>
      <c r="BF28" s="240">
        <v>2127.6645523000002</v>
      </c>
      <c r="BG28" s="240">
        <v>2129.6251584000001</v>
      </c>
      <c r="BH28" s="333">
        <v>2129.2530000000002</v>
      </c>
      <c r="BI28" s="333">
        <v>2132.4279999999999</v>
      </c>
      <c r="BJ28" s="333">
        <v>2137.0120000000002</v>
      </c>
      <c r="BK28" s="333">
        <v>2145.3890000000001</v>
      </c>
      <c r="BL28" s="333">
        <v>2151.0030000000002</v>
      </c>
      <c r="BM28" s="333">
        <v>2156.2370000000001</v>
      </c>
      <c r="BN28" s="333">
        <v>2160.4989999999998</v>
      </c>
      <c r="BO28" s="333">
        <v>2165.4189999999999</v>
      </c>
      <c r="BP28" s="333">
        <v>2170.4050000000002</v>
      </c>
      <c r="BQ28" s="333">
        <v>2175.2640000000001</v>
      </c>
      <c r="BR28" s="333">
        <v>2180.5239999999999</v>
      </c>
      <c r="BS28" s="333">
        <v>2185.9920000000002</v>
      </c>
      <c r="BT28" s="333">
        <v>2191.6779999999999</v>
      </c>
      <c r="BU28" s="333">
        <v>2197.558</v>
      </c>
      <c r="BV28" s="333">
        <v>2203.64</v>
      </c>
    </row>
    <row r="29" spans="1:74" ht="11.1" customHeight="1" x14ac:dyDescent="0.2">
      <c r="A29" s="148" t="s">
        <v>907</v>
      </c>
      <c r="B29" s="210" t="s">
        <v>572</v>
      </c>
      <c r="C29" s="240">
        <v>936.10684874000003</v>
      </c>
      <c r="D29" s="240">
        <v>930.41179298999998</v>
      </c>
      <c r="E29" s="240">
        <v>928.05292772999996</v>
      </c>
      <c r="F29" s="240">
        <v>933.24767039999995</v>
      </c>
      <c r="G29" s="240">
        <v>934.39812308</v>
      </c>
      <c r="H29" s="240">
        <v>935.72170319999998</v>
      </c>
      <c r="I29" s="240">
        <v>938.60960654999997</v>
      </c>
      <c r="J29" s="240">
        <v>939.23604467999996</v>
      </c>
      <c r="K29" s="240">
        <v>938.99221338999996</v>
      </c>
      <c r="L29" s="240">
        <v>935.06642744999999</v>
      </c>
      <c r="M29" s="240">
        <v>935.19082123999999</v>
      </c>
      <c r="N29" s="240">
        <v>936.55370952999999</v>
      </c>
      <c r="O29" s="240">
        <v>939.94399331</v>
      </c>
      <c r="P29" s="240">
        <v>943.19219484999996</v>
      </c>
      <c r="Q29" s="240">
        <v>947.08721513</v>
      </c>
      <c r="R29" s="240">
        <v>953.49093144999995</v>
      </c>
      <c r="S29" s="240">
        <v>957.28318125999999</v>
      </c>
      <c r="T29" s="240">
        <v>960.32584183999995</v>
      </c>
      <c r="U29" s="240">
        <v>960.70635107999999</v>
      </c>
      <c r="V29" s="240">
        <v>963.68425481999998</v>
      </c>
      <c r="W29" s="240">
        <v>967.34699093999996</v>
      </c>
      <c r="X29" s="240">
        <v>973.40235113999995</v>
      </c>
      <c r="Y29" s="240">
        <v>977.15390821000005</v>
      </c>
      <c r="Z29" s="240">
        <v>980.30945386999997</v>
      </c>
      <c r="AA29" s="240">
        <v>982.26956174999998</v>
      </c>
      <c r="AB29" s="240">
        <v>984.68265435000001</v>
      </c>
      <c r="AC29" s="240">
        <v>986.94930529999999</v>
      </c>
      <c r="AD29" s="240">
        <v>989.39863036999998</v>
      </c>
      <c r="AE29" s="240">
        <v>991.12556123000002</v>
      </c>
      <c r="AF29" s="240">
        <v>992.45921363000002</v>
      </c>
      <c r="AG29" s="240">
        <v>992.34694862000003</v>
      </c>
      <c r="AH29" s="240">
        <v>993.68352333999997</v>
      </c>
      <c r="AI29" s="240">
        <v>995.41629881999995</v>
      </c>
      <c r="AJ29" s="240">
        <v>999.92124475000003</v>
      </c>
      <c r="AK29" s="240">
        <v>1000.6644444999999</v>
      </c>
      <c r="AL29" s="240">
        <v>1000.0218678</v>
      </c>
      <c r="AM29" s="240">
        <v>994.64812282000003</v>
      </c>
      <c r="AN29" s="240">
        <v>993.74303698000006</v>
      </c>
      <c r="AO29" s="240">
        <v>993.96121848999996</v>
      </c>
      <c r="AP29" s="240">
        <v>997.18174509000005</v>
      </c>
      <c r="AQ29" s="240">
        <v>998.23715301000004</v>
      </c>
      <c r="AR29" s="240">
        <v>999.00651998000001</v>
      </c>
      <c r="AS29" s="240">
        <v>1000.530256</v>
      </c>
      <c r="AT29" s="240">
        <v>999.9472336</v>
      </c>
      <c r="AU29" s="240">
        <v>998.29786276000004</v>
      </c>
      <c r="AV29" s="240">
        <v>992.40454212999998</v>
      </c>
      <c r="AW29" s="240">
        <v>991.00567543</v>
      </c>
      <c r="AX29" s="240">
        <v>990.92366131000006</v>
      </c>
      <c r="AY29" s="240">
        <v>993.23214049000001</v>
      </c>
      <c r="AZ29" s="240">
        <v>994.97860099000002</v>
      </c>
      <c r="BA29" s="240">
        <v>997.23668353000005</v>
      </c>
      <c r="BB29" s="240">
        <v>1001.4250412</v>
      </c>
      <c r="BC29" s="240">
        <v>1003.642378</v>
      </c>
      <c r="BD29" s="240">
        <v>1005.3073471</v>
      </c>
      <c r="BE29" s="240">
        <v>1005.7193303</v>
      </c>
      <c r="BF29" s="240">
        <v>1006.8050274</v>
      </c>
      <c r="BG29" s="240">
        <v>1007.8638204</v>
      </c>
      <c r="BH29" s="333">
        <v>1008.057</v>
      </c>
      <c r="BI29" s="333">
        <v>1009.691</v>
      </c>
      <c r="BJ29" s="333">
        <v>1011.927</v>
      </c>
      <c r="BK29" s="333">
        <v>1015.7089999999999</v>
      </c>
      <c r="BL29" s="333">
        <v>1018.441</v>
      </c>
      <c r="BM29" s="333">
        <v>1021.067</v>
      </c>
      <c r="BN29" s="333">
        <v>1023.458</v>
      </c>
      <c r="BO29" s="333">
        <v>1025.97</v>
      </c>
      <c r="BP29" s="333">
        <v>1028.472</v>
      </c>
      <c r="BQ29" s="333">
        <v>1030.857</v>
      </c>
      <c r="BR29" s="333">
        <v>1033.424</v>
      </c>
      <c r="BS29" s="333">
        <v>1036.0640000000001</v>
      </c>
      <c r="BT29" s="333">
        <v>1038.875</v>
      </c>
      <c r="BU29" s="333">
        <v>1041.588</v>
      </c>
      <c r="BV29" s="333">
        <v>1044.299</v>
      </c>
    </row>
    <row r="30" spans="1:74" ht="11.1" customHeight="1" x14ac:dyDescent="0.2">
      <c r="A30" s="148" t="s">
        <v>908</v>
      </c>
      <c r="B30" s="210" t="s">
        <v>573</v>
      </c>
      <c r="C30" s="240">
        <v>2440.1149922</v>
      </c>
      <c r="D30" s="240">
        <v>2421.8412916000002</v>
      </c>
      <c r="E30" s="240">
        <v>2414.9193786000001</v>
      </c>
      <c r="F30" s="240">
        <v>2435.3198922000001</v>
      </c>
      <c r="G30" s="240">
        <v>2439.1235747999999</v>
      </c>
      <c r="H30" s="240">
        <v>2442.3010656000001</v>
      </c>
      <c r="I30" s="240">
        <v>2443.8524434000001</v>
      </c>
      <c r="J30" s="240">
        <v>2446.5274914000001</v>
      </c>
      <c r="K30" s="240">
        <v>2449.3262884000001</v>
      </c>
      <c r="L30" s="240">
        <v>2448.5114914000001</v>
      </c>
      <c r="M30" s="240">
        <v>2454.3607938</v>
      </c>
      <c r="N30" s="240">
        <v>2463.1368524999998</v>
      </c>
      <c r="O30" s="240">
        <v>2479.4470932999998</v>
      </c>
      <c r="P30" s="240">
        <v>2490.6210953999998</v>
      </c>
      <c r="Q30" s="240">
        <v>2501.2662845999998</v>
      </c>
      <c r="R30" s="240">
        <v>2511.0043771999999</v>
      </c>
      <c r="S30" s="240">
        <v>2520.8756533000001</v>
      </c>
      <c r="T30" s="240">
        <v>2530.5018292</v>
      </c>
      <c r="U30" s="240">
        <v>2537.7456974000002</v>
      </c>
      <c r="V30" s="240">
        <v>2548.4845786000001</v>
      </c>
      <c r="W30" s="240">
        <v>2560.5812651000001</v>
      </c>
      <c r="X30" s="240">
        <v>2574.8196506999998</v>
      </c>
      <c r="Y30" s="240">
        <v>2589.0440278999999</v>
      </c>
      <c r="Z30" s="240">
        <v>2604.0382903999998</v>
      </c>
      <c r="AA30" s="240">
        <v>2624.3221862</v>
      </c>
      <c r="AB30" s="240">
        <v>2637.4664081000001</v>
      </c>
      <c r="AC30" s="240">
        <v>2647.9907041000001</v>
      </c>
      <c r="AD30" s="240">
        <v>2654.2054312</v>
      </c>
      <c r="AE30" s="240">
        <v>2660.7571079999998</v>
      </c>
      <c r="AF30" s="240">
        <v>2665.9560912000002</v>
      </c>
      <c r="AG30" s="240">
        <v>2665.245543</v>
      </c>
      <c r="AH30" s="240">
        <v>2671.1567679</v>
      </c>
      <c r="AI30" s="240">
        <v>2679.1329277999998</v>
      </c>
      <c r="AJ30" s="240">
        <v>2696.0695059999998</v>
      </c>
      <c r="AK30" s="240">
        <v>2703.0039234999999</v>
      </c>
      <c r="AL30" s="240">
        <v>2706.8316636</v>
      </c>
      <c r="AM30" s="240">
        <v>2701.5632747999998</v>
      </c>
      <c r="AN30" s="240">
        <v>2703.6697485999998</v>
      </c>
      <c r="AO30" s="240">
        <v>2707.1616336000002</v>
      </c>
      <c r="AP30" s="240">
        <v>2714.0131136999998</v>
      </c>
      <c r="AQ30" s="240">
        <v>2718.7951831</v>
      </c>
      <c r="AR30" s="240">
        <v>2723.4820257000001</v>
      </c>
      <c r="AS30" s="240">
        <v>2731.0769153000001</v>
      </c>
      <c r="AT30" s="240">
        <v>2733.3208491</v>
      </c>
      <c r="AU30" s="240">
        <v>2733.2171008</v>
      </c>
      <c r="AV30" s="240">
        <v>2722.4455232</v>
      </c>
      <c r="AW30" s="240">
        <v>2723.8865212000001</v>
      </c>
      <c r="AX30" s="240">
        <v>2729.2199476999999</v>
      </c>
      <c r="AY30" s="240">
        <v>2744.6578063000002</v>
      </c>
      <c r="AZ30" s="240">
        <v>2753.1170867000001</v>
      </c>
      <c r="BA30" s="240">
        <v>2760.8097928000002</v>
      </c>
      <c r="BB30" s="240">
        <v>2767.8552103000002</v>
      </c>
      <c r="BC30" s="240">
        <v>2773.925303</v>
      </c>
      <c r="BD30" s="240">
        <v>2779.1393567</v>
      </c>
      <c r="BE30" s="240">
        <v>2782.4668307000002</v>
      </c>
      <c r="BF30" s="240">
        <v>2786.7417123</v>
      </c>
      <c r="BG30" s="240">
        <v>2790.9334607000001</v>
      </c>
      <c r="BH30" s="333">
        <v>2792.4969999999998</v>
      </c>
      <c r="BI30" s="333">
        <v>2798.431</v>
      </c>
      <c r="BJ30" s="333">
        <v>2806.1909999999998</v>
      </c>
      <c r="BK30" s="333">
        <v>2818.97</v>
      </c>
      <c r="BL30" s="333">
        <v>2827.9839999999999</v>
      </c>
      <c r="BM30" s="333">
        <v>2836.4270000000001</v>
      </c>
      <c r="BN30" s="333">
        <v>2843.3530000000001</v>
      </c>
      <c r="BO30" s="333">
        <v>2851.3629999999998</v>
      </c>
      <c r="BP30" s="333">
        <v>2859.511</v>
      </c>
      <c r="BQ30" s="333">
        <v>2867.4749999999999</v>
      </c>
      <c r="BR30" s="333">
        <v>2876.14</v>
      </c>
      <c r="BS30" s="333">
        <v>2885.1840000000002</v>
      </c>
      <c r="BT30" s="333">
        <v>2894.7570000000001</v>
      </c>
      <c r="BU30" s="333">
        <v>2904.4470000000001</v>
      </c>
      <c r="BV30" s="333">
        <v>2914.4029999999998</v>
      </c>
    </row>
    <row r="31" spans="1:74" ht="11.1" customHeight="1" x14ac:dyDescent="0.2">
      <c r="A31" s="148" t="s">
        <v>909</v>
      </c>
      <c r="B31" s="210" t="s">
        <v>574</v>
      </c>
      <c r="C31" s="240">
        <v>710.63408131999995</v>
      </c>
      <c r="D31" s="240">
        <v>707.39187301000004</v>
      </c>
      <c r="E31" s="240">
        <v>706.08096941999997</v>
      </c>
      <c r="F31" s="240">
        <v>708.81409414999996</v>
      </c>
      <c r="G31" s="240">
        <v>709.78125729999999</v>
      </c>
      <c r="H31" s="240">
        <v>711.09518248999996</v>
      </c>
      <c r="I31" s="240">
        <v>714.08012542999995</v>
      </c>
      <c r="J31" s="240">
        <v>715.09438288000001</v>
      </c>
      <c r="K31" s="240">
        <v>715.46221058000003</v>
      </c>
      <c r="L31" s="240">
        <v>712.77753716999996</v>
      </c>
      <c r="M31" s="240">
        <v>713.65705885</v>
      </c>
      <c r="N31" s="240">
        <v>715.69470428</v>
      </c>
      <c r="O31" s="240">
        <v>720.62898544999996</v>
      </c>
      <c r="P31" s="240">
        <v>723.67899437000005</v>
      </c>
      <c r="Q31" s="240">
        <v>726.58324303999996</v>
      </c>
      <c r="R31" s="240">
        <v>729.45603562999997</v>
      </c>
      <c r="S31" s="240">
        <v>731.98303566000004</v>
      </c>
      <c r="T31" s="240">
        <v>734.27854731000002</v>
      </c>
      <c r="U31" s="240">
        <v>735.18401530000006</v>
      </c>
      <c r="V31" s="240">
        <v>737.88546665000001</v>
      </c>
      <c r="W31" s="240">
        <v>741.22434608000003</v>
      </c>
      <c r="X31" s="240">
        <v>746.49688689000004</v>
      </c>
      <c r="Y31" s="240">
        <v>750.13844752</v>
      </c>
      <c r="Z31" s="240">
        <v>753.44526126000005</v>
      </c>
      <c r="AA31" s="240">
        <v>756.30644507</v>
      </c>
      <c r="AB31" s="240">
        <v>759.02692734000004</v>
      </c>
      <c r="AC31" s="240">
        <v>761.49582499999997</v>
      </c>
      <c r="AD31" s="240">
        <v>763.9357569</v>
      </c>
      <c r="AE31" s="240">
        <v>765.73452124999994</v>
      </c>
      <c r="AF31" s="240">
        <v>767.11473687</v>
      </c>
      <c r="AG31" s="240">
        <v>766.67882969000004</v>
      </c>
      <c r="AH31" s="240">
        <v>768.27012844000001</v>
      </c>
      <c r="AI31" s="240">
        <v>770.49105902999997</v>
      </c>
      <c r="AJ31" s="240">
        <v>775.96938800999999</v>
      </c>
      <c r="AK31" s="240">
        <v>777.47875738000005</v>
      </c>
      <c r="AL31" s="240">
        <v>777.64693366999995</v>
      </c>
      <c r="AM31" s="240">
        <v>773.88783823000006</v>
      </c>
      <c r="AN31" s="240">
        <v>773.31318738000004</v>
      </c>
      <c r="AO31" s="240">
        <v>773.33690245000003</v>
      </c>
      <c r="AP31" s="240">
        <v>774.63394065</v>
      </c>
      <c r="AQ31" s="240">
        <v>775.34816966999995</v>
      </c>
      <c r="AR31" s="240">
        <v>776.15454669999997</v>
      </c>
      <c r="AS31" s="240">
        <v>778.11705751</v>
      </c>
      <c r="AT31" s="240">
        <v>778.30974125</v>
      </c>
      <c r="AU31" s="240">
        <v>777.79658368000003</v>
      </c>
      <c r="AV31" s="240">
        <v>774.02250244000004</v>
      </c>
      <c r="AW31" s="240">
        <v>774.01397402999999</v>
      </c>
      <c r="AX31" s="240">
        <v>775.21591608999995</v>
      </c>
      <c r="AY31" s="240">
        <v>779.79588981999996</v>
      </c>
      <c r="AZ31" s="240">
        <v>781.79310190000001</v>
      </c>
      <c r="BA31" s="240">
        <v>783.37511354000003</v>
      </c>
      <c r="BB31" s="240">
        <v>784.05011637999996</v>
      </c>
      <c r="BC31" s="240">
        <v>785.17058340000006</v>
      </c>
      <c r="BD31" s="240">
        <v>786.24470625000004</v>
      </c>
      <c r="BE31" s="240">
        <v>787.25828858</v>
      </c>
      <c r="BF31" s="240">
        <v>788.25037034000002</v>
      </c>
      <c r="BG31" s="240">
        <v>789.20675518999997</v>
      </c>
      <c r="BH31" s="333">
        <v>789.34550000000002</v>
      </c>
      <c r="BI31" s="333">
        <v>790.81690000000003</v>
      </c>
      <c r="BJ31" s="333">
        <v>792.83920000000001</v>
      </c>
      <c r="BK31" s="333">
        <v>796.41309999999999</v>
      </c>
      <c r="BL31" s="333">
        <v>798.78639999999996</v>
      </c>
      <c r="BM31" s="333">
        <v>800.95979999999997</v>
      </c>
      <c r="BN31" s="333">
        <v>802.69359999999995</v>
      </c>
      <c r="BO31" s="333">
        <v>804.64739999999995</v>
      </c>
      <c r="BP31" s="333">
        <v>806.58119999999997</v>
      </c>
      <c r="BQ31" s="333">
        <v>808.34969999999998</v>
      </c>
      <c r="BR31" s="333">
        <v>810.3528</v>
      </c>
      <c r="BS31" s="333">
        <v>812.44529999999997</v>
      </c>
      <c r="BT31" s="333">
        <v>814.58680000000004</v>
      </c>
      <c r="BU31" s="333">
        <v>816.8877</v>
      </c>
      <c r="BV31" s="333">
        <v>819.30799999999999</v>
      </c>
    </row>
    <row r="32" spans="1:74" ht="11.1" customHeight="1" x14ac:dyDescent="0.2">
      <c r="A32" s="148" t="s">
        <v>910</v>
      </c>
      <c r="B32" s="210" t="s">
        <v>575</v>
      </c>
      <c r="C32" s="240">
        <v>1573.4024836000001</v>
      </c>
      <c r="D32" s="240">
        <v>1565.0585665000001</v>
      </c>
      <c r="E32" s="240">
        <v>1563.0599654</v>
      </c>
      <c r="F32" s="240">
        <v>1576.4294003</v>
      </c>
      <c r="G32" s="240">
        <v>1580.3543913999999</v>
      </c>
      <c r="H32" s="240">
        <v>1583.8576585000001</v>
      </c>
      <c r="I32" s="240">
        <v>1586.9946187</v>
      </c>
      <c r="J32" s="240">
        <v>1589.6128751000001</v>
      </c>
      <c r="K32" s="240">
        <v>1591.7678449</v>
      </c>
      <c r="L32" s="240">
        <v>1587.7770375</v>
      </c>
      <c r="M32" s="240">
        <v>1593.2673016000001</v>
      </c>
      <c r="N32" s="240">
        <v>1602.5561467</v>
      </c>
      <c r="O32" s="240">
        <v>1623.0053201000001</v>
      </c>
      <c r="P32" s="240">
        <v>1634.3700168</v>
      </c>
      <c r="Q32" s="240">
        <v>1644.0119841000001</v>
      </c>
      <c r="R32" s="240">
        <v>1650.2242672</v>
      </c>
      <c r="S32" s="240">
        <v>1657.7009915000001</v>
      </c>
      <c r="T32" s="240">
        <v>1664.7352023000001</v>
      </c>
      <c r="U32" s="240">
        <v>1670.3290374000001</v>
      </c>
      <c r="V32" s="240">
        <v>1677.2266178</v>
      </c>
      <c r="W32" s="240">
        <v>1684.4300814000001</v>
      </c>
      <c r="X32" s="240">
        <v>1691.4586784999999</v>
      </c>
      <c r="Y32" s="240">
        <v>1699.6344706</v>
      </c>
      <c r="Z32" s="240">
        <v>1708.4767081</v>
      </c>
      <c r="AA32" s="240">
        <v>1723.1319329999999</v>
      </c>
      <c r="AB32" s="240">
        <v>1729.4471547000001</v>
      </c>
      <c r="AC32" s="240">
        <v>1732.5689153000001</v>
      </c>
      <c r="AD32" s="240">
        <v>1727.7659532</v>
      </c>
      <c r="AE32" s="240">
        <v>1728.0492374</v>
      </c>
      <c r="AF32" s="240">
        <v>1728.6875066</v>
      </c>
      <c r="AG32" s="240">
        <v>1730.1443131999999</v>
      </c>
      <c r="AH32" s="240">
        <v>1731.1448879</v>
      </c>
      <c r="AI32" s="240">
        <v>1732.1527831999999</v>
      </c>
      <c r="AJ32" s="240">
        <v>1733.9830466000001</v>
      </c>
      <c r="AK32" s="240">
        <v>1734.3942973999999</v>
      </c>
      <c r="AL32" s="240">
        <v>1734.2015831000001</v>
      </c>
      <c r="AM32" s="240">
        <v>1731.5821102</v>
      </c>
      <c r="AN32" s="240">
        <v>1731.5485610000001</v>
      </c>
      <c r="AO32" s="240">
        <v>1732.2781418</v>
      </c>
      <c r="AP32" s="240">
        <v>1735.5568439000001</v>
      </c>
      <c r="AQ32" s="240">
        <v>1736.4731913999999</v>
      </c>
      <c r="AR32" s="240">
        <v>1736.8131756</v>
      </c>
      <c r="AS32" s="240">
        <v>1737.9128742</v>
      </c>
      <c r="AT32" s="240">
        <v>1736.0980732</v>
      </c>
      <c r="AU32" s="240">
        <v>1732.7048505</v>
      </c>
      <c r="AV32" s="240">
        <v>1720.8440184000001</v>
      </c>
      <c r="AW32" s="240">
        <v>1719.4608427000001</v>
      </c>
      <c r="AX32" s="240">
        <v>1721.6661357999999</v>
      </c>
      <c r="AY32" s="240">
        <v>1732.6840004999999</v>
      </c>
      <c r="AZ32" s="240">
        <v>1738.1481543</v>
      </c>
      <c r="BA32" s="240">
        <v>1743.2826998999999</v>
      </c>
      <c r="BB32" s="240">
        <v>1748.6958878999999</v>
      </c>
      <c r="BC32" s="240">
        <v>1752.7150291999999</v>
      </c>
      <c r="BD32" s="240">
        <v>1755.9483745</v>
      </c>
      <c r="BE32" s="240">
        <v>1756.9021266</v>
      </c>
      <c r="BF32" s="240">
        <v>1759.6842276</v>
      </c>
      <c r="BG32" s="240">
        <v>1762.8008801999999</v>
      </c>
      <c r="BH32" s="333">
        <v>1765.1969999999999</v>
      </c>
      <c r="BI32" s="333">
        <v>1769.7739999999999</v>
      </c>
      <c r="BJ32" s="333">
        <v>1775.4770000000001</v>
      </c>
      <c r="BK32" s="333">
        <v>1784.1669999999999</v>
      </c>
      <c r="BL32" s="333">
        <v>1790.7260000000001</v>
      </c>
      <c r="BM32" s="333">
        <v>1797.0160000000001</v>
      </c>
      <c r="BN32" s="333">
        <v>1802.777</v>
      </c>
      <c r="BO32" s="333">
        <v>1808.7239999999999</v>
      </c>
      <c r="BP32" s="333">
        <v>1814.596</v>
      </c>
      <c r="BQ32" s="333">
        <v>1820.02</v>
      </c>
      <c r="BR32" s="333">
        <v>1826.0239999999999</v>
      </c>
      <c r="BS32" s="333">
        <v>1832.2349999999999</v>
      </c>
      <c r="BT32" s="333">
        <v>1838.799</v>
      </c>
      <c r="BU32" s="333">
        <v>1845.3130000000001</v>
      </c>
      <c r="BV32" s="333">
        <v>1851.923</v>
      </c>
    </row>
    <row r="33" spans="1:74" s="163" customFormat="1" ht="11.1" customHeight="1" x14ac:dyDescent="0.2">
      <c r="A33" s="148" t="s">
        <v>911</v>
      </c>
      <c r="B33" s="210" t="s">
        <v>576</v>
      </c>
      <c r="C33" s="240">
        <v>851.75949832000003</v>
      </c>
      <c r="D33" s="240">
        <v>847.64974357000006</v>
      </c>
      <c r="E33" s="240">
        <v>846.92910309000001</v>
      </c>
      <c r="F33" s="240">
        <v>854.50032099999999</v>
      </c>
      <c r="G33" s="240">
        <v>856.88085092999995</v>
      </c>
      <c r="H33" s="240">
        <v>858.97343703000001</v>
      </c>
      <c r="I33" s="240">
        <v>860.64542262999998</v>
      </c>
      <c r="J33" s="240">
        <v>862.26161353999998</v>
      </c>
      <c r="K33" s="240">
        <v>863.68935310999996</v>
      </c>
      <c r="L33" s="240">
        <v>862.83248934999995</v>
      </c>
      <c r="M33" s="240">
        <v>865.45544021000001</v>
      </c>
      <c r="N33" s="240">
        <v>869.46205371999997</v>
      </c>
      <c r="O33" s="240">
        <v>877.50150178000001</v>
      </c>
      <c r="P33" s="240">
        <v>882.28856164000001</v>
      </c>
      <c r="Q33" s="240">
        <v>886.47240522000004</v>
      </c>
      <c r="R33" s="240">
        <v>889.27940705000003</v>
      </c>
      <c r="S33" s="240">
        <v>892.83703713</v>
      </c>
      <c r="T33" s="240">
        <v>896.37166998999999</v>
      </c>
      <c r="U33" s="240">
        <v>899.00632915999995</v>
      </c>
      <c r="V33" s="240">
        <v>903.15269998999997</v>
      </c>
      <c r="W33" s="240">
        <v>907.93380599</v>
      </c>
      <c r="X33" s="240">
        <v>915.06495079000001</v>
      </c>
      <c r="Y33" s="240">
        <v>919.82904938000001</v>
      </c>
      <c r="Z33" s="240">
        <v>923.94140542000002</v>
      </c>
      <c r="AA33" s="240">
        <v>926.56500763999998</v>
      </c>
      <c r="AB33" s="240">
        <v>930.00163698999995</v>
      </c>
      <c r="AC33" s="240">
        <v>933.41428221000001</v>
      </c>
      <c r="AD33" s="240">
        <v>937.83570233</v>
      </c>
      <c r="AE33" s="240">
        <v>940.42581001999997</v>
      </c>
      <c r="AF33" s="240">
        <v>942.21736430999999</v>
      </c>
      <c r="AG33" s="240">
        <v>941.60471428999995</v>
      </c>
      <c r="AH33" s="240">
        <v>943.00339995000002</v>
      </c>
      <c r="AI33" s="240">
        <v>944.80777036999996</v>
      </c>
      <c r="AJ33" s="240">
        <v>948.62255632999995</v>
      </c>
      <c r="AK33" s="240">
        <v>950.03474820999998</v>
      </c>
      <c r="AL33" s="240">
        <v>950.64907677999997</v>
      </c>
      <c r="AM33" s="240">
        <v>948.45597411999995</v>
      </c>
      <c r="AN33" s="240">
        <v>948.98175201000004</v>
      </c>
      <c r="AO33" s="240">
        <v>950.21684253000001</v>
      </c>
      <c r="AP33" s="240">
        <v>952.76442453000004</v>
      </c>
      <c r="AQ33" s="240">
        <v>954.96575618999998</v>
      </c>
      <c r="AR33" s="240">
        <v>957.42401633999998</v>
      </c>
      <c r="AS33" s="240">
        <v>963.10225545000003</v>
      </c>
      <c r="AT33" s="240">
        <v>963.85208476000003</v>
      </c>
      <c r="AU33" s="240">
        <v>962.63655473999995</v>
      </c>
      <c r="AV33" s="240">
        <v>954.22870882999996</v>
      </c>
      <c r="AW33" s="240">
        <v>953.00267753000003</v>
      </c>
      <c r="AX33" s="240">
        <v>953.73150429999998</v>
      </c>
      <c r="AY33" s="240">
        <v>959.06233517999999</v>
      </c>
      <c r="AZ33" s="240">
        <v>961.71551855999996</v>
      </c>
      <c r="BA33" s="240">
        <v>964.33820046999995</v>
      </c>
      <c r="BB33" s="240">
        <v>967.23713090000001</v>
      </c>
      <c r="BC33" s="240">
        <v>969.56874739</v>
      </c>
      <c r="BD33" s="240">
        <v>971.63979990999997</v>
      </c>
      <c r="BE33" s="240">
        <v>973.11314932000005</v>
      </c>
      <c r="BF33" s="240">
        <v>974.91592826999999</v>
      </c>
      <c r="BG33" s="240">
        <v>976.71099762999995</v>
      </c>
      <c r="BH33" s="333">
        <v>977.66830000000004</v>
      </c>
      <c r="BI33" s="333">
        <v>980.07050000000004</v>
      </c>
      <c r="BJ33" s="333">
        <v>983.08749999999998</v>
      </c>
      <c r="BK33" s="333">
        <v>987.80229999999995</v>
      </c>
      <c r="BL33" s="333">
        <v>991.23680000000002</v>
      </c>
      <c r="BM33" s="333">
        <v>994.47389999999996</v>
      </c>
      <c r="BN33" s="333">
        <v>997.23059999999998</v>
      </c>
      <c r="BO33" s="333">
        <v>1000.285</v>
      </c>
      <c r="BP33" s="333">
        <v>1003.355</v>
      </c>
      <c r="BQ33" s="333">
        <v>1006.244</v>
      </c>
      <c r="BR33" s="333">
        <v>1009.489</v>
      </c>
      <c r="BS33" s="333">
        <v>1012.896</v>
      </c>
      <c r="BT33" s="333">
        <v>1016.5890000000001</v>
      </c>
      <c r="BU33" s="333">
        <v>1020.225</v>
      </c>
      <c r="BV33" s="333">
        <v>1023.929</v>
      </c>
    </row>
    <row r="34" spans="1:74" s="163" customFormat="1" ht="11.1" customHeight="1" x14ac:dyDescent="0.2">
      <c r="A34" s="148" t="s">
        <v>912</v>
      </c>
      <c r="B34" s="210" t="s">
        <v>577</v>
      </c>
      <c r="C34" s="240">
        <v>2047.2579530999999</v>
      </c>
      <c r="D34" s="240">
        <v>2028.0411681</v>
      </c>
      <c r="E34" s="240">
        <v>2021.986551</v>
      </c>
      <c r="F34" s="240">
        <v>2047.7220385999999</v>
      </c>
      <c r="G34" s="240">
        <v>2054.0208044999999</v>
      </c>
      <c r="H34" s="240">
        <v>2059.5107855000001</v>
      </c>
      <c r="I34" s="240">
        <v>2062.7767945999999</v>
      </c>
      <c r="J34" s="240">
        <v>2067.7105962999999</v>
      </c>
      <c r="K34" s="240">
        <v>2072.8970033999999</v>
      </c>
      <c r="L34" s="240">
        <v>2077.9390908999999</v>
      </c>
      <c r="M34" s="240">
        <v>2083.9284028000002</v>
      </c>
      <c r="N34" s="240">
        <v>2090.4680139000002</v>
      </c>
      <c r="O34" s="240">
        <v>2097.5717195000002</v>
      </c>
      <c r="P34" s="240">
        <v>2105.2015827999999</v>
      </c>
      <c r="Q34" s="240">
        <v>2113.3713991</v>
      </c>
      <c r="R34" s="240">
        <v>2121.6541926999998</v>
      </c>
      <c r="S34" s="240">
        <v>2131.2241465000002</v>
      </c>
      <c r="T34" s="240">
        <v>2141.6542849000002</v>
      </c>
      <c r="U34" s="240">
        <v>2153.8608165999999</v>
      </c>
      <c r="V34" s="240">
        <v>2165.3241677999999</v>
      </c>
      <c r="W34" s="240">
        <v>2176.9605471999998</v>
      </c>
      <c r="X34" s="240">
        <v>2187.2147891999998</v>
      </c>
      <c r="Y34" s="240">
        <v>2200.3635989999998</v>
      </c>
      <c r="Z34" s="240">
        <v>2214.8518110999998</v>
      </c>
      <c r="AA34" s="240">
        <v>2234.3244823999999</v>
      </c>
      <c r="AB34" s="240">
        <v>2248.7577064000002</v>
      </c>
      <c r="AC34" s="240">
        <v>2261.7965399999998</v>
      </c>
      <c r="AD34" s="240">
        <v>2275.3395209</v>
      </c>
      <c r="AE34" s="240">
        <v>2284.1656705999999</v>
      </c>
      <c r="AF34" s="240">
        <v>2290.1735266999999</v>
      </c>
      <c r="AG34" s="240">
        <v>2287.2556368</v>
      </c>
      <c r="AH34" s="240">
        <v>2292.2074951999998</v>
      </c>
      <c r="AI34" s="240">
        <v>2298.9216492999999</v>
      </c>
      <c r="AJ34" s="240">
        <v>2313.6899727</v>
      </c>
      <c r="AK34" s="240">
        <v>2319.2098133</v>
      </c>
      <c r="AL34" s="240">
        <v>2321.7730446</v>
      </c>
      <c r="AM34" s="240">
        <v>2314.9459462</v>
      </c>
      <c r="AN34" s="240">
        <v>2316.4212490999998</v>
      </c>
      <c r="AO34" s="240">
        <v>2319.7652328999998</v>
      </c>
      <c r="AP34" s="240">
        <v>2328.4693619999998</v>
      </c>
      <c r="AQ34" s="240">
        <v>2332.9321095</v>
      </c>
      <c r="AR34" s="240">
        <v>2336.6449398</v>
      </c>
      <c r="AS34" s="240">
        <v>2339.5804916000002</v>
      </c>
      <c r="AT34" s="240">
        <v>2341.8140081000001</v>
      </c>
      <c r="AU34" s="240">
        <v>2343.3181281000002</v>
      </c>
      <c r="AV34" s="240">
        <v>2340.6214472000001</v>
      </c>
      <c r="AW34" s="240">
        <v>2343.2703277000001</v>
      </c>
      <c r="AX34" s="240">
        <v>2347.7933650999998</v>
      </c>
      <c r="AY34" s="240">
        <v>2357.1967509000001</v>
      </c>
      <c r="AZ34" s="240">
        <v>2363.2134587</v>
      </c>
      <c r="BA34" s="240">
        <v>2368.8496799</v>
      </c>
      <c r="BB34" s="240">
        <v>2374.4410797999999</v>
      </c>
      <c r="BC34" s="240">
        <v>2379.0645788000002</v>
      </c>
      <c r="BD34" s="240">
        <v>2383.0558421999999</v>
      </c>
      <c r="BE34" s="240">
        <v>2385.387041</v>
      </c>
      <c r="BF34" s="240">
        <v>2388.8847049000001</v>
      </c>
      <c r="BG34" s="240">
        <v>2392.5210050000001</v>
      </c>
      <c r="BH34" s="333">
        <v>2394.8539999999998</v>
      </c>
      <c r="BI34" s="333">
        <v>2399.8490000000002</v>
      </c>
      <c r="BJ34" s="333">
        <v>2406.0639999999999</v>
      </c>
      <c r="BK34" s="333">
        <v>2415.5100000000002</v>
      </c>
      <c r="BL34" s="333">
        <v>2422.6579999999999</v>
      </c>
      <c r="BM34" s="333">
        <v>2429.5189999999998</v>
      </c>
      <c r="BN34" s="333">
        <v>2435.627</v>
      </c>
      <c r="BO34" s="333">
        <v>2442.2640000000001</v>
      </c>
      <c r="BP34" s="333">
        <v>2448.9630000000002</v>
      </c>
      <c r="BQ34" s="333">
        <v>2455.3330000000001</v>
      </c>
      <c r="BR34" s="333">
        <v>2462.451</v>
      </c>
      <c r="BS34" s="333">
        <v>2469.9250000000002</v>
      </c>
      <c r="BT34" s="333">
        <v>2478.259</v>
      </c>
      <c r="BU34" s="333">
        <v>2486.0680000000002</v>
      </c>
      <c r="BV34" s="333">
        <v>2493.855</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913</v>
      </c>
      <c r="B36" s="210" t="s">
        <v>570</v>
      </c>
      <c r="C36" s="240">
        <v>5762.3793876999998</v>
      </c>
      <c r="D36" s="240">
        <v>5765.6523819000004</v>
      </c>
      <c r="E36" s="240">
        <v>5767.7042729000004</v>
      </c>
      <c r="F36" s="240">
        <v>5767.9659664000001</v>
      </c>
      <c r="G36" s="240">
        <v>5767.4263038999998</v>
      </c>
      <c r="H36" s="240">
        <v>5767.4636111999998</v>
      </c>
      <c r="I36" s="240">
        <v>5769.0958185</v>
      </c>
      <c r="J36" s="240">
        <v>5771.8992759000002</v>
      </c>
      <c r="K36" s="240">
        <v>5775.0899381999998</v>
      </c>
      <c r="L36" s="240">
        <v>5778.0159666999998</v>
      </c>
      <c r="M36" s="240">
        <v>5780.5543484999998</v>
      </c>
      <c r="N36" s="240">
        <v>5782.7142772999996</v>
      </c>
      <c r="O36" s="240">
        <v>5784.6279283000003</v>
      </c>
      <c r="P36" s="240">
        <v>5786.9194034000002</v>
      </c>
      <c r="Q36" s="240">
        <v>5790.3357859999996</v>
      </c>
      <c r="R36" s="240">
        <v>5795.2400918000003</v>
      </c>
      <c r="S36" s="240">
        <v>5800.4590668999999</v>
      </c>
      <c r="T36" s="240">
        <v>5804.4353892999998</v>
      </c>
      <c r="U36" s="240">
        <v>5806.0661166999998</v>
      </c>
      <c r="V36" s="240">
        <v>5806.0658234000002</v>
      </c>
      <c r="W36" s="240">
        <v>5805.6034627999998</v>
      </c>
      <c r="X36" s="240">
        <v>5805.6115259999997</v>
      </c>
      <c r="Y36" s="240">
        <v>5806.0766536000001</v>
      </c>
      <c r="Z36" s="240">
        <v>5806.7490239999997</v>
      </c>
      <c r="AA36" s="240">
        <v>5807.3921785000002</v>
      </c>
      <c r="AB36" s="240">
        <v>5807.8231125000002</v>
      </c>
      <c r="AC36" s="240">
        <v>5807.8721843000003</v>
      </c>
      <c r="AD36" s="240">
        <v>5807.5075389000003</v>
      </c>
      <c r="AE36" s="240">
        <v>5807.2484674999996</v>
      </c>
      <c r="AF36" s="240">
        <v>5807.7520477999997</v>
      </c>
      <c r="AG36" s="240">
        <v>5809.4588028999997</v>
      </c>
      <c r="AH36" s="240">
        <v>5811.9430367000004</v>
      </c>
      <c r="AI36" s="240">
        <v>5814.5624986000003</v>
      </c>
      <c r="AJ36" s="240">
        <v>5816.8187442999997</v>
      </c>
      <c r="AK36" s="240">
        <v>5818.7885548000004</v>
      </c>
      <c r="AL36" s="240">
        <v>5820.6925174999997</v>
      </c>
      <c r="AM36" s="240">
        <v>5822.7003473000004</v>
      </c>
      <c r="AN36" s="240">
        <v>5824.7782673000002</v>
      </c>
      <c r="AO36" s="240">
        <v>5826.8416284000004</v>
      </c>
      <c r="AP36" s="240">
        <v>5828.8031832999995</v>
      </c>
      <c r="AQ36" s="240">
        <v>5830.5652929999997</v>
      </c>
      <c r="AR36" s="240">
        <v>5832.0277208999996</v>
      </c>
      <c r="AS36" s="240">
        <v>5833.1246559000001</v>
      </c>
      <c r="AT36" s="240">
        <v>5833.9279888000001</v>
      </c>
      <c r="AU36" s="240">
        <v>5834.5440361999999</v>
      </c>
      <c r="AV36" s="240">
        <v>5835.1314724000003</v>
      </c>
      <c r="AW36" s="240">
        <v>5836.0584038999996</v>
      </c>
      <c r="AX36" s="240">
        <v>5837.7452949999997</v>
      </c>
      <c r="AY36" s="240">
        <v>5840.2004028000001</v>
      </c>
      <c r="AZ36" s="240">
        <v>5841.7831545999998</v>
      </c>
      <c r="BA36" s="240">
        <v>5840.4407706000002</v>
      </c>
      <c r="BB36" s="240">
        <v>5835.0438137000001</v>
      </c>
      <c r="BC36" s="240">
        <v>5828.1562187999998</v>
      </c>
      <c r="BD36" s="240">
        <v>5823.2652633999996</v>
      </c>
      <c r="BE36" s="240">
        <v>5822.9078759000004</v>
      </c>
      <c r="BF36" s="240">
        <v>5825.8195863000001</v>
      </c>
      <c r="BG36" s="240">
        <v>5829.7855754000002</v>
      </c>
      <c r="BH36" s="333">
        <v>5833.0540000000001</v>
      </c>
      <c r="BI36" s="333">
        <v>5835.7269999999999</v>
      </c>
      <c r="BJ36" s="333">
        <v>5838.3680000000004</v>
      </c>
      <c r="BK36" s="333">
        <v>5841.4110000000001</v>
      </c>
      <c r="BL36" s="333">
        <v>5844.7659999999996</v>
      </c>
      <c r="BM36" s="333">
        <v>5848.2089999999998</v>
      </c>
      <c r="BN36" s="333">
        <v>5851.5640000000003</v>
      </c>
      <c r="BO36" s="333">
        <v>5854.8270000000002</v>
      </c>
      <c r="BP36" s="333">
        <v>5858.0389999999998</v>
      </c>
      <c r="BQ36" s="333">
        <v>5861.2420000000002</v>
      </c>
      <c r="BR36" s="333">
        <v>5864.4780000000001</v>
      </c>
      <c r="BS36" s="333">
        <v>5867.7929999999997</v>
      </c>
      <c r="BT36" s="333">
        <v>5871.2370000000001</v>
      </c>
      <c r="BU36" s="333">
        <v>5874.8789999999999</v>
      </c>
      <c r="BV36" s="333">
        <v>5878.7950000000001</v>
      </c>
    </row>
    <row r="37" spans="1:74" s="163" customFormat="1" ht="11.1" customHeight="1" x14ac:dyDescent="0.2">
      <c r="A37" s="148" t="s">
        <v>914</v>
      </c>
      <c r="B37" s="210" t="s">
        <v>603</v>
      </c>
      <c r="C37" s="240">
        <v>15831.446663999999</v>
      </c>
      <c r="D37" s="240">
        <v>15840.461197000001</v>
      </c>
      <c r="E37" s="240">
        <v>15846.217924</v>
      </c>
      <c r="F37" s="240">
        <v>15847.281584</v>
      </c>
      <c r="G37" s="240">
        <v>15846.046904000001</v>
      </c>
      <c r="H37" s="240">
        <v>15845.866107</v>
      </c>
      <c r="I37" s="240">
        <v>15849.241375</v>
      </c>
      <c r="J37" s="240">
        <v>15855.274713000001</v>
      </c>
      <c r="K37" s="240">
        <v>15862.218083</v>
      </c>
      <c r="L37" s="240">
        <v>15868.602685</v>
      </c>
      <c r="M37" s="240">
        <v>15874.076674</v>
      </c>
      <c r="N37" s="240">
        <v>15878.567440999999</v>
      </c>
      <c r="O37" s="240">
        <v>15882.354184</v>
      </c>
      <c r="P37" s="240">
        <v>15887.123324</v>
      </c>
      <c r="Q37" s="240">
        <v>15894.913086</v>
      </c>
      <c r="R37" s="240">
        <v>15906.734004</v>
      </c>
      <c r="S37" s="240">
        <v>15919.485848</v>
      </c>
      <c r="T37" s="240">
        <v>15929.040696</v>
      </c>
      <c r="U37" s="240">
        <v>15932.468811999999</v>
      </c>
      <c r="V37" s="240">
        <v>15931.633209</v>
      </c>
      <c r="W37" s="240">
        <v>15929.595087</v>
      </c>
      <c r="X37" s="240">
        <v>15928.793666</v>
      </c>
      <c r="Y37" s="240">
        <v>15929.180245</v>
      </c>
      <c r="Z37" s="240">
        <v>15930.084145000001</v>
      </c>
      <c r="AA37" s="240">
        <v>15930.883395999999</v>
      </c>
      <c r="AB37" s="240">
        <v>15931.150874000001</v>
      </c>
      <c r="AC37" s="240">
        <v>15930.508162</v>
      </c>
      <c r="AD37" s="240">
        <v>15928.879915</v>
      </c>
      <c r="AE37" s="240">
        <v>15927.403055999999</v>
      </c>
      <c r="AF37" s="240">
        <v>15927.517578999999</v>
      </c>
      <c r="AG37" s="240">
        <v>15930.210191</v>
      </c>
      <c r="AH37" s="240">
        <v>15934.654457000001</v>
      </c>
      <c r="AI37" s="240">
        <v>15939.570658000001</v>
      </c>
      <c r="AJ37" s="240">
        <v>15943.933161999999</v>
      </c>
      <c r="AK37" s="240">
        <v>15947.732679999999</v>
      </c>
      <c r="AL37" s="240">
        <v>15951.214011</v>
      </c>
      <c r="AM37" s="240">
        <v>15954.586015999999</v>
      </c>
      <c r="AN37" s="240">
        <v>15957.913809</v>
      </c>
      <c r="AO37" s="240">
        <v>15961.226565999999</v>
      </c>
      <c r="AP37" s="240">
        <v>15964.532216</v>
      </c>
      <c r="AQ37" s="240">
        <v>15967.753688999999</v>
      </c>
      <c r="AR37" s="240">
        <v>15970.792664000001</v>
      </c>
      <c r="AS37" s="240">
        <v>15973.524148</v>
      </c>
      <c r="AT37" s="240">
        <v>15975.716449</v>
      </c>
      <c r="AU37" s="240">
        <v>15977.111199000001</v>
      </c>
      <c r="AV37" s="240">
        <v>15977.731032</v>
      </c>
      <c r="AW37" s="240">
        <v>15978.722581</v>
      </c>
      <c r="AX37" s="240">
        <v>15981.51348</v>
      </c>
      <c r="AY37" s="240">
        <v>15986.356216</v>
      </c>
      <c r="AZ37" s="240">
        <v>15988.802696000001</v>
      </c>
      <c r="BA37" s="240">
        <v>15983.22968</v>
      </c>
      <c r="BB37" s="240">
        <v>15966.575847</v>
      </c>
      <c r="BC37" s="240">
        <v>15946.027545000001</v>
      </c>
      <c r="BD37" s="240">
        <v>15931.33304</v>
      </c>
      <c r="BE37" s="240">
        <v>15929.530702</v>
      </c>
      <c r="BF37" s="240">
        <v>15936.819307</v>
      </c>
      <c r="BG37" s="240">
        <v>15946.687733999999</v>
      </c>
      <c r="BH37" s="333">
        <v>15954.04</v>
      </c>
      <c r="BI37" s="333">
        <v>15959.48</v>
      </c>
      <c r="BJ37" s="333">
        <v>15965</v>
      </c>
      <c r="BK37" s="333">
        <v>15972.1</v>
      </c>
      <c r="BL37" s="333">
        <v>15980.3</v>
      </c>
      <c r="BM37" s="333">
        <v>15988.59</v>
      </c>
      <c r="BN37" s="333">
        <v>15996.21</v>
      </c>
      <c r="BO37" s="333">
        <v>16003.35</v>
      </c>
      <c r="BP37" s="333">
        <v>16010.46</v>
      </c>
      <c r="BQ37" s="333">
        <v>16017.89</v>
      </c>
      <c r="BR37" s="333">
        <v>16025.59</v>
      </c>
      <c r="BS37" s="333">
        <v>16033.44</v>
      </c>
      <c r="BT37" s="333">
        <v>16041.36</v>
      </c>
      <c r="BU37" s="333">
        <v>16049.51</v>
      </c>
      <c r="BV37" s="333">
        <v>16058.1</v>
      </c>
    </row>
    <row r="38" spans="1:74" s="163" customFormat="1" ht="11.1" customHeight="1" x14ac:dyDescent="0.2">
      <c r="A38" s="148" t="s">
        <v>915</v>
      </c>
      <c r="B38" s="210" t="s">
        <v>571</v>
      </c>
      <c r="C38" s="240">
        <v>18448.602760000002</v>
      </c>
      <c r="D38" s="240">
        <v>18469.650900000001</v>
      </c>
      <c r="E38" s="240">
        <v>18488.410011</v>
      </c>
      <c r="F38" s="240">
        <v>18503.277999000002</v>
      </c>
      <c r="G38" s="240">
        <v>18513.977917</v>
      </c>
      <c r="H38" s="240">
        <v>18520.564111</v>
      </c>
      <c r="I38" s="240">
        <v>18523.380496000002</v>
      </c>
      <c r="J38" s="240">
        <v>18523.929272000001</v>
      </c>
      <c r="K38" s="240">
        <v>18524.002215</v>
      </c>
      <c r="L38" s="240">
        <v>18524.952773000001</v>
      </c>
      <c r="M38" s="240">
        <v>18526.381109999998</v>
      </c>
      <c r="N38" s="240">
        <v>18527.449062</v>
      </c>
      <c r="O38" s="240">
        <v>18527.718296999999</v>
      </c>
      <c r="P38" s="240">
        <v>18528.349783000001</v>
      </c>
      <c r="Q38" s="240">
        <v>18530.904317</v>
      </c>
      <c r="R38" s="240">
        <v>18536.548957999999</v>
      </c>
      <c r="S38" s="240">
        <v>18544.875809000001</v>
      </c>
      <c r="T38" s="240">
        <v>18555.083234000002</v>
      </c>
      <c r="U38" s="240">
        <v>18566.427111000001</v>
      </c>
      <c r="V38" s="240">
        <v>18578.393369000001</v>
      </c>
      <c r="W38" s="240">
        <v>18590.525449000001</v>
      </c>
      <c r="X38" s="240">
        <v>18602.462798</v>
      </c>
      <c r="Y38" s="240">
        <v>18614.228883</v>
      </c>
      <c r="Z38" s="240">
        <v>18625.943178000001</v>
      </c>
      <c r="AA38" s="240">
        <v>18637.701775000001</v>
      </c>
      <c r="AB38" s="240">
        <v>18649.507248000002</v>
      </c>
      <c r="AC38" s="240">
        <v>18661.338790999998</v>
      </c>
      <c r="AD38" s="240">
        <v>18673.027351000001</v>
      </c>
      <c r="AE38" s="240">
        <v>18683.810896999999</v>
      </c>
      <c r="AF38" s="240">
        <v>18692.779149000002</v>
      </c>
      <c r="AG38" s="240">
        <v>18699.405186</v>
      </c>
      <c r="AH38" s="240">
        <v>18704.695518</v>
      </c>
      <c r="AI38" s="240">
        <v>18710.040007</v>
      </c>
      <c r="AJ38" s="240">
        <v>18716.439643000002</v>
      </c>
      <c r="AK38" s="240">
        <v>18723.339905000001</v>
      </c>
      <c r="AL38" s="240">
        <v>18729.797392</v>
      </c>
      <c r="AM38" s="240">
        <v>18735.139322999999</v>
      </c>
      <c r="AN38" s="240">
        <v>18739.775371</v>
      </c>
      <c r="AO38" s="240">
        <v>18744.385828999999</v>
      </c>
      <c r="AP38" s="240">
        <v>18749.455588000001</v>
      </c>
      <c r="AQ38" s="240">
        <v>18754.687944000001</v>
      </c>
      <c r="AR38" s="240">
        <v>18759.590795</v>
      </c>
      <c r="AS38" s="240">
        <v>18763.730548</v>
      </c>
      <c r="AT38" s="240">
        <v>18766.907640000001</v>
      </c>
      <c r="AU38" s="240">
        <v>18768.981016000002</v>
      </c>
      <c r="AV38" s="240">
        <v>18770.154852</v>
      </c>
      <c r="AW38" s="240">
        <v>18772.014244999998</v>
      </c>
      <c r="AX38" s="240">
        <v>18776.489518999999</v>
      </c>
      <c r="AY38" s="240">
        <v>18783.985332</v>
      </c>
      <c r="AZ38" s="240">
        <v>18788.803670000001</v>
      </c>
      <c r="BA38" s="240">
        <v>18783.720849000001</v>
      </c>
      <c r="BB38" s="240">
        <v>18764.694206</v>
      </c>
      <c r="BC38" s="240">
        <v>18740.405157000001</v>
      </c>
      <c r="BD38" s="240">
        <v>18722.716139</v>
      </c>
      <c r="BE38" s="240">
        <v>18720.226505999999</v>
      </c>
      <c r="BF38" s="240">
        <v>18728.483282000001</v>
      </c>
      <c r="BG38" s="240">
        <v>18739.770412000002</v>
      </c>
      <c r="BH38" s="333">
        <v>18748.04</v>
      </c>
      <c r="BI38" s="333">
        <v>18753.96</v>
      </c>
      <c r="BJ38" s="333">
        <v>18759.830000000002</v>
      </c>
      <c r="BK38" s="333">
        <v>18767.45</v>
      </c>
      <c r="BL38" s="333">
        <v>18776.490000000002</v>
      </c>
      <c r="BM38" s="333">
        <v>18786.11</v>
      </c>
      <c r="BN38" s="333">
        <v>18795.61</v>
      </c>
      <c r="BO38" s="333">
        <v>18805.03</v>
      </c>
      <c r="BP38" s="333">
        <v>18814.580000000002</v>
      </c>
      <c r="BQ38" s="333">
        <v>18824.419999999998</v>
      </c>
      <c r="BR38" s="333">
        <v>18834.490000000002</v>
      </c>
      <c r="BS38" s="333">
        <v>18844.7</v>
      </c>
      <c r="BT38" s="333">
        <v>18854.97</v>
      </c>
      <c r="BU38" s="333">
        <v>18865.310000000001</v>
      </c>
      <c r="BV38" s="333">
        <v>18875.75</v>
      </c>
    </row>
    <row r="39" spans="1:74" s="163" customFormat="1" ht="11.1" customHeight="1" x14ac:dyDescent="0.2">
      <c r="A39" s="148" t="s">
        <v>916</v>
      </c>
      <c r="B39" s="210" t="s">
        <v>572</v>
      </c>
      <c r="C39" s="240">
        <v>8335.4659035000004</v>
      </c>
      <c r="D39" s="240">
        <v>8345.5805906000005</v>
      </c>
      <c r="E39" s="240">
        <v>8354.7030771000009</v>
      </c>
      <c r="F39" s="240">
        <v>8362.1300491000002</v>
      </c>
      <c r="G39" s="240">
        <v>8367.6328255000008</v>
      </c>
      <c r="H39" s="240">
        <v>8371.1013829999993</v>
      </c>
      <c r="I39" s="240">
        <v>8372.6003810000002</v>
      </c>
      <c r="J39" s="240">
        <v>8372.8932089999998</v>
      </c>
      <c r="K39" s="240">
        <v>8372.9179392999995</v>
      </c>
      <c r="L39" s="240">
        <v>8373.3924444999993</v>
      </c>
      <c r="M39" s="240">
        <v>8374.1537993000002</v>
      </c>
      <c r="N39" s="240">
        <v>8374.8188786999999</v>
      </c>
      <c r="O39" s="240">
        <v>8375.1675044000003</v>
      </c>
      <c r="P39" s="240">
        <v>8375.6312844000004</v>
      </c>
      <c r="Q39" s="240">
        <v>8376.8047731000006</v>
      </c>
      <c r="R39" s="240">
        <v>8379.1978373000002</v>
      </c>
      <c r="S39" s="240">
        <v>8382.9815925999992</v>
      </c>
      <c r="T39" s="240">
        <v>8388.2424668000003</v>
      </c>
      <c r="U39" s="240">
        <v>8394.9418827999998</v>
      </c>
      <c r="V39" s="240">
        <v>8402.5412438000003</v>
      </c>
      <c r="W39" s="240">
        <v>8410.3769482999996</v>
      </c>
      <c r="X39" s="240">
        <v>8417.927764</v>
      </c>
      <c r="Y39" s="240">
        <v>8425.2419367000002</v>
      </c>
      <c r="Z39" s="240">
        <v>8432.5100818999999</v>
      </c>
      <c r="AA39" s="240">
        <v>8439.8745686000002</v>
      </c>
      <c r="AB39" s="240">
        <v>8447.2847817999991</v>
      </c>
      <c r="AC39" s="240">
        <v>8454.6418601999994</v>
      </c>
      <c r="AD39" s="240">
        <v>8461.8315456</v>
      </c>
      <c r="AE39" s="240">
        <v>8468.6779924999992</v>
      </c>
      <c r="AF39" s="240">
        <v>8474.9899583999995</v>
      </c>
      <c r="AG39" s="240">
        <v>8480.6594884000006</v>
      </c>
      <c r="AH39" s="240">
        <v>8485.9117788000003</v>
      </c>
      <c r="AI39" s="240">
        <v>8491.0553130999997</v>
      </c>
      <c r="AJ39" s="240">
        <v>8496.3305748000002</v>
      </c>
      <c r="AK39" s="240">
        <v>8501.7060447999993</v>
      </c>
      <c r="AL39" s="240">
        <v>8507.0822038999995</v>
      </c>
      <c r="AM39" s="240">
        <v>8512.3900971999992</v>
      </c>
      <c r="AN39" s="240">
        <v>8517.6830286999993</v>
      </c>
      <c r="AO39" s="240">
        <v>8523.0448668999998</v>
      </c>
      <c r="AP39" s="240">
        <v>8528.5278104000008</v>
      </c>
      <c r="AQ39" s="240">
        <v>8534.0573774999993</v>
      </c>
      <c r="AR39" s="240">
        <v>8539.5274164000002</v>
      </c>
      <c r="AS39" s="240">
        <v>8544.8187677000005</v>
      </c>
      <c r="AT39" s="240">
        <v>8549.7602404000008</v>
      </c>
      <c r="AU39" s="240">
        <v>8554.1676358000004</v>
      </c>
      <c r="AV39" s="240">
        <v>8558.0589693999991</v>
      </c>
      <c r="AW39" s="240">
        <v>8562.2611130000005</v>
      </c>
      <c r="AX39" s="240">
        <v>8567.8031523000009</v>
      </c>
      <c r="AY39" s="240">
        <v>8574.9713661000005</v>
      </c>
      <c r="AZ39" s="240">
        <v>8581.0808034000001</v>
      </c>
      <c r="BA39" s="240">
        <v>8582.7037063000007</v>
      </c>
      <c r="BB39" s="240">
        <v>8577.8810295000003</v>
      </c>
      <c r="BC39" s="240">
        <v>8570.5285781999992</v>
      </c>
      <c r="BD39" s="240">
        <v>8566.0308705000007</v>
      </c>
      <c r="BE39" s="240">
        <v>8568.3082218</v>
      </c>
      <c r="BF39" s="240">
        <v>8575.4241363000001</v>
      </c>
      <c r="BG39" s="240">
        <v>8583.9779158000001</v>
      </c>
      <c r="BH39" s="333">
        <v>8591.3050000000003</v>
      </c>
      <c r="BI39" s="333">
        <v>8597.6839999999993</v>
      </c>
      <c r="BJ39" s="333">
        <v>8604.1299999999992</v>
      </c>
      <c r="BK39" s="333">
        <v>8611.43</v>
      </c>
      <c r="BL39" s="333">
        <v>8619.4619999999995</v>
      </c>
      <c r="BM39" s="333">
        <v>8627.8760000000002</v>
      </c>
      <c r="BN39" s="333">
        <v>8636.357</v>
      </c>
      <c r="BO39" s="333">
        <v>8644.7279999999992</v>
      </c>
      <c r="BP39" s="333">
        <v>8652.8490000000002</v>
      </c>
      <c r="BQ39" s="333">
        <v>8660.6350000000002</v>
      </c>
      <c r="BR39" s="333">
        <v>8668.223</v>
      </c>
      <c r="BS39" s="333">
        <v>8675.8080000000009</v>
      </c>
      <c r="BT39" s="333">
        <v>8683.5470000000005</v>
      </c>
      <c r="BU39" s="333">
        <v>8691.4419999999991</v>
      </c>
      <c r="BV39" s="333">
        <v>8699.4570000000003</v>
      </c>
    </row>
    <row r="40" spans="1:74" s="163" customFormat="1" ht="11.1" customHeight="1" x14ac:dyDescent="0.2">
      <c r="A40" s="148" t="s">
        <v>917</v>
      </c>
      <c r="B40" s="210" t="s">
        <v>573</v>
      </c>
      <c r="C40" s="240">
        <v>23965.265022</v>
      </c>
      <c r="D40" s="240">
        <v>23993.806322</v>
      </c>
      <c r="E40" s="240">
        <v>24017.788476999998</v>
      </c>
      <c r="F40" s="240">
        <v>24035.022784000001</v>
      </c>
      <c r="G40" s="240">
        <v>24048.429939000001</v>
      </c>
      <c r="H40" s="240">
        <v>24062.207992</v>
      </c>
      <c r="I40" s="240">
        <v>24079.549295000001</v>
      </c>
      <c r="J40" s="240">
        <v>24099.623434000001</v>
      </c>
      <c r="K40" s="240">
        <v>24120.594295999999</v>
      </c>
      <c r="L40" s="240">
        <v>24140.937721999999</v>
      </c>
      <c r="M40" s="240">
        <v>24160.377349999999</v>
      </c>
      <c r="N40" s="240">
        <v>24178.948766000001</v>
      </c>
      <c r="O40" s="240">
        <v>24196.963992000001</v>
      </c>
      <c r="P40" s="240">
        <v>24215.840792999999</v>
      </c>
      <c r="Q40" s="240">
        <v>24237.273367999998</v>
      </c>
      <c r="R40" s="240">
        <v>24262.543827000001</v>
      </c>
      <c r="S40" s="240">
        <v>24291.285934</v>
      </c>
      <c r="T40" s="240">
        <v>24322.721363000001</v>
      </c>
      <c r="U40" s="240">
        <v>24356.062934000001</v>
      </c>
      <c r="V40" s="240">
        <v>24390.488055999998</v>
      </c>
      <c r="W40" s="240">
        <v>24425.165284999999</v>
      </c>
      <c r="X40" s="240">
        <v>24459.458338</v>
      </c>
      <c r="Y40" s="240">
        <v>24493.511584</v>
      </c>
      <c r="Z40" s="240">
        <v>24527.664553999999</v>
      </c>
      <c r="AA40" s="240">
        <v>24562.112312000001</v>
      </c>
      <c r="AB40" s="240">
        <v>24596.472054999998</v>
      </c>
      <c r="AC40" s="240">
        <v>24630.216515</v>
      </c>
      <c r="AD40" s="240">
        <v>24663.008689999999</v>
      </c>
      <c r="AE40" s="240">
        <v>24695.272638999999</v>
      </c>
      <c r="AF40" s="240">
        <v>24727.622689</v>
      </c>
      <c r="AG40" s="240">
        <v>24760.520326999998</v>
      </c>
      <c r="AH40" s="240">
        <v>24793.815676999999</v>
      </c>
      <c r="AI40" s="240">
        <v>24827.206026</v>
      </c>
      <c r="AJ40" s="240">
        <v>24860.467818000001</v>
      </c>
      <c r="AK40" s="240">
        <v>24893.694129</v>
      </c>
      <c r="AL40" s="240">
        <v>24927.057194000001</v>
      </c>
      <c r="AM40" s="240">
        <v>24960.669204000002</v>
      </c>
      <c r="AN40" s="240">
        <v>24994.402158000001</v>
      </c>
      <c r="AO40" s="240">
        <v>25028.068014</v>
      </c>
      <c r="AP40" s="240">
        <v>25061.473672</v>
      </c>
      <c r="AQ40" s="240">
        <v>25094.405826999999</v>
      </c>
      <c r="AR40" s="240">
        <v>25126.646116</v>
      </c>
      <c r="AS40" s="240">
        <v>25157.950121000002</v>
      </c>
      <c r="AT40" s="240">
        <v>25187.969186999999</v>
      </c>
      <c r="AU40" s="240">
        <v>25216.328599</v>
      </c>
      <c r="AV40" s="240">
        <v>25243.134452999999</v>
      </c>
      <c r="AW40" s="240">
        <v>25270.416067999999</v>
      </c>
      <c r="AX40" s="240">
        <v>25300.683573999999</v>
      </c>
      <c r="AY40" s="240">
        <v>25334.497993000001</v>
      </c>
      <c r="AZ40" s="240">
        <v>25364.623910999999</v>
      </c>
      <c r="BA40" s="240">
        <v>25381.876809000001</v>
      </c>
      <c r="BB40" s="240">
        <v>25381.158975999999</v>
      </c>
      <c r="BC40" s="240">
        <v>25373.719937999998</v>
      </c>
      <c r="BD40" s="240">
        <v>25374.89603</v>
      </c>
      <c r="BE40" s="240">
        <v>25395.817382000001</v>
      </c>
      <c r="BF40" s="240">
        <v>25430.789293000002</v>
      </c>
      <c r="BG40" s="240">
        <v>25469.910859</v>
      </c>
      <c r="BH40" s="333">
        <v>25505.360000000001</v>
      </c>
      <c r="BI40" s="333">
        <v>25537.61</v>
      </c>
      <c r="BJ40" s="333">
        <v>25569.22</v>
      </c>
      <c r="BK40" s="333">
        <v>25602.22</v>
      </c>
      <c r="BL40" s="333">
        <v>25636.47</v>
      </c>
      <c r="BM40" s="333">
        <v>25671.33</v>
      </c>
      <c r="BN40" s="333">
        <v>25706.22</v>
      </c>
      <c r="BO40" s="333">
        <v>25740.97</v>
      </c>
      <c r="BP40" s="333">
        <v>25775.5</v>
      </c>
      <c r="BQ40" s="333">
        <v>25809.77</v>
      </c>
      <c r="BR40" s="333">
        <v>25844.03</v>
      </c>
      <c r="BS40" s="333">
        <v>25878.57</v>
      </c>
      <c r="BT40" s="333">
        <v>25913.65</v>
      </c>
      <c r="BU40" s="333">
        <v>25949.32</v>
      </c>
      <c r="BV40" s="333">
        <v>25985.59</v>
      </c>
    </row>
    <row r="41" spans="1:74" s="163" customFormat="1" ht="11.1" customHeight="1" x14ac:dyDescent="0.2">
      <c r="A41" s="148" t="s">
        <v>918</v>
      </c>
      <c r="B41" s="210" t="s">
        <v>574</v>
      </c>
      <c r="C41" s="240">
        <v>7425.7391654000003</v>
      </c>
      <c r="D41" s="240">
        <v>7431.2712081999998</v>
      </c>
      <c r="E41" s="240">
        <v>7435.3365093000002</v>
      </c>
      <c r="F41" s="240">
        <v>7437.2632984000002</v>
      </c>
      <c r="G41" s="240">
        <v>7438.0529448999996</v>
      </c>
      <c r="H41" s="240">
        <v>7439.1251033999997</v>
      </c>
      <c r="I41" s="240">
        <v>7441.5493286000001</v>
      </c>
      <c r="J41" s="240">
        <v>7444.9947767000003</v>
      </c>
      <c r="K41" s="240">
        <v>7448.7805039000004</v>
      </c>
      <c r="L41" s="240">
        <v>7452.3390105999997</v>
      </c>
      <c r="M41" s="240">
        <v>7455.5565736999997</v>
      </c>
      <c r="N41" s="240">
        <v>7458.4329139000001</v>
      </c>
      <c r="O41" s="240">
        <v>7461.0814719</v>
      </c>
      <c r="P41" s="240">
        <v>7464.0705674000001</v>
      </c>
      <c r="Q41" s="240">
        <v>7468.0822398</v>
      </c>
      <c r="R41" s="240">
        <v>7473.5397621000002</v>
      </c>
      <c r="S41" s="240">
        <v>7479.8313411999998</v>
      </c>
      <c r="T41" s="240">
        <v>7486.0864173</v>
      </c>
      <c r="U41" s="240">
        <v>7491.6427055000004</v>
      </c>
      <c r="V41" s="240">
        <v>7496.6710190000003</v>
      </c>
      <c r="W41" s="240">
        <v>7501.5504457999996</v>
      </c>
      <c r="X41" s="240">
        <v>7506.5830525000001</v>
      </c>
      <c r="Y41" s="240">
        <v>7511.7628191000003</v>
      </c>
      <c r="Z41" s="240">
        <v>7517.0067042999999</v>
      </c>
      <c r="AA41" s="240">
        <v>7522.2376961999998</v>
      </c>
      <c r="AB41" s="240">
        <v>7527.4029016000004</v>
      </c>
      <c r="AC41" s="240">
        <v>7532.4554568000003</v>
      </c>
      <c r="AD41" s="240">
        <v>7537.3426005000001</v>
      </c>
      <c r="AE41" s="240">
        <v>7541.9879816000002</v>
      </c>
      <c r="AF41" s="240">
        <v>7546.3093511999996</v>
      </c>
      <c r="AG41" s="240">
        <v>7550.2878934</v>
      </c>
      <c r="AH41" s="240">
        <v>7554.1585243</v>
      </c>
      <c r="AI41" s="240">
        <v>7558.2195929999998</v>
      </c>
      <c r="AJ41" s="240">
        <v>7562.6706985000001</v>
      </c>
      <c r="AK41" s="240">
        <v>7567.3164398999998</v>
      </c>
      <c r="AL41" s="240">
        <v>7571.8626660999998</v>
      </c>
      <c r="AM41" s="240">
        <v>7576.1099863999998</v>
      </c>
      <c r="AN41" s="240">
        <v>7580.2380510000003</v>
      </c>
      <c r="AO41" s="240">
        <v>7584.5212702999997</v>
      </c>
      <c r="AP41" s="240">
        <v>7589.1483436999997</v>
      </c>
      <c r="AQ41" s="240">
        <v>7593.9651267999998</v>
      </c>
      <c r="AR41" s="240">
        <v>7598.7317641</v>
      </c>
      <c r="AS41" s="240">
        <v>7603.2349578000003</v>
      </c>
      <c r="AT41" s="240">
        <v>7607.3676389000002</v>
      </c>
      <c r="AU41" s="240">
        <v>7611.0492960000001</v>
      </c>
      <c r="AV41" s="240">
        <v>7614.3358361000001</v>
      </c>
      <c r="AW41" s="240">
        <v>7617.8288398000004</v>
      </c>
      <c r="AX41" s="240">
        <v>7622.2663062000001</v>
      </c>
      <c r="AY41" s="240">
        <v>7627.7970048999996</v>
      </c>
      <c r="AZ41" s="240">
        <v>7632.2127878000001</v>
      </c>
      <c r="BA41" s="240">
        <v>7632.7162773999999</v>
      </c>
      <c r="BB41" s="240">
        <v>7627.7563873999998</v>
      </c>
      <c r="BC41" s="240">
        <v>7620.7671974000004</v>
      </c>
      <c r="BD41" s="240">
        <v>7616.4290784000004</v>
      </c>
      <c r="BE41" s="240">
        <v>7618.1321864000001</v>
      </c>
      <c r="BF41" s="240">
        <v>7624.1058168999998</v>
      </c>
      <c r="BG41" s="240">
        <v>7631.2890508999999</v>
      </c>
      <c r="BH41" s="333">
        <v>7637.2830000000004</v>
      </c>
      <c r="BI41" s="333">
        <v>7642.3329999999996</v>
      </c>
      <c r="BJ41" s="333">
        <v>7647.35</v>
      </c>
      <c r="BK41" s="333">
        <v>7653.0379999999996</v>
      </c>
      <c r="BL41" s="333">
        <v>7659.2920000000004</v>
      </c>
      <c r="BM41" s="333">
        <v>7665.8050000000003</v>
      </c>
      <c r="BN41" s="333">
        <v>7672.3280000000004</v>
      </c>
      <c r="BO41" s="333">
        <v>7678.8450000000003</v>
      </c>
      <c r="BP41" s="333">
        <v>7685.402</v>
      </c>
      <c r="BQ41" s="333">
        <v>7692.0219999999999</v>
      </c>
      <c r="BR41" s="333">
        <v>7698.6570000000002</v>
      </c>
      <c r="BS41" s="333">
        <v>7705.2389999999996</v>
      </c>
      <c r="BT41" s="333">
        <v>7711.7470000000003</v>
      </c>
      <c r="BU41" s="333">
        <v>7718.3459999999995</v>
      </c>
      <c r="BV41" s="333">
        <v>7725.2439999999997</v>
      </c>
    </row>
    <row r="42" spans="1:74" s="163" customFormat="1" ht="11.1" customHeight="1" x14ac:dyDescent="0.2">
      <c r="A42" s="148" t="s">
        <v>919</v>
      </c>
      <c r="B42" s="210" t="s">
        <v>575</v>
      </c>
      <c r="C42" s="240">
        <v>13875.21061</v>
      </c>
      <c r="D42" s="240">
        <v>13898.679726</v>
      </c>
      <c r="E42" s="240">
        <v>13920.044302</v>
      </c>
      <c r="F42" s="240">
        <v>13938.009448000001</v>
      </c>
      <c r="G42" s="240">
        <v>13953.235097999999</v>
      </c>
      <c r="H42" s="240">
        <v>13966.869893999999</v>
      </c>
      <c r="I42" s="240">
        <v>13979.912700999999</v>
      </c>
      <c r="J42" s="240">
        <v>13992.763268000001</v>
      </c>
      <c r="K42" s="240">
        <v>14005.671568</v>
      </c>
      <c r="L42" s="240">
        <v>14018.784197000001</v>
      </c>
      <c r="M42" s="240">
        <v>14031.834249</v>
      </c>
      <c r="N42" s="240">
        <v>14044.451440000001</v>
      </c>
      <c r="O42" s="240">
        <v>14056.532391000001</v>
      </c>
      <c r="P42" s="240">
        <v>14069.041336</v>
      </c>
      <c r="Q42" s="240">
        <v>14083.209411</v>
      </c>
      <c r="R42" s="240">
        <v>14099.888134999999</v>
      </c>
      <c r="S42" s="240">
        <v>14118.410554</v>
      </c>
      <c r="T42" s="240">
        <v>14137.730095999999</v>
      </c>
      <c r="U42" s="240">
        <v>14156.991158000001</v>
      </c>
      <c r="V42" s="240">
        <v>14176.102022999999</v>
      </c>
      <c r="W42" s="240">
        <v>14195.161943999999</v>
      </c>
      <c r="X42" s="240">
        <v>14214.255115</v>
      </c>
      <c r="Y42" s="240">
        <v>14233.405500999999</v>
      </c>
      <c r="Z42" s="240">
        <v>14252.622009000001</v>
      </c>
      <c r="AA42" s="240">
        <v>14271.889542999999</v>
      </c>
      <c r="AB42" s="240">
        <v>14291.096991</v>
      </c>
      <c r="AC42" s="240">
        <v>14310.109238999999</v>
      </c>
      <c r="AD42" s="240">
        <v>14328.790462999999</v>
      </c>
      <c r="AE42" s="240">
        <v>14347.002005</v>
      </c>
      <c r="AF42" s="240">
        <v>14364.604501</v>
      </c>
      <c r="AG42" s="240">
        <v>14381.517503999999</v>
      </c>
      <c r="AH42" s="240">
        <v>14397.896253999999</v>
      </c>
      <c r="AI42" s="240">
        <v>14413.954908</v>
      </c>
      <c r="AJ42" s="240">
        <v>14429.896923</v>
      </c>
      <c r="AK42" s="240">
        <v>14445.882935</v>
      </c>
      <c r="AL42" s="240">
        <v>14462.062878999999</v>
      </c>
      <c r="AM42" s="240">
        <v>14478.551978</v>
      </c>
      <c r="AN42" s="240">
        <v>14495.326605</v>
      </c>
      <c r="AO42" s="240">
        <v>14512.328422000001</v>
      </c>
      <c r="AP42" s="240">
        <v>14529.490282999999</v>
      </c>
      <c r="AQ42" s="240">
        <v>14546.709822000001</v>
      </c>
      <c r="AR42" s="240">
        <v>14563.875864</v>
      </c>
      <c r="AS42" s="240">
        <v>14580.826385</v>
      </c>
      <c r="AT42" s="240">
        <v>14597.195953</v>
      </c>
      <c r="AU42" s="240">
        <v>14612.568287</v>
      </c>
      <c r="AV42" s="240">
        <v>14626.856572999999</v>
      </c>
      <c r="AW42" s="240">
        <v>14641.291869000001</v>
      </c>
      <c r="AX42" s="240">
        <v>14657.434701</v>
      </c>
      <c r="AY42" s="240">
        <v>14675.709887000001</v>
      </c>
      <c r="AZ42" s="240">
        <v>14691.999408</v>
      </c>
      <c r="BA42" s="240">
        <v>14701.049537000001</v>
      </c>
      <c r="BB42" s="240">
        <v>14699.953258</v>
      </c>
      <c r="BC42" s="240">
        <v>14695.190398999999</v>
      </c>
      <c r="BD42" s="240">
        <v>14695.587498000001</v>
      </c>
      <c r="BE42" s="240">
        <v>14707.529074</v>
      </c>
      <c r="BF42" s="240">
        <v>14727.631556</v>
      </c>
      <c r="BG42" s="240">
        <v>14750.069353000001</v>
      </c>
      <c r="BH42" s="333">
        <v>14770.28</v>
      </c>
      <c r="BI42" s="333">
        <v>14788.76</v>
      </c>
      <c r="BJ42" s="333">
        <v>14807.26</v>
      </c>
      <c r="BK42" s="333">
        <v>14827.12</v>
      </c>
      <c r="BL42" s="333">
        <v>14847.97</v>
      </c>
      <c r="BM42" s="333">
        <v>14869.02</v>
      </c>
      <c r="BN42" s="333">
        <v>14889.66</v>
      </c>
      <c r="BO42" s="333">
        <v>14909.91</v>
      </c>
      <c r="BP42" s="333">
        <v>14929.96</v>
      </c>
      <c r="BQ42" s="333">
        <v>14949.98</v>
      </c>
      <c r="BR42" s="333">
        <v>14970.06</v>
      </c>
      <c r="BS42" s="333">
        <v>14990.25</v>
      </c>
      <c r="BT42" s="333">
        <v>15010.6</v>
      </c>
      <c r="BU42" s="333">
        <v>15031.2</v>
      </c>
      <c r="BV42" s="333">
        <v>15052.11</v>
      </c>
    </row>
    <row r="43" spans="1:74" s="163" customFormat="1" ht="11.1" customHeight="1" x14ac:dyDescent="0.2">
      <c r="A43" s="148" t="s">
        <v>920</v>
      </c>
      <c r="B43" s="210" t="s">
        <v>576</v>
      </c>
      <c r="C43" s="240">
        <v>8526.5283930000005</v>
      </c>
      <c r="D43" s="240">
        <v>8534.8397439</v>
      </c>
      <c r="E43" s="240">
        <v>8541.1058408000008</v>
      </c>
      <c r="F43" s="240">
        <v>8544.5111385</v>
      </c>
      <c r="G43" s="240">
        <v>8546.9748048000001</v>
      </c>
      <c r="H43" s="240">
        <v>8551.0996859000006</v>
      </c>
      <c r="I43" s="240">
        <v>8558.7619539999996</v>
      </c>
      <c r="J43" s="240">
        <v>8568.9310855000003</v>
      </c>
      <c r="K43" s="240">
        <v>8579.8498823999998</v>
      </c>
      <c r="L43" s="240">
        <v>8590.0963496000004</v>
      </c>
      <c r="M43" s="240">
        <v>8599.5893016999999</v>
      </c>
      <c r="N43" s="240">
        <v>8608.5827559999998</v>
      </c>
      <c r="O43" s="240">
        <v>8617.4119171000002</v>
      </c>
      <c r="P43" s="240">
        <v>8626.7367407000002</v>
      </c>
      <c r="Q43" s="240">
        <v>8637.2983697</v>
      </c>
      <c r="R43" s="240">
        <v>8649.5367403</v>
      </c>
      <c r="S43" s="240">
        <v>8662.6869606</v>
      </c>
      <c r="T43" s="240">
        <v>8675.6829318</v>
      </c>
      <c r="U43" s="240">
        <v>8687.7194168999995</v>
      </c>
      <c r="V43" s="240">
        <v>8699.0346250999992</v>
      </c>
      <c r="W43" s="240">
        <v>8710.1276275</v>
      </c>
      <c r="X43" s="240">
        <v>8721.4058167000003</v>
      </c>
      <c r="Y43" s="240">
        <v>8732.9098721999999</v>
      </c>
      <c r="Z43" s="240">
        <v>8744.5887951999994</v>
      </c>
      <c r="AA43" s="240">
        <v>8756.3508774999991</v>
      </c>
      <c r="AB43" s="240">
        <v>8767.9415728999993</v>
      </c>
      <c r="AC43" s="240">
        <v>8779.0656257999999</v>
      </c>
      <c r="AD43" s="240">
        <v>8789.6137142999996</v>
      </c>
      <c r="AE43" s="240">
        <v>8800.2202522000007</v>
      </c>
      <c r="AF43" s="240">
        <v>8811.7055870000004</v>
      </c>
      <c r="AG43" s="240">
        <v>8824.6201724000002</v>
      </c>
      <c r="AH43" s="240">
        <v>8838.4348871999991</v>
      </c>
      <c r="AI43" s="240">
        <v>8852.3507162999995</v>
      </c>
      <c r="AJ43" s="240">
        <v>8865.7717310999997</v>
      </c>
      <c r="AK43" s="240">
        <v>8878.9143485999994</v>
      </c>
      <c r="AL43" s="240">
        <v>8892.1980724999994</v>
      </c>
      <c r="AM43" s="240">
        <v>8905.9118997000005</v>
      </c>
      <c r="AN43" s="240">
        <v>8919.8228001000007</v>
      </c>
      <c r="AO43" s="240">
        <v>8933.5672371000001</v>
      </c>
      <c r="AP43" s="240">
        <v>8946.8715393999992</v>
      </c>
      <c r="AQ43" s="240">
        <v>8959.8214972000005</v>
      </c>
      <c r="AR43" s="240">
        <v>8972.5927663000002</v>
      </c>
      <c r="AS43" s="240">
        <v>8985.3061878000008</v>
      </c>
      <c r="AT43" s="240">
        <v>8997.8633441999991</v>
      </c>
      <c r="AU43" s="240">
        <v>9010.1110038000006</v>
      </c>
      <c r="AV43" s="240">
        <v>9022.0350072000001</v>
      </c>
      <c r="AW43" s="240">
        <v>9034.1774870000008</v>
      </c>
      <c r="AX43" s="240">
        <v>9047.2196485000004</v>
      </c>
      <c r="AY43" s="240">
        <v>9061.2046511999997</v>
      </c>
      <c r="AZ43" s="240">
        <v>9073.6234712000005</v>
      </c>
      <c r="BA43" s="240">
        <v>9081.3290386000008</v>
      </c>
      <c r="BB43" s="240">
        <v>9082.6151277000008</v>
      </c>
      <c r="BC43" s="240">
        <v>9081.5388894999996</v>
      </c>
      <c r="BD43" s="240">
        <v>9083.5983187999991</v>
      </c>
      <c r="BE43" s="240">
        <v>9092.7739347999996</v>
      </c>
      <c r="BF43" s="240">
        <v>9106.9763535000002</v>
      </c>
      <c r="BG43" s="240">
        <v>9122.5987153999995</v>
      </c>
      <c r="BH43" s="333">
        <v>9136.8130000000001</v>
      </c>
      <c r="BI43" s="333">
        <v>9149.9030000000002</v>
      </c>
      <c r="BJ43" s="333">
        <v>9162.9339999999993</v>
      </c>
      <c r="BK43" s="333">
        <v>9176.7289999999994</v>
      </c>
      <c r="BL43" s="333">
        <v>9191.1560000000009</v>
      </c>
      <c r="BM43" s="333">
        <v>9205.8449999999993</v>
      </c>
      <c r="BN43" s="333">
        <v>9220.4969999999994</v>
      </c>
      <c r="BO43" s="333">
        <v>9235.1020000000008</v>
      </c>
      <c r="BP43" s="333">
        <v>9249.7260000000006</v>
      </c>
      <c r="BQ43" s="333">
        <v>9264.4150000000009</v>
      </c>
      <c r="BR43" s="333">
        <v>9279.1550000000007</v>
      </c>
      <c r="BS43" s="333">
        <v>9293.9140000000007</v>
      </c>
      <c r="BT43" s="333">
        <v>9308.6779999999999</v>
      </c>
      <c r="BU43" s="333">
        <v>9323.5110000000004</v>
      </c>
      <c r="BV43" s="333">
        <v>9338.4969999999994</v>
      </c>
    </row>
    <row r="44" spans="1:74" s="163" customFormat="1" ht="11.1" customHeight="1" x14ac:dyDescent="0.2">
      <c r="A44" s="148" t="s">
        <v>921</v>
      </c>
      <c r="B44" s="210" t="s">
        <v>577</v>
      </c>
      <c r="C44" s="240">
        <v>17956.809431000001</v>
      </c>
      <c r="D44" s="240">
        <v>17982.076306999999</v>
      </c>
      <c r="E44" s="240">
        <v>18004.689585</v>
      </c>
      <c r="F44" s="240">
        <v>18022.90928</v>
      </c>
      <c r="G44" s="240">
        <v>18037.505430000001</v>
      </c>
      <c r="H44" s="240">
        <v>18049.875582000001</v>
      </c>
      <c r="I44" s="240">
        <v>18061.254947000001</v>
      </c>
      <c r="J44" s="240">
        <v>18072.229406999999</v>
      </c>
      <c r="K44" s="240">
        <v>18083.222513000001</v>
      </c>
      <c r="L44" s="240">
        <v>18094.509877</v>
      </c>
      <c r="M44" s="240">
        <v>18105.775355999998</v>
      </c>
      <c r="N44" s="240">
        <v>18116.554874000001</v>
      </c>
      <c r="O44" s="240">
        <v>18126.700486000002</v>
      </c>
      <c r="P44" s="240">
        <v>18137.328792</v>
      </c>
      <c r="Q44" s="240">
        <v>18149.872527</v>
      </c>
      <c r="R44" s="240">
        <v>18165.400506999998</v>
      </c>
      <c r="S44" s="240">
        <v>18183.525865</v>
      </c>
      <c r="T44" s="240">
        <v>18203.497813999998</v>
      </c>
      <c r="U44" s="240">
        <v>18224.612061</v>
      </c>
      <c r="V44" s="240">
        <v>18246.350291999999</v>
      </c>
      <c r="W44" s="240">
        <v>18268.240688999998</v>
      </c>
      <c r="X44" s="240">
        <v>18289.918776999999</v>
      </c>
      <c r="Y44" s="240">
        <v>18311.449457999999</v>
      </c>
      <c r="Z44" s="240">
        <v>18333.004978000001</v>
      </c>
      <c r="AA44" s="240">
        <v>18354.692735000001</v>
      </c>
      <c r="AB44" s="240">
        <v>18376.360743000001</v>
      </c>
      <c r="AC44" s="240">
        <v>18397.792165999999</v>
      </c>
      <c r="AD44" s="240">
        <v>18418.778338</v>
      </c>
      <c r="AE44" s="240">
        <v>18439.143269</v>
      </c>
      <c r="AF44" s="240">
        <v>18458.719138</v>
      </c>
      <c r="AG44" s="240">
        <v>18477.412423000002</v>
      </c>
      <c r="AH44" s="240">
        <v>18495.426808</v>
      </c>
      <c r="AI44" s="240">
        <v>18513.040279000001</v>
      </c>
      <c r="AJ44" s="240">
        <v>18530.522596999999</v>
      </c>
      <c r="AK44" s="240">
        <v>18548.110639999999</v>
      </c>
      <c r="AL44" s="240">
        <v>18566.033062999999</v>
      </c>
      <c r="AM44" s="240">
        <v>18584.441596000001</v>
      </c>
      <c r="AN44" s="240">
        <v>18603.180264999999</v>
      </c>
      <c r="AO44" s="240">
        <v>18622.016166000001</v>
      </c>
      <c r="AP44" s="240">
        <v>18640.710350000001</v>
      </c>
      <c r="AQ44" s="240">
        <v>18658.999660000001</v>
      </c>
      <c r="AR44" s="240">
        <v>18676.614893000002</v>
      </c>
      <c r="AS44" s="240">
        <v>18693.357764</v>
      </c>
      <c r="AT44" s="240">
        <v>18709.31367</v>
      </c>
      <c r="AU44" s="240">
        <v>18724.638926</v>
      </c>
      <c r="AV44" s="240">
        <v>18739.688011999999</v>
      </c>
      <c r="AW44" s="240">
        <v>18755.608049999999</v>
      </c>
      <c r="AX44" s="240">
        <v>18773.744323999999</v>
      </c>
      <c r="AY44" s="240">
        <v>18794.176561</v>
      </c>
      <c r="AZ44" s="240">
        <v>18811.922252</v>
      </c>
      <c r="BA44" s="240">
        <v>18820.733332</v>
      </c>
      <c r="BB44" s="240">
        <v>18817.223422999999</v>
      </c>
      <c r="BC44" s="240">
        <v>18809.452883999998</v>
      </c>
      <c r="BD44" s="240">
        <v>18808.343761</v>
      </c>
      <c r="BE44" s="240">
        <v>18821.766435000001</v>
      </c>
      <c r="BF44" s="240">
        <v>18845.384624999999</v>
      </c>
      <c r="BG44" s="240">
        <v>18871.810384</v>
      </c>
      <c r="BH44" s="333">
        <v>18895.28</v>
      </c>
      <c r="BI44" s="333">
        <v>18916.560000000001</v>
      </c>
      <c r="BJ44" s="333">
        <v>18938.02</v>
      </c>
      <c r="BK44" s="333">
        <v>18961.38</v>
      </c>
      <c r="BL44" s="333">
        <v>18985.740000000002</v>
      </c>
      <c r="BM44" s="333">
        <v>19009.52</v>
      </c>
      <c r="BN44" s="333">
        <v>19031.57</v>
      </c>
      <c r="BO44" s="333">
        <v>19052.36</v>
      </c>
      <c r="BP44" s="333">
        <v>19072.78</v>
      </c>
      <c r="BQ44" s="333">
        <v>19093.52</v>
      </c>
      <c r="BR44" s="333">
        <v>19114.330000000002</v>
      </c>
      <c r="BS44" s="333">
        <v>19134.79</v>
      </c>
      <c r="BT44" s="333">
        <v>19154.64</v>
      </c>
      <c r="BU44" s="333">
        <v>19174.400000000001</v>
      </c>
      <c r="BV44" s="333">
        <v>19194.759999999998</v>
      </c>
    </row>
    <row r="45" spans="1:74" s="163" customFormat="1" ht="11.1" customHeight="1" x14ac:dyDescent="0.2">
      <c r="A45" s="148"/>
      <c r="B45" s="168" t="s">
        <v>922</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923</v>
      </c>
      <c r="B46" s="210" t="s">
        <v>570</v>
      </c>
      <c r="C46" s="258">
        <v>6.9668788182999997</v>
      </c>
      <c r="D46" s="258">
        <v>6.9767513323000001</v>
      </c>
      <c r="E46" s="258">
        <v>6.9874567789000004</v>
      </c>
      <c r="F46" s="258">
        <v>7.0038981921000003</v>
      </c>
      <c r="G46" s="258">
        <v>7.0125922280999999</v>
      </c>
      <c r="H46" s="258">
        <v>7.0184419209</v>
      </c>
      <c r="I46" s="258">
        <v>7.0166357528000001</v>
      </c>
      <c r="J46" s="258">
        <v>7.0204053977000003</v>
      </c>
      <c r="K46" s="258">
        <v>7.0249393379000002</v>
      </c>
      <c r="L46" s="258">
        <v>7.0304778442</v>
      </c>
      <c r="M46" s="258">
        <v>7.0363601717000002</v>
      </c>
      <c r="N46" s="258">
        <v>7.0428265912999999</v>
      </c>
      <c r="O46" s="258">
        <v>7.0486591242000003</v>
      </c>
      <c r="P46" s="258">
        <v>7.0572072119999998</v>
      </c>
      <c r="Q46" s="258">
        <v>7.0672528760000004</v>
      </c>
      <c r="R46" s="258">
        <v>7.0826397269000001</v>
      </c>
      <c r="S46" s="258">
        <v>7.0927978351999998</v>
      </c>
      <c r="T46" s="258">
        <v>7.1015708116000003</v>
      </c>
      <c r="U46" s="258">
        <v>7.1051855932999999</v>
      </c>
      <c r="V46" s="258">
        <v>7.1140181032000003</v>
      </c>
      <c r="W46" s="258">
        <v>7.1242952785</v>
      </c>
      <c r="X46" s="258">
        <v>7.1409134980999998</v>
      </c>
      <c r="Y46" s="258">
        <v>7.1504077198999996</v>
      </c>
      <c r="Z46" s="258">
        <v>7.1576743229000002</v>
      </c>
      <c r="AA46" s="258">
        <v>7.1554127808999999</v>
      </c>
      <c r="AB46" s="258">
        <v>7.1636995408999997</v>
      </c>
      <c r="AC46" s="258">
        <v>7.1752340767999998</v>
      </c>
      <c r="AD46" s="258">
        <v>7.1993973586999997</v>
      </c>
      <c r="AE46" s="258">
        <v>7.2103917187000004</v>
      </c>
      <c r="AF46" s="258">
        <v>7.2175981269999996</v>
      </c>
      <c r="AG46" s="258">
        <v>7.2140470558000001</v>
      </c>
      <c r="AH46" s="258">
        <v>7.2189047064</v>
      </c>
      <c r="AI46" s="258">
        <v>7.2252015511999996</v>
      </c>
      <c r="AJ46" s="258">
        <v>7.2333829157</v>
      </c>
      <c r="AK46" s="258">
        <v>7.2422241542999997</v>
      </c>
      <c r="AL46" s="258">
        <v>7.2521705925999997</v>
      </c>
      <c r="AM46" s="258">
        <v>7.2682556355000001</v>
      </c>
      <c r="AN46" s="258">
        <v>7.2766374199000001</v>
      </c>
      <c r="AO46" s="258">
        <v>7.2823493504999997</v>
      </c>
      <c r="AP46" s="258">
        <v>7.2780749916999996</v>
      </c>
      <c r="AQ46" s="258">
        <v>7.2839345416999999</v>
      </c>
      <c r="AR46" s="258">
        <v>7.2926115647999996</v>
      </c>
      <c r="AS46" s="258">
        <v>7.3122119212000003</v>
      </c>
      <c r="AT46" s="258">
        <v>7.3204444953000003</v>
      </c>
      <c r="AU46" s="258">
        <v>7.3254151472000002</v>
      </c>
      <c r="AV46" s="258">
        <v>7.3185815948000004</v>
      </c>
      <c r="AW46" s="258">
        <v>7.3234351141999996</v>
      </c>
      <c r="AX46" s="258">
        <v>7.3314334231</v>
      </c>
      <c r="AY46" s="258">
        <v>7.3489173675000004</v>
      </c>
      <c r="AZ46" s="258">
        <v>7.3584496212000001</v>
      </c>
      <c r="BA46" s="258">
        <v>7.3663710299999998</v>
      </c>
      <c r="BB46" s="258">
        <v>7.3702084346000003</v>
      </c>
      <c r="BC46" s="258">
        <v>7.3767630231999997</v>
      </c>
      <c r="BD46" s="258">
        <v>7.3835616362999996</v>
      </c>
      <c r="BE46" s="258">
        <v>7.3916181524000004</v>
      </c>
      <c r="BF46" s="258">
        <v>7.3981444060000001</v>
      </c>
      <c r="BG46" s="258">
        <v>7.4041542753999998</v>
      </c>
      <c r="BH46" s="346">
        <v>7.4089879999999999</v>
      </c>
      <c r="BI46" s="346">
        <v>7.4144600000000001</v>
      </c>
      <c r="BJ46" s="346">
        <v>7.4199099999999998</v>
      </c>
      <c r="BK46" s="346">
        <v>7.425198</v>
      </c>
      <c r="BL46" s="346">
        <v>7.4307090000000002</v>
      </c>
      <c r="BM46" s="346">
        <v>7.4363010000000003</v>
      </c>
      <c r="BN46" s="346">
        <v>7.4426389999999998</v>
      </c>
      <c r="BO46" s="346">
        <v>7.4478999999999997</v>
      </c>
      <c r="BP46" s="346">
        <v>7.4527469999999996</v>
      </c>
      <c r="BQ46" s="346">
        <v>7.4561760000000001</v>
      </c>
      <c r="BR46" s="346">
        <v>7.460947</v>
      </c>
      <c r="BS46" s="346">
        <v>7.4660570000000002</v>
      </c>
      <c r="BT46" s="346">
        <v>7.4720930000000001</v>
      </c>
      <c r="BU46" s="346">
        <v>7.4774390000000004</v>
      </c>
      <c r="BV46" s="346">
        <v>7.4826829999999998</v>
      </c>
    </row>
    <row r="47" spans="1:74" s="163" customFormat="1" ht="11.1" customHeight="1" x14ac:dyDescent="0.2">
      <c r="A47" s="148" t="s">
        <v>924</v>
      </c>
      <c r="B47" s="210" t="s">
        <v>603</v>
      </c>
      <c r="C47" s="258">
        <v>18.451908433</v>
      </c>
      <c r="D47" s="258">
        <v>18.474433669</v>
      </c>
      <c r="E47" s="258">
        <v>18.493237259000001</v>
      </c>
      <c r="F47" s="258">
        <v>18.503605897</v>
      </c>
      <c r="G47" s="258">
        <v>18.518501176000001</v>
      </c>
      <c r="H47" s="258">
        <v>18.533209790000001</v>
      </c>
      <c r="I47" s="258">
        <v>18.544547211000001</v>
      </c>
      <c r="J47" s="258">
        <v>18.561270889999999</v>
      </c>
      <c r="K47" s="258">
        <v>18.580196299000001</v>
      </c>
      <c r="L47" s="258">
        <v>18.610253354000001</v>
      </c>
      <c r="M47" s="258">
        <v>18.626884785000001</v>
      </c>
      <c r="N47" s="258">
        <v>18.639020510000002</v>
      </c>
      <c r="O47" s="258">
        <v>18.629164271</v>
      </c>
      <c r="P47" s="258">
        <v>18.645430772000001</v>
      </c>
      <c r="Q47" s="258">
        <v>18.670323758999999</v>
      </c>
      <c r="R47" s="258">
        <v>18.720053548999999</v>
      </c>
      <c r="S47" s="258">
        <v>18.750041765999999</v>
      </c>
      <c r="T47" s="258">
        <v>18.776498728</v>
      </c>
      <c r="U47" s="258">
        <v>18.795157788000001</v>
      </c>
      <c r="V47" s="258">
        <v>18.817752228</v>
      </c>
      <c r="W47" s="258">
        <v>18.840015399999999</v>
      </c>
      <c r="X47" s="258">
        <v>18.864449917999998</v>
      </c>
      <c r="Y47" s="258">
        <v>18.884173593</v>
      </c>
      <c r="Z47" s="258">
        <v>18.901689039000001</v>
      </c>
      <c r="AA47" s="258">
        <v>18.911076264999998</v>
      </c>
      <c r="AB47" s="258">
        <v>18.928615247</v>
      </c>
      <c r="AC47" s="258">
        <v>18.948385992999999</v>
      </c>
      <c r="AD47" s="258">
        <v>18.973976488999998</v>
      </c>
      <c r="AE47" s="258">
        <v>18.995519775000002</v>
      </c>
      <c r="AF47" s="258">
        <v>19.016603837000002</v>
      </c>
      <c r="AG47" s="258">
        <v>19.034851720999999</v>
      </c>
      <c r="AH47" s="258">
        <v>19.056800049</v>
      </c>
      <c r="AI47" s="258">
        <v>19.080071867000001</v>
      </c>
      <c r="AJ47" s="258">
        <v>19.107782152999999</v>
      </c>
      <c r="AK47" s="258">
        <v>19.131364718</v>
      </c>
      <c r="AL47" s="258">
        <v>19.153934540000002</v>
      </c>
      <c r="AM47" s="258">
        <v>19.177283884000001</v>
      </c>
      <c r="AN47" s="258">
        <v>19.196484021</v>
      </c>
      <c r="AO47" s="258">
        <v>19.213327216</v>
      </c>
      <c r="AP47" s="258">
        <v>19.217082777000002</v>
      </c>
      <c r="AQ47" s="258">
        <v>19.237260108000001</v>
      </c>
      <c r="AR47" s="258">
        <v>19.263128516999998</v>
      </c>
      <c r="AS47" s="258">
        <v>19.311491960000001</v>
      </c>
      <c r="AT47" s="258">
        <v>19.336139558999999</v>
      </c>
      <c r="AU47" s="258">
        <v>19.353875269</v>
      </c>
      <c r="AV47" s="258">
        <v>19.348346035999999</v>
      </c>
      <c r="AW47" s="258">
        <v>19.36452276</v>
      </c>
      <c r="AX47" s="258">
        <v>19.386052385999999</v>
      </c>
      <c r="AY47" s="258">
        <v>19.428256277999999</v>
      </c>
      <c r="AZ47" s="258">
        <v>19.449000687000002</v>
      </c>
      <c r="BA47" s="258">
        <v>19.463606976000001</v>
      </c>
      <c r="BB47" s="258">
        <v>19.456281024999999</v>
      </c>
      <c r="BC47" s="258">
        <v>19.470456666</v>
      </c>
      <c r="BD47" s="258">
        <v>19.490339777999999</v>
      </c>
      <c r="BE47" s="258">
        <v>19.530564349999999</v>
      </c>
      <c r="BF47" s="258">
        <v>19.550886913999999</v>
      </c>
      <c r="BG47" s="258">
        <v>19.565941459000001</v>
      </c>
      <c r="BH47" s="346">
        <v>19.566690000000001</v>
      </c>
      <c r="BI47" s="346">
        <v>19.57799</v>
      </c>
      <c r="BJ47" s="346">
        <v>19.590789999999998</v>
      </c>
      <c r="BK47" s="346">
        <v>19.607040000000001</v>
      </c>
      <c r="BL47" s="346">
        <v>19.621400000000001</v>
      </c>
      <c r="BM47" s="346">
        <v>19.635809999999999</v>
      </c>
      <c r="BN47" s="346">
        <v>19.652190000000001</v>
      </c>
      <c r="BO47" s="346">
        <v>19.66527</v>
      </c>
      <c r="BP47" s="346">
        <v>19.676950000000001</v>
      </c>
      <c r="BQ47" s="346">
        <v>19.68469</v>
      </c>
      <c r="BR47" s="346">
        <v>19.695509999999999</v>
      </c>
      <c r="BS47" s="346">
        <v>19.706859999999999</v>
      </c>
      <c r="BT47" s="346">
        <v>19.720009999999998</v>
      </c>
      <c r="BU47" s="346">
        <v>19.731439999999999</v>
      </c>
      <c r="BV47" s="346">
        <v>19.742439999999998</v>
      </c>
    </row>
    <row r="48" spans="1:74" s="163" customFormat="1" ht="11.1" customHeight="1" x14ac:dyDescent="0.2">
      <c r="A48" s="148" t="s">
        <v>925</v>
      </c>
      <c r="B48" s="210" t="s">
        <v>571</v>
      </c>
      <c r="C48" s="258">
        <v>20.736577408999999</v>
      </c>
      <c r="D48" s="258">
        <v>20.760182514</v>
      </c>
      <c r="E48" s="258">
        <v>20.780784143000002</v>
      </c>
      <c r="F48" s="258">
        <v>20.792209857</v>
      </c>
      <c r="G48" s="258">
        <v>20.811433865000001</v>
      </c>
      <c r="H48" s="258">
        <v>20.832283727</v>
      </c>
      <c r="I48" s="258">
        <v>20.854941974999999</v>
      </c>
      <c r="J48" s="258">
        <v>20.878906647000001</v>
      </c>
      <c r="K48" s="258">
        <v>20.904360273000002</v>
      </c>
      <c r="L48" s="258">
        <v>20.938678707000001</v>
      </c>
      <c r="M48" s="258">
        <v>20.961578354</v>
      </c>
      <c r="N48" s="258">
        <v>20.980435065999998</v>
      </c>
      <c r="O48" s="258">
        <v>20.980567529999998</v>
      </c>
      <c r="P48" s="258">
        <v>21.002349358</v>
      </c>
      <c r="Q48" s="258">
        <v>21.031099235999999</v>
      </c>
      <c r="R48" s="258">
        <v>21.081185852000001</v>
      </c>
      <c r="S48" s="258">
        <v>21.113095313999999</v>
      </c>
      <c r="T48" s="258">
        <v>21.141196312000002</v>
      </c>
      <c r="U48" s="258">
        <v>21.156597821999998</v>
      </c>
      <c r="V48" s="258">
        <v>21.183750155999999</v>
      </c>
      <c r="W48" s="258">
        <v>21.213762289999998</v>
      </c>
      <c r="X48" s="258">
        <v>21.255391800999998</v>
      </c>
      <c r="Y48" s="258">
        <v>21.284555355999998</v>
      </c>
      <c r="Z48" s="258">
        <v>21.310010533</v>
      </c>
      <c r="AA48" s="258">
        <v>21.320730270999999</v>
      </c>
      <c r="AB48" s="258">
        <v>21.347038981000001</v>
      </c>
      <c r="AC48" s="258">
        <v>21.377909605999999</v>
      </c>
      <c r="AD48" s="258">
        <v>21.427025145000002</v>
      </c>
      <c r="AE48" s="258">
        <v>21.456757347</v>
      </c>
      <c r="AF48" s="258">
        <v>21.480789213000001</v>
      </c>
      <c r="AG48" s="258">
        <v>21.489503352</v>
      </c>
      <c r="AH48" s="258">
        <v>21.509347589000001</v>
      </c>
      <c r="AI48" s="258">
        <v>21.530704534000002</v>
      </c>
      <c r="AJ48" s="258">
        <v>21.552030672000001</v>
      </c>
      <c r="AK48" s="258">
        <v>21.577570666</v>
      </c>
      <c r="AL48" s="258">
        <v>21.605781001</v>
      </c>
      <c r="AM48" s="258">
        <v>21.649565577000001</v>
      </c>
      <c r="AN48" s="258">
        <v>21.673438673</v>
      </c>
      <c r="AO48" s="258">
        <v>21.690304186999999</v>
      </c>
      <c r="AP48" s="258">
        <v>21.682656857000001</v>
      </c>
      <c r="AQ48" s="258">
        <v>21.698636152999999</v>
      </c>
      <c r="AR48" s="258">
        <v>21.720736813999999</v>
      </c>
      <c r="AS48" s="258">
        <v>21.762669936999998</v>
      </c>
      <c r="AT48" s="258">
        <v>21.786730003999999</v>
      </c>
      <c r="AU48" s="258">
        <v>21.806628110999998</v>
      </c>
      <c r="AV48" s="258">
        <v>21.816423667999999</v>
      </c>
      <c r="AW48" s="258">
        <v>21.832453302000001</v>
      </c>
      <c r="AX48" s="258">
        <v>21.848776423</v>
      </c>
      <c r="AY48" s="258">
        <v>21.86641762</v>
      </c>
      <c r="AZ48" s="258">
        <v>21.882559269000001</v>
      </c>
      <c r="BA48" s="258">
        <v>21.898225960000001</v>
      </c>
      <c r="BB48" s="258">
        <v>21.911509768999998</v>
      </c>
      <c r="BC48" s="258">
        <v>21.927657488000001</v>
      </c>
      <c r="BD48" s="258">
        <v>21.944761193000001</v>
      </c>
      <c r="BE48" s="258">
        <v>21.967067205999999</v>
      </c>
      <c r="BF48" s="258">
        <v>21.982898141</v>
      </c>
      <c r="BG48" s="258">
        <v>21.996500319999999</v>
      </c>
      <c r="BH48" s="346">
        <v>22.001539999999999</v>
      </c>
      <c r="BI48" s="346">
        <v>22.015440000000002</v>
      </c>
      <c r="BJ48" s="346">
        <v>22.031849999999999</v>
      </c>
      <c r="BK48" s="346">
        <v>22.051780000000001</v>
      </c>
      <c r="BL48" s="346">
        <v>22.072479999999999</v>
      </c>
      <c r="BM48" s="346">
        <v>22.094940000000001</v>
      </c>
      <c r="BN48" s="346">
        <v>22.123429999999999</v>
      </c>
      <c r="BO48" s="346">
        <v>22.146239999999999</v>
      </c>
      <c r="BP48" s="346">
        <v>22.167619999999999</v>
      </c>
      <c r="BQ48" s="346">
        <v>22.187159999999999</v>
      </c>
      <c r="BR48" s="346">
        <v>22.206</v>
      </c>
      <c r="BS48" s="346">
        <v>22.22373</v>
      </c>
      <c r="BT48" s="346">
        <v>22.23734</v>
      </c>
      <c r="BU48" s="346">
        <v>22.25507</v>
      </c>
      <c r="BV48" s="346">
        <v>22.27393</v>
      </c>
    </row>
    <row r="49" spans="1:74" s="163" customFormat="1" ht="11.1" customHeight="1" x14ac:dyDescent="0.2">
      <c r="A49" s="148" t="s">
        <v>926</v>
      </c>
      <c r="B49" s="210" t="s">
        <v>572</v>
      </c>
      <c r="C49" s="258">
        <v>10.135498235</v>
      </c>
      <c r="D49" s="258">
        <v>10.147024608000001</v>
      </c>
      <c r="E49" s="258">
        <v>10.156554217</v>
      </c>
      <c r="F49" s="258">
        <v>10.158832325000001</v>
      </c>
      <c r="G49" s="258">
        <v>10.168309461</v>
      </c>
      <c r="H49" s="258">
        <v>10.179730887</v>
      </c>
      <c r="I49" s="258">
        <v>10.19577462</v>
      </c>
      <c r="J49" s="258">
        <v>10.209076113</v>
      </c>
      <c r="K49" s="258">
        <v>10.222313380999999</v>
      </c>
      <c r="L49" s="258">
        <v>10.238875167</v>
      </c>
      <c r="M49" s="258">
        <v>10.249442434000001</v>
      </c>
      <c r="N49" s="258">
        <v>10.257403921</v>
      </c>
      <c r="O49" s="258">
        <v>10.255159987000001</v>
      </c>
      <c r="P49" s="258">
        <v>10.263609646999999</v>
      </c>
      <c r="Q49" s="258">
        <v>10.275153259</v>
      </c>
      <c r="R49" s="258">
        <v>10.294457325</v>
      </c>
      <c r="S49" s="258">
        <v>10.308688966</v>
      </c>
      <c r="T49" s="258">
        <v>10.322514682</v>
      </c>
      <c r="U49" s="258">
        <v>10.337024533999999</v>
      </c>
      <c r="V49" s="258">
        <v>10.349220857000001</v>
      </c>
      <c r="W49" s="258">
        <v>10.360193710000001</v>
      </c>
      <c r="X49" s="258">
        <v>10.365651997000001</v>
      </c>
      <c r="Y49" s="258">
        <v>10.377396234000001</v>
      </c>
      <c r="Z49" s="258">
        <v>10.391135323</v>
      </c>
      <c r="AA49" s="258">
        <v>10.411946628000001</v>
      </c>
      <c r="AB49" s="258">
        <v>10.4258674</v>
      </c>
      <c r="AC49" s="258">
        <v>10.437975002</v>
      </c>
      <c r="AD49" s="258">
        <v>10.4488857</v>
      </c>
      <c r="AE49" s="258">
        <v>10.456904763000001</v>
      </c>
      <c r="AF49" s="258">
        <v>10.462648456</v>
      </c>
      <c r="AG49" s="258">
        <v>10.460550896999999</v>
      </c>
      <c r="AH49" s="258">
        <v>10.465918264000001</v>
      </c>
      <c r="AI49" s="258">
        <v>10.473184674000001</v>
      </c>
      <c r="AJ49" s="258">
        <v>10.484997241</v>
      </c>
      <c r="AK49" s="258">
        <v>10.494076402999999</v>
      </c>
      <c r="AL49" s="258">
        <v>10.503069271999999</v>
      </c>
      <c r="AM49" s="258">
        <v>10.512739982999999</v>
      </c>
      <c r="AN49" s="258">
        <v>10.520987168</v>
      </c>
      <c r="AO49" s="258">
        <v>10.528574961</v>
      </c>
      <c r="AP49" s="258">
        <v>10.53219648</v>
      </c>
      <c r="AQ49" s="258">
        <v>10.540945647999999</v>
      </c>
      <c r="AR49" s="258">
        <v>10.551515583</v>
      </c>
      <c r="AS49" s="258">
        <v>10.567591288999999</v>
      </c>
      <c r="AT49" s="258">
        <v>10.579039009000001</v>
      </c>
      <c r="AU49" s="258">
        <v>10.589543745</v>
      </c>
      <c r="AV49" s="258">
        <v>10.598950243000001</v>
      </c>
      <c r="AW49" s="258">
        <v>10.607685452</v>
      </c>
      <c r="AX49" s="258">
        <v>10.615594119000001</v>
      </c>
      <c r="AY49" s="258">
        <v>10.618432529</v>
      </c>
      <c r="AZ49" s="258">
        <v>10.627870894999999</v>
      </c>
      <c r="BA49" s="258">
        <v>10.639665504</v>
      </c>
      <c r="BB49" s="258">
        <v>10.659238244999999</v>
      </c>
      <c r="BC49" s="258">
        <v>10.67167892</v>
      </c>
      <c r="BD49" s="258">
        <v>10.682409418000001</v>
      </c>
      <c r="BE49" s="258">
        <v>10.689979826</v>
      </c>
      <c r="BF49" s="258">
        <v>10.698377407000001</v>
      </c>
      <c r="BG49" s="258">
        <v>10.706152246</v>
      </c>
      <c r="BH49" s="346">
        <v>10.71144</v>
      </c>
      <c r="BI49" s="346">
        <v>10.71937</v>
      </c>
      <c r="BJ49" s="346">
        <v>10.728070000000001</v>
      </c>
      <c r="BK49" s="346">
        <v>10.737909999999999</v>
      </c>
      <c r="BL49" s="346">
        <v>10.74789</v>
      </c>
      <c r="BM49" s="346">
        <v>10.758369999999999</v>
      </c>
      <c r="BN49" s="346">
        <v>10.77074</v>
      </c>
      <c r="BO49" s="346">
        <v>10.781169999999999</v>
      </c>
      <c r="BP49" s="346">
        <v>10.791069999999999</v>
      </c>
      <c r="BQ49" s="346">
        <v>10.79992</v>
      </c>
      <c r="BR49" s="346">
        <v>10.80912</v>
      </c>
      <c r="BS49" s="346">
        <v>10.81817</v>
      </c>
      <c r="BT49" s="346">
        <v>10.82686</v>
      </c>
      <c r="BU49" s="346">
        <v>10.835750000000001</v>
      </c>
      <c r="BV49" s="346">
        <v>10.844620000000001</v>
      </c>
    </row>
    <row r="50" spans="1:74" s="163" customFormat="1" ht="11.1" customHeight="1" x14ac:dyDescent="0.2">
      <c r="A50" s="148" t="s">
        <v>927</v>
      </c>
      <c r="B50" s="210" t="s">
        <v>573</v>
      </c>
      <c r="C50" s="258">
        <v>25.603437885999998</v>
      </c>
      <c r="D50" s="258">
        <v>25.642163965999998</v>
      </c>
      <c r="E50" s="258">
        <v>25.676579201999999</v>
      </c>
      <c r="F50" s="258">
        <v>25.6973631</v>
      </c>
      <c r="G50" s="258">
        <v>25.730147016</v>
      </c>
      <c r="H50" s="258">
        <v>25.765610458000001</v>
      </c>
      <c r="I50" s="258">
        <v>25.807786633999999</v>
      </c>
      <c r="J50" s="258">
        <v>25.845584217999999</v>
      </c>
      <c r="K50" s="258">
        <v>25.883036421</v>
      </c>
      <c r="L50" s="258">
        <v>25.922014513000001</v>
      </c>
      <c r="M50" s="258">
        <v>25.957372498000002</v>
      </c>
      <c r="N50" s="258">
        <v>25.990981648999998</v>
      </c>
      <c r="O50" s="258">
        <v>26.006265562999999</v>
      </c>
      <c r="P50" s="258">
        <v>26.048809344999999</v>
      </c>
      <c r="Q50" s="258">
        <v>26.102036593000001</v>
      </c>
      <c r="R50" s="258">
        <v>26.185776859000001</v>
      </c>
      <c r="S50" s="258">
        <v>26.245498876999999</v>
      </c>
      <c r="T50" s="258">
        <v>26.301032197000001</v>
      </c>
      <c r="U50" s="258">
        <v>26.345538495</v>
      </c>
      <c r="V50" s="258">
        <v>26.397823166999999</v>
      </c>
      <c r="W50" s="258">
        <v>26.451047888000002</v>
      </c>
      <c r="X50" s="258">
        <v>26.503987569</v>
      </c>
      <c r="Y50" s="258">
        <v>26.560011200999998</v>
      </c>
      <c r="Z50" s="258">
        <v>26.617893697</v>
      </c>
      <c r="AA50" s="258">
        <v>26.682187863999999</v>
      </c>
      <c r="AB50" s="258">
        <v>26.740373481999999</v>
      </c>
      <c r="AC50" s="258">
        <v>26.797003359000001</v>
      </c>
      <c r="AD50" s="258">
        <v>26.847351041</v>
      </c>
      <c r="AE50" s="258">
        <v>26.904414274000001</v>
      </c>
      <c r="AF50" s="258">
        <v>26.963466605000001</v>
      </c>
      <c r="AG50" s="258">
        <v>27.024237437</v>
      </c>
      <c r="AH50" s="258">
        <v>27.087470913000001</v>
      </c>
      <c r="AI50" s="258">
        <v>27.152896433999999</v>
      </c>
      <c r="AJ50" s="258">
        <v>27.232956321</v>
      </c>
      <c r="AK50" s="258">
        <v>27.293434194</v>
      </c>
      <c r="AL50" s="258">
        <v>27.346772372</v>
      </c>
      <c r="AM50" s="258">
        <v>27.381297718999999</v>
      </c>
      <c r="AN50" s="258">
        <v>27.429111362</v>
      </c>
      <c r="AO50" s="258">
        <v>27.478540164000002</v>
      </c>
      <c r="AP50" s="258">
        <v>27.529282213999998</v>
      </c>
      <c r="AQ50" s="258">
        <v>27.582167767000001</v>
      </c>
      <c r="AR50" s="258">
        <v>27.636894909999999</v>
      </c>
      <c r="AS50" s="258">
        <v>27.702467623</v>
      </c>
      <c r="AT50" s="258">
        <v>27.754124965999999</v>
      </c>
      <c r="AU50" s="258">
        <v>27.800870917000001</v>
      </c>
      <c r="AV50" s="258">
        <v>27.834799619000002</v>
      </c>
      <c r="AW50" s="258">
        <v>27.877652178999998</v>
      </c>
      <c r="AX50" s="258">
        <v>27.921522739</v>
      </c>
      <c r="AY50" s="258">
        <v>27.972560628</v>
      </c>
      <c r="AZ50" s="258">
        <v>28.013855194000001</v>
      </c>
      <c r="BA50" s="258">
        <v>28.051555764</v>
      </c>
      <c r="BB50" s="258">
        <v>28.077724051000001</v>
      </c>
      <c r="BC50" s="258">
        <v>28.114190346000001</v>
      </c>
      <c r="BD50" s="258">
        <v>28.153016360999999</v>
      </c>
      <c r="BE50" s="258">
        <v>28.200219623999999</v>
      </c>
      <c r="BF50" s="258">
        <v>28.239251933999999</v>
      </c>
      <c r="BG50" s="258">
        <v>28.276130819999999</v>
      </c>
      <c r="BH50" s="346">
        <v>28.305589999999999</v>
      </c>
      <c r="BI50" s="346">
        <v>28.342110000000002</v>
      </c>
      <c r="BJ50" s="346">
        <v>28.38043</v>
      </c>
      <c r="BK50" s="346">
        <v>28.421060000000001</v>
      </c>
      <c r="BL50" s="346">
        <v>28.462569999999999</v>
      </c>
      <c r="BM50" s="346">
        <v>28.505500000000001</v>
      </c>
      <c r="BN50" s="346">
        <v>28.554010000000002</v>
      </c>
      <c r="BO50" s="346">
        <v>28.596609999999998</v>
      </c>
      <c r="BP50" s="346">
        <v>28.63748</v>
      </c>
      <c r="BQ50" s="346">
        <v>28.674890000000001</v>
      </c>
      <c r="BR50" s="346">
        <v>28.7136</v>
      </c>
      <c r="BS50" s="346">
        <v>28.751860000000001</v>
      </c>
      <c r="BT50" s="346">
        <v>28.788209999999999</v>
      </c>
      <c r="BU50" s="346">
        <v>28.826720000000002</v>
      </c>
      <c r="BV50" s="346">
        <v>28.865919999999999</v>
      </c>
    </row>
    <row r="51" spans="1:74" s="163" customFormat="1" ht="11.1" customHeight="1" x14ac:dyDescent="0.2">
      <c r="A51" s="148" t="s">
        <v>928</v>
      </c>
      <c r="B51" s="210" t="s">
        <v>574</v>
      </c>
      <c r="C51" s="258">
        <v>7.5314108705000002</v>
      </c>
      <c r="D51" s="258">
        <v>7.5403060412</v>
      </c>
      <c r="E51" s="258">
        <v>7.5492011554999996</v>
      </c>
      <c r="F51" s="258">
        <v>7.5594451429999996</v>
      </c>
      <c r="G51" s="258">
        <v>7.5673284468000004</v>
      </c>
      <c r="H51" s="258">
        <v>7.5741999968</v>
      </c>
      <c r="I51" s="258">
        <v>7.5762766236000001</v>
      </c>
      <c r="J51" s="258">
        <v>7.5839620428999996</v>
      </c>
      <c r="K51" s="258">
        <v>7.5934730853000003</v>
      </c>
      <c r="L51" s="258">
        <v>7.6097414521999998</v>
      </c>
      <c r="M51" s="258">
        <v>7.6192049646999997</v>
      </c>
      <c r="N51" s="258">
        <v>7.6267953243999997</v>
      </c>
      <c r="O51" s="258">
        <v>7.6278070052000002</v>
      </c>
      <c r="P51" s="258">
        <v>7.6351802034</v>
      </c>
      <c r="Q51" s="258">
        <v>7.6442093931999997</v>
      </c>
      <c r="R51" s="258">
        <v>7.6559162988000002</v>
      </c>
      <c r="S51" s="258">
        <v>7.6674911783999997</v>
      </c>
      <c r="T51" s="258">
        <v>7.6799557563</v>
      </c>
      <c r="U51" s="258">
        <v>7.6951298476999996</v>
      </c>
      <c r="V51" s="258">
        <v>7.7080089609</v>
      </c>
      <c r="W51" s="258">
        <v>7.7204129111000004</v>
      </c>
      <c r="X51" s="258">
        <v>7.7334317492000002</v>
      </c>
      <c r="Y51" s="258">
        <v>7.7440678353000001</v>
      </c>
      <c r="Z51" s="258">
        <v>7.7534112203000003</v>
      </c>
      <c r="AA51" s="258">
        <v>7.7572284606000004</v>
      </c>
      <c r="AB51" s="258">
        <v>7.7671615258999998</v>
      </c>
      <c r="AC51" s="258">
        <v>7.7789769725999998</v>
      </c>
      <c r="AD51" s="258">
        <v>7.7958230340999997</v>
      </c>
      <c r="AE51" s="258">
        <v>7.8090420687000002</v>
      </c>
      <c r="AF51" s="258">
        <v>7.8217823097999997</v>
      </c>
      <c r="AG51" s="258">
        <v>7.8323464865999997</v>
      </c>
      <c r="AH51" s="258">
        <v>7.8454020937999998</v>
      </c>
      <c r="AI51" s="258">
        <v>7.8592518603999997</v>
      </c>
      <c r="AJ51" s="258">
        <v>7.8757184919999998</v>
      </c>
      <c r="AK51" s="258">
        <v>7.8897895486999996</v>
      </c>
      <c r="AL51" s="258">
        <v>7.9032877358000002</v>
      </c>
      <c r="AM51" s="258">
        <v>7.9182364876999998</v>
      </c>
      <c r="AN51" s="258">
        <v>7.9290713603</v>
      </c>
      <c r="AO51" s="258">
        <v>7.9378157876</v>
      </c>
      <c r="AP51" s="258">
        <v>7.9385435549999999</v>
      </c>
      <c r="AQ51" s="258">
        <v>7.9475517532</v>
      </c>
      <c r="AR51" s="258">
        <v>7.9589141672999997</v>
      </c>
      <c r="AS51" s="258">
        <v>7.9783659476000004</v>
      </c>
      <c r="AT51" s="258">
        <v>7.9901354308999997</v>
      </c>
      <c r="AU51" s="258">
        <v>7.9999577674999998</v>
      </c>
      <c r="AV51" s="258">
        <v>8.0037096597000001</v>
      </c>
      <c r="AW51" s="258">
        <v>8.0127301759999998</v>
      </c>
      <c r="AX51" s="258">
        <v>8.0228960187999991</v>
      </c>
      <c r="AY51" s="258">
        <v>8.0373499626000005</v>
      </c>
      <c r="AZ51" s="258">
        <v>8.0474493776999996</v>
      </c>
      <c r="BA51" s="258">
        <v>8.0563370385000006</v>
      </c>
      <c r="BB51" s="258">
        <v>8.0620422995999999</v>
      </c>
      <c r="BC51" s="258">
        <v>8.0699844361000004</v>
      </c>
      <c r="BD51" s="258">
        <v>8.0781928025000003</v>
      </c>
      <c r="BE51" s="258">
        <v>8.0879950517000001</v>
      </c>
      <c r="BF51" s="258">
        <v>8.0957401381</v>
      </c>
      <c r="BG51" s="258">
        <v>8.1027557146000007</v>
      </c>
      <c r="BH51" s="346">
        <v>8.1065360000000002</v>
      </c>
      <c r="BI51" s="346">
        <v>8.1139720000000004</v>
      </c>
      <c r="BJ51" s="346">
        <v>8.1225579999999997</v>
      </c>
      <c r="BK51" s="346">
        <v>8.1334199999999992</v>
      </c>
      <c r="BL51" s="346">
        <v>8.1434610000000003</v>
      </c>
      <c r="BM51" s="346">
        <v>8.1538070000000005</v>
      </c>
      <c r="BN51" s="346">
        <v>8.1657949999999992</v>
      </c>
      <c r="BO51" s="346">
        <v>8.1757489999999997</v>
      </c>
      <c r="BP51" s="346">
        <v>8.1850039999999993</v>
      </c>
      <c r="BQ51" s="346">
        <v>8.1929970000000001</v>
      </c>
      <c r="BR51" s="346">
        <v>8.2012809999999998</v>
      </c>
      <c r="BS51" s="346">
        <v>8.2092910000000003</v>
      </c>
      <c r="BT51" s="346">
        <v>8.2162439999999997</v>
      </c>
      <c r="BU51" s="346">
        <v>8.2242940000000004</v>
      </c>
      <c r="BV51" s="346">
        <v>8.2326569999999997</v>
      </c>
    </row>
    <row r="52" spans="1:74" s="163" customFormat="1" ht="11.1" customHeight="1" x14ac:dyDescent="0.2">
      <c r="A52" s="148" t="s">
        <v>929</v>
      </c>
      <c r="B52" s="210" t="s">
        <v>575</v>
      </c>
      <c r="C52" s="258">
        <v>15.782022335000001</v>
      </c>
      <c r="D52" s="258">
        <v>15.813399693999999</v>
      </c>
      <c r="E52" s="258">
        <v>15.845884524000001</v>
      </c>
      <c r="F52" s="258">
        <v>15.882917163</v>
      </c>
      <c r="G52" s="258">
        <v>15.915036681</v>
      </c>
      <c r="H52" s="258">
        <v>15.945683415</v>
      </c>
      <c r="I52" s="258">
        <v>15.975004608000001</v>
      </c>
      <c r="J52" s="258">
        <v>16.002595346</v>
      </c>
      <c r="K52" s="258">
        <v>16.028602871</v>
      </c>
      <c r="L52" s="258">
        <v>16.048586912000001</v>
      </c>
      <c r="M52" s="258">
        <v>16.074758211999999</v>
      </c>
      <c r="N52" s="258">
        <v>16.102676501000001</v>
      </c>
      <c r="O52" s="258">
        <v>16.128677698000001</v>
      </c>
      <c r="P52" s="258">
        <v>16.162838023999999</v>
      </c>
      <c r="Q52" s="258">
        <v>16.201493399</v>
      </c>
      <c r="R52" s="258">
        <v>16.252331658999999</v>
      </c>
      <c r="S52" s="258">
        <v>16.294211254</v>
      </c>
      <c r="T52" s="258">
        <v>16.334820020999999</v>
      </c>
      <c r="U52" s="258">
        <v>16.370171706000001</v>
      </c>
      <c r="V52" s="258">
        <v>16.411228504</v>
      </c>
      <c r="W52" s="258">
        <v>16.454004164000001</v>
      </c>
      <c r="X52" s="258">
        <v>16.510897048</v>
      </c>
      <c r="Y52" s="258">
        <v>16.547811658000001</v>
      </c>
      <c r="Z52" s="258">
        <v>16.577146356</v>
      </c>
      <c r="AA52" s="258">
        <v>16.593574998000001</v>
      </c>
      <c r="AB52" s="258">
        <v>16.611744482999999</v>
      </c>
      <c r="AC52" s="258">
        <v>16.626328666999999</v>
      </c>
      <c r="AD52" s="258">
        <v>16.62925663</v>
      </c>
      <c r="AE52" s="258">
        <v>16.642723399000001</v>
      </c>
      <c r="AF52" s="258">
        <v>16.658658054</v>
      </c>
      <c r="AG52" s="258">
        <v>16.68355489</v>
      </c>
      <c r="AH52" s="258">
        <v>16.699554599999999</v>
      </c>
      <c r="AI52" s="258">
        <v>16.713151478</v>
      </c>
      <c r="AJ52" s="258">
        <v>16.722739707999999</v>
      </c>
      <c r="AK52" s="258">
        <v>16.732735281</v>
      </c>
      <c r="AL52" s="258">
        <v>16.741532382999999</v>
      </c>
      <c r="AM52" s="258">
        <v>16.748082780000001</v>
      </c>
      <c r="AN52" s="258">
        <v>16.755269114000001</v>
      </c>
      <c r="AO52" s="258">
        <v>16.762043152</v>
      </c>
      <c r="AP52" s="258">
        <v>16.763584426000001</v>
      </c>
      <c r="AQ52" s="258">
        <v>16.773149220000001</v>
      </c>
      <c r="AR52" s="258">
        <v>16.785917068</v>
      </c>
      <c r="AS52" s="258">
        <v>16.802906200999999</v>
      </c>
      <c r="AT52" s="258">
        <v>16.821316483</v>
      </c>
      <c r="AU52" s="258">
        <v>16.842166146</v>
      </c>
      <c r="AV52" s="258">
        <v>16.864477976</v>
      </c>
      <c r="AW52" s="258">
        <v>16.890939308</v>
      </c>
      <c r="AX52" s="258">
        <v>16.920572930999999</v>
      </c>
      <c r="AY52" s="258">
        <v>16.957787339999999</v>
      </c>
      <c r="AZ52" s="258">
        <v>16.990459171000001</v>
      </c>
      <c r="BA52" s="258">
        <v>17.022996919000001</v>
      </c>
      <c r="BB52" s="258">
        <v>17.059983419000002</v>
      </c>
      <c r="BC52" s="258">
        <v>17.088815876000002</v>
      </c>
      <c r="BD52" s="258">
        <v>17.114077125000001</v>
      </c>
      <c r="BE52" s="258">
        <v>17.128349376999999</v>
      </c>
      <c r="BF52" s="258">
        <v>17.15203155</v>
      </c>
      <c r="BG52" s="258">
        <v>17.177705856999999</v>
      </c>
      <c r="BH52" s="346">
        <v>17.20776</v>
      </c>
      <c r="BI52" s="346">
        <v>17.23563</v>
      </c>
      <c r="BJ52" s="346">
        <v>17.2637</v>
      </c>
      <c r="BK52" s="346">
        <v>17.29045</v>
      </c>
      <c r="BL52" s="346">
        <v>17.320060000000002</v>
      </c>
      <c r="BM52" s="346">
        <v>17.351019999999998</v>
      </c>
      <c r="BN52" s="346">
        <v>17.3871</v>
      </c>
      <c r="BO52" s="346">
        <v>17.417919999999999</v>
      </c>
      <c r="BP52" s="346">
        <v>17.44725</v>
      </c>
      <c r="BQ52" s="346">
        <v>17.47344</v>
      </c>
      <c r="BR52" s="346">
        <v>17.50103</v>
      </c>
      <c r="BS52" s="346">
        <v>17.528369999999999</v>
      </c>
      <c r="BT52" s="346">
        <v>17.555679999999999</v>
      </c>
      <c r="BU52" s="346">
        <v>17.582339999999999</v>
      </c>
      <c r="BV52" s="346">
        <v>17.60858</v>
      </c>
    </row>
    <row r="53" spans="1:74" s="163" customFormat="1" ht="11.1" customHeight="1" x14ac:dyDescent="0.2">
      <c r="A53" s="148" t="s">
        <v>930</v>
      </c>
      <c r="B53" s="210" t="s">
        <v>576</v>
      </c>
      <c r="C53" s="258">
        <v>9.4180722514999999</v>
      </c>
      <c r="D53" s="258">
        <v>9.4376304125000008</v>
      </c>
      <c r="E53" s="258">
        <v>9.4580325990999992</v>
      </c>
      <c r="F53" s="258">
        <v>9.4831463666999998</v>
      </c>
      <c r="G53" s="258">
        <v>9.5023359376999998</v>
      </c>
      <c r="H53" s="258">
        <v>9.5194688677000006</v>
      </c>
      <c r="I53" s="258">
        <v>9.5298289566999994</v>
      </c>
      <c r="J53" s="258">
        <v>9.5463857545999993</v>
      </c>
      <c r="K53" s="258">
        <v>9.5644230614999994</v>
      </c>
      <c r="L53" s="258">
        <v>9.5864486441000007</v>
      </c>
      <c r="M53" s="258">
        <v>9.6055661438000008</v>
      </c>
      <c r="N53" s="258">
        <v>9.6242833275000006</v>
      </c>
      <c r="O53" s="258">
        <v>9.6407073365000002</v>
      </c>
      <c r="P53" s="258">
        <v>9.6600435317999995</v>
      </c>
      <c r="Q53" s="258">
        <v>9.6803990549000005</v>
      </c>
      <c r="R53" s="258">
        <v>9.7029121947999997</v>
      </c>
      <c r="S53" s="258">
        <v>9.7244526567000005</v>
      </c>
      <c r="T53" s="258">
        <v>9.7461587295999994</v>
      </c>
      <c r="U53" s="258">
        <v>9.7674244508000001</v>
      </c>
      <c r="V53" s="258">
        <v>9.7899162179000001</v>
      </c>
      <c r="W53" s="258">
        <v>9.8130280681999995</v>
      </c>
      <c r="X53" s="258">
        <v>9.8355506801000008</v>
      </c>
      <c r="Y53" s="258">
        <v>9.8608096877999998</v>
      </c>
      <c r="Z53" s="258">
        <v>9.8875957699000008</v>
      </c>
      <c r="AA53" s="258">
        <v>9.9234432025999997</v>
      </c>
      <c r="AB53" s="258">
        <v>9.9476327261000002</v>
      </c>
      <c r="AC53" s="258">
        <v>9.9676986167999999</v>
      </c>
      <c r="AD53" s="258">
        <v>9.9773011761999992</v>
      </c>
      <c r="AE53" s="258">
        <v>9.9938745749999995</v>
      </c>
      <c r="AF53" s="258">
        <v>10.011079114999999</v>
      </c>
      <c r="AG53" s="258">
        <v>10.027340685</v>
      </c>
      <c r="AH53" s="258">
        <v>10.046988089999999</v>
      </c>
      <c r="AI53" s="258">
        <v>10.068447218999999</v>
      </c>
      <c r="AJ53" s="258">
        <v>10.095863358000001</v>
      </c>
      <c r="AK53" s="258">
        <v>10.117836970000001</v>
      </c>
      <c r="AL53" s="258">
        <v>10.138513340999999</v>
      </c>
      <c r="AM53" s="258">
        <v>10.156760445</v>
      </c>
      <c r="AN53" s="258">
        <v>10.175691356</v>
      </c>
      <c r="AO53" s="258">
        <v>10.194174046000001</v>
      </c>
      <c r="AP53" s="258">
        <v>10.207426342</v>
      </c>
      <c r="AQ53" s="258">
        <v>10.228599223</v>
      </c>
      <c r="AR53" s="258">
        <v>10.252910515</v>
      </c>
      <c r="AS53" s="258">
        <v>10.289854139999999</v>
      </c>
      <c r="AT53" s="258">
        <v>10.313321811</v>
      </c>
      <c r="AU53" s="258">
        <v>10.332807452000001</v>
      </c>
      <c r="AV53" s="258">
        <v>10.344161464999999</v>
      </c>
      <c r="AW53" s="258">
        <v>10.358795241999999</v>
      </c>
      <c r="AX53" s="258">
        <v>10.372559185</v>
      </c>
      <c r="AY53" s="258">
        <v>10.382801319</v>
      </c>
      <c r="AZ53" s="258">
        <v>10.396814578000001</v>
      </c>
      <c r="BA53" s="258">
        <v>10.411946986</v>
      </c>
      <c r="BB53" s="258">
        <v>10.428914495000001</v>
      </c>
      <c r="BC53" s="258">
        <v>10.445748237</v>
      </c>
      <c r="BD53" s="258">
        <v>10.463164163</v>
      </c>
      <c r="BE53" s="258">
        <v>10.482341263</v>
      </c>
      <c r="BF53" s="258">
        <v>10.500037316</v>
      </c>
      <c r="BG53" s="258">
        <v>10.517431311999999</v>
      </c>
      <c r="BH53" s="346">
        <v>10.53265</v>
      </c>
      <c r="BI53" s="346">
        <v>10.550840000000001</v>
      </c>
      <c r="BJ53" s="346">
        <v>10.57014</v>
      </c>
      <c r="BK53" s="346">
        <v>10.592790000000001</v>
      </c>
      <c r="BL53" s="346">
        <v>10.61262</v>
      </c>
      <c r="BM53" s="346">
        <v>10.63186</v>
      </c>
      <c r="BN53" s="346">
        <v>10.650550000000001</v>
      </c>
      <c r="BO53" s="346">
        <v>10.668609999999999</v>
      </c>
      <c r="BP53" s="346">
        <v>10.686059999999999</v>
      </c>
      <c r="BQ53" s="346">
        <v>10.702209999999999</v>
      </c>
      <c r="BR53" s="346">
        <v>10.718970000000001</v>
      </c>
      <c r="BS53" s="346">
        <v>10.73565</v>
      </c>
      <c r="BT53" s="346">
        <v>10.75188</v>
      </c>
      <c r="BU53" s="346">
        <v>10.768649999999999</v>
      </c>
      <c r="BV53" s="346">
        <v>10.78562</v>
      </c>
    </row>
    <row r="54" spans="1:74" s="163" customFormat="1" ht="11.1" customHeight="1" x14ac:dyDescent="0.2">
      <c r="A54" s="149" t="s">
        <v>931</v>
      </c>
      <c r="B54" s="211" t="s">
        <v>577</v>
      </c>
      <c r="C54" s="69">
        <v>20.448370410999999</v>
      </c>
      <c r="D54" s="69">
        <v>20.491585892</v>
      </c>
      <c r="E54" s="69">
        <v>20.537507336000001</v>
      </c>
      <c r="F54" s="69">
        <v>20.594042826999999</v>
      </c>
      <c r="G54" s="69">
        <v>20.639445127999998</v>
      </c>
      <c r="H54" s="69">
        <v>20.681622324999999</v>
      </c>
      <c r="I54" s="69">
        <v>20.713514436000001</v>
      </c>
      <c r="J54" s="69">
        <v>20.754536412</v>
      </c>
      <c r="K54" s="69">
        <v>20.797628270000001</v>
      </c>
      <c r="L54" s="69">
        <v>20.845393727000001</v>
      </c>
      <c r="M54" s="69">
        <v>20.890672561999999</v>
      </c>
      <c r="N54" s="69">
        <v>20.936068492</v>
      </c>
      <c r="O54" s="69">
        <v>20.984048141999999</v>
      </c>
      <c r="P54" s="69">
        <v>21.027828290999999</v>
      </c>
      <c r="Q54" s="69">
        <v>21.069875565</v>
      </c>
      <c r="R54" s="69">
        <v>21.103537290999999</v>
      </c>
      <c r="S54" s="69">
        <v>21.147108319000001</v>
      </c>
      <c r="T54" s="69">
        <v>21.193935974999999</v>
      </c>
      <c r="U54" s="69">
        <v>21.248372670999998</v>
      </c>
      <c r="V54" s="69">
        <v>21.298449278</v>
      </c>
      <c r="W54" s="69">
        <v>21.348518205000001</v>
      </c>
      <c r="X54" s="69">
        <v>21.396068812999999</v>
      </c>
      <c r="Y54" s="69">
        <v>21.448005363</v>
      </c>
      <c r="Z54" s="69">
        <v>21.501817213999999</v>
      </c>
      <c r="AA54" s="69">
        <v>21.560935568000001</v>
      </c>
      <c r="AB54" s="69">
        <v>21.615924622000001</v>
      </c>
      <c r="AC54" s="69">
        <v>21.670215576</v>
      </c>
      <c r="AD54" s="69">
        <v>21.720515113000001</v>
      </c>
      <c r="AE54" s="69">
        <v>21.775879857</v>
      </c>
      <c r="AF54" s="69">
        <v>21.833016490999999</v>
      </c>
      <c r="AG54" s="69">
        <v>21.89728384</v>
      </c>
      <c r="AH54" s="69">
        <v>21.953945134000001</v>
      </c>
      <c r="AI54" s="69">
        <v>22.008359200000001</v>
      </c>
      <c r="AJ54" s="69">
        <v>22.061093262</v>
      </c>
      <c r="AK54" s="69">
        <v>22.110587450000001</v>
      </c>
      <c r="AL54" s="69">
        <v>22.157408989</v>
      </c>
      <c r="AM54" s="69">
        <v>22.193978669</v>
      </c>
      <c r="AN54" s="69">
        <v>22.241139318999998</v>
      </c>
      <c r="AO54" s="69">
        <v>22.291311728</v>
      </c>
      <c r="AP54" s="69">
        <v>22.355804835000001</v>
      </c>
      <c r="AQ54" s="69">
        <v>22.403519061000001</v>
      </c>
      <c r="AR54" s="69">
        <v>22.445763342999999</v>
      </c>
      <c r="AS54" s="69">
        <v>22.472361847999998</v>
      </c>
      <c r="AT54" s="69">
        <v>22.511298116999999</v>
      </c>
      <c r="AU54" s="69">
        <v>22.552396318</v>
      </c>
      <c r="AV54" s="69">
        <v>22.609838168</v>
      </c>
      <c r="AW54" s="69">
        <v>22.644623940999999</v>
      </c>
      <c r="AX54" s="69">
        <v>22.670935356000001</v>
      </c>
      <c r="AY54" s="69">
        <v>22.673576748999999</v>
      </c>
      <c r="AZ54" s="69">
        <v>22.694336195999998</v>
      </c>
      <c r="BA54" s="69">
        <v>22.718018034</v>
      </c>
      <c r="BB54" s="69">
        <v>22.748626085000001</v>
      </c>
      <c r="BC54" s="69">
        <v>22.775149836000001</v>
      </c>
      <c r="BD54" s="69">
        <v>22.801593107999999</v>
      </c>
      <c r="BE54" s="69">
        <v>22.828652682000001</v>
      </c>
      <c r="BF54" s="69">
        <v>22.854412414999999</v>
      </c>
      <c r="BG54" s="69">
        <v>22.879569085</v>
      </c>
      <c r="BH54" s="350">
        <v>22.901299999999999</v>
      </c>
      <c r="BI54" s="350">
        <v>22.92737</v>
      </c>
      <c r="BJ54" s="350">
        <v>22.95495</v>
      </c>
      <c r="BK54" s="350">
        <v>22.9847</v>
      </c>
      <c r="BL54" s="350">
        <v>23.014810000000001</v>
      </c>
      <c r="BM54" s="350">
        <v>23.045960000000001</v>
      </c>
      <c r="BN54" s="350">
        <v>23.081489999999999</v>
      </c>
      <c r="BO54" s="350">
        <v>23.112159999999999</v>
      </c>
      <c r="BP54" s="350">
        <v>23.14132</v>
      </c>
      <c r="BQ54" s="350">
        <v>23.16703</v>
      </c>
      <c r="BR54" s="350">
        <v>23.19464</v>
      </c>
      <c r="BS54" s="350">
        <v>23.222190000000001</v>
      </c>
      <c r="BT54" s="350">
        <v>23.249790000000001</v>
      </c>
      <c r="BU54" s="350">
        <v>23.277159999999999</v>
      </c>
      <c r="BV54" s="350">
        <v>23.304400000000001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1"/>
      <c r="BE55" s="721"/>
      <c r="BF55" s="721"/>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22" t="s">
        <v>1018</v>
      </c>
      <c r="C56" s="819"/>
      <c r="D56" s="819"/>
      <c r="E56" s="819"/>
      <c r="F56" s="819"/>
      <c r="G56" s="819"/>
      <c r="H56" s="819"/>
      <c r="I56" s="819"/>
      <c r="J56" s="819"/>
      <c r="K56" s="819"/>
      <c r="L56" s="819"/>
      <c r="M56" s="819"/>
      <c r="N56" s="819"/>
      <c r="O56" s="819"/>
      <c r="P56" s="819"/>
      <c r="Q56" s="819"/>
      <c r="AY56" s="510"/>
      <c r="AZ56" s="510"/>
      <c r="BA56" s="510"/>
      <c r="BB56" s="510"/>
      <c r="BC56" s="510"/>
      <c r="BD56" s="722"/>
      <c r="BE56" s="722"/>
      <c r="BF56" s="722"/>
      <c r="BG56" s="510"/>
      <c r="BH56" s="510"/>
      <c r="BI56" s="510"/>
      <c r="BJ56" s="510"/>
    </row>
    <row r="57" spans="1:74" s="470" customFormat="1" ht="12" customHeight="1" x14ac:dyDescent="0.2">
      <c r="A57" s="469"/>
      <c r="B57" s="808" t="s">
        <v>1043</v>
      </c>
      <c r="C57" s="809"/>
      <c r="D57" s="809"/>
      <c r="E57" s="809"/>
      <c r="F57" s="809"/>
      <c r="G57" s="809"/>
      <c r="H57" s="809"/>
      <c r="I57" s="809"/>
      <c r="J57" s="809"/>
      <c r="K57" s="809"/>
      <c r="L57" s="809"/>
      <c r="M57" s="809"/>
      <c r="N57" s="809"/>
      <c r="O57" s="809"/>
      <c r="P57" s="809"/>
      <c r="Q57" s="805"/>
      <c r="AY57" s="511"/>
      <c r="AZ57" s="511"/>
      <c r="BA57" s="511"/>
      <c r="BB57" s="511"/>
      <c r="BC57" s="511"/>
      <c r="BD57" s="723"/>
      <c r="BE57" s="723"/>
      <c r="BF57" s="723"/>
      <c r="BG57" s="511"/>
      <c r="BH57" s="511"/>
      <c r="BI57" s="511"/>
      <c r="BJ57" s="511"/>
    </row>
    <row r="58" spans="1:74" s="470" customFormat="1" ht="12" customHeight="1" x14ac:dyDescent="0.2">
      <c r="A58" s="469"/>
      <c r="B58" s="803" t="s">
        <v>1082</v>
      </c>
      <c r="C58" s="809"/>
      <c r="D58" s="809"/>
      <c r="E58" s="809"/>
      <c r="F58" s="809"/>
      <c r="G58" s="809"/>
      <c r="H58" s="809"/>
      <c r="I58" s="809"/>
      <c r="J58" s="809"/>
      <c r="K58" s="809"/>
      <c r="L58" s="809"/>
      <c r="M58" s="809"/>
      <c r="N58" s="809"/>
      <c r="O58" s="809"/>
      <c r="P58" s="809"/>
      <c r="Q58" s="805"/>
      <c r="AY58" s="511"/>
      <c r="AZ58" s="511"/>
      <c r="BA58" s="511"/>
      <c r="BB58" s="511"/>
      <c r="BC58" s="511"/>
      <c r="BD58" s="723"/>
      <c r="BE58" s="723"/>
      <c r="BF58" s="723"/>
      <c r="BG58" s="511"/>
      <c r="BH58" s="511"/>
      <c r="BI58" s="511"/>
      <c r="BJ58" s="511"/>
    </row>
    <row r="59" spans="1:74" s="471" customFormat="1" ht="12" customHeight="1" x14ac:dyDescent="0.2">
      <c r="A59" s="469"/>
      <c r="B59" s="847" t="s">
        <v>1083</v>
      </c>
      <c r="C59" s="805"/>
      <c r="D59" s="805"/>
      <c r="E59" s="805"/>
      <c r="F59" s="805"/>
      <c r="G59" s="805"/>
      <c r="H59" s="805"/>
      <c r="I59" s="805"/>
      <c r="J59" s="805"/>
      <c r="K59" s="805"/>
      <c r="L59" s="805"/>
      <c r="M59" s="805"/>
      <c r="N59" s="805"/>
      <c r="O59" s="805"/>
      <c r="P59" s="805"/>
      <c r="Q59" s="805"/>
      <c r="AY59" s="512"/>
      <c r="AZ59" s="512"/>
      <c r="BA59" s="512"/>
      <c r="BB59" s="512"/>
      <c r="BC59" s="512"/>
      <c r="BD59" s="724"/>
      <c r="BE59" s="724"/>
      <c r="BF59" s="724"/>
      <c r="BG59" s="512"/>
      <c r="BH59" s="512"/>
      <c r="BI59" s="512"/>
      <c r="BJ59" s="512"/>
    </row>
    <row r="60" spans="1:74" s="470" customFormat="1" ht="12" customHeight="1" x14ac:dyDescent="0.2">
      <c r="A60" s="469"/>
      <c r="B60" s="808" t="s">
        <v>4</v>
      </c>
      <c r="C60" s="809"/>
      <c r="D60" s="809"/>
      <c r="E60" s="809"/>
      <c r="F60" s="809"/>
      <c r="G60" s="809"/>
      <c r="H60" s="809"/>
      <c r="I60" s="809"/>
      <c r="J60" s="809"/>
      <c r="K60" s="809"/>
      <c r="L60" s="809"/>
      <c r="M60" s="809"/>
      <c r="N60" s="809"/>
      <c r="O60" s="809"/>
      <c r="P60" s="809"/>
      <c r="Q60" s="805"/>
      <c r="AY60" s="511"/>
      <c r="AZ60" s="511"/>
      <c r="BA60" s="511"/>
      <c r="BB60" s="511"/>
      <c r="BC60" s="511"/>
      <c r="BD60" s="723"/>
      <c r="BE60" s="723"/>
      <c r="BF60" s="723"/>
      <c r="BG60" s="511"/>
      <c r="BH60" s="511"/>
      <c r="BI60" s="511"/>
      <c r="BJ60" s="511"/>
    </row>
    <row r="61" spans="1:74" s="470" customFormat="1" ht="12" customHeight="1" x14ac:dyDescent="0.2">
      <c r="A61" s="469"/>
      <c r="B61" s="803" t="s">
        <v>1047</v>
      </c>
      <c r="C61" s="804"/>
      <c r="D61" s="804"/>
      <c r="E61" s="804"/>
      <c r="F61" s="804"/>
      <c r="G61" s="804"/>
      <c r="H61" s="804"/>
      <c r="I61" s="804"/>
      <c r="J61" s="804"/>
      <c r="K61" s="804"/>
      <c r="L61" s="804"/>
      <c r="M61" s="804"/>
      <c r="N61" s="804"/>
      <c r="O61" s="804"/>
      <c r="P61" s="804"/>
      <c r="Q61" s="805"/>
      <c r="AY61" s="511"/>
      <c r="AZ61" s="511"/>
      <c r="BA61" s="511"/>
      <c r="BB61" s="511"/>
      <c r="BC61" s="511"/>
      <c r="BD61" s="723"/>
      <c r="BE61" s="723"/>
      <c r="BF61" s="723"/>
      <c r="BG61" s="511"/>
      <c r="BH61" s="511"/>
      <c r="BI61" s="511"/>
      <c r="BJ61" s="511"/>
    </row>
    <row r="62" spans="1:74" s="470" customFormat="1" ht="12" customHeight="1" x14ac:dyDescent="0.2">
      <c r="A62" s="436"/>
      <c r="B62" s="825" t="s">
        <v>5</v>
      </c>
      <c r="C62" s="805"/>
      <c r="D62" s="805"/>
      <c r="E62" s="805"/>
      <c r="F62" s="805"/>
      <c r="G62" s="805"/>
      <c r="H62" s="805"/>
      <c r="I62" s="805"/>
      <c r="J62" s="805"/>
      <c r="K62" s="805"/>
      <c r="L62" s="805"/>
      <c r="M62" s="805"/>
      <c r="N62" s="805"/>
      <c r="O62" s="805"/>
      <c r="P62" s="805"/>
      <c r="Q62" s="805"/>
      <c r="AY62" s="511"/>
      <c r="AZ62" s="511"/>
      <c r="BA62" s="511"/>
      <c r="BB62" s="511"/>
      <c r="BC62" s="511"/>
      <c r="BD62" s="723"/>
      <c r="BE62" s="723"/>
      <c r="BF62" s="723"/>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F63" sqref="BF63"/>
      <selection pane="topRight" activeCell="BF63" sqref="BF63"/>
      <selection pane="bottomLeft" activeCell="BF63" sqref="BF63"/>
      <selection pane="bottomRight" activeCell="BE22" sqref="BE22"/>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6" customWidth="1"/>
    <col min="59" max="62" width="6.5703125" style="344" customWidth="1"/>
    <col min="63" max="74" width="6.5703125" style="191" customWidth="1"/>
    <col min="75" max="16384" width="9.5703125" style="191"/>
  </cols>
  <sheetData>
    <row r="1" spans="1:74" ht="13.35" customHeight="1" x14ac:dyDescent="0.2">
      <c r="A1" s="811" t="s">
        <v>997</v>
      </c>
      <c r="B1" s="876" t="s">
        <v>255</v>
      </c>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197"/>
    </row>
    <row r="2" spans="1:74" s="192" customFormat="1" ht="13.35" customHeight="1"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727"/>
      <c r="BE2" s="727"/>
      <c r="BF2" s="727"/>
      <c r="BG2" s="505"/>
      <c r="BH2" s="505"/>
      <c r="BI2" s="505"/>
      <c r="BJ2" s="505"/>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ht="11.25"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8"/>
      <c r="B5" s="193" t="s">
        <v>168</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5"/>
      <c r="BC5" s="500"/>
      <c r="BD5" s="194"/>
      <c r="BE5" s="194"/>
      <c r="BF5" s="194"/>
      <c r="BG5" s="194"/>
      <c r="BH5" s="500"/>
      <c r="BI5" s="500"/>
      <c r="BJ5" s="500"/>
      <c r="BK5" s="417"/>
      <c r="BL5" s="417"/>
      <c r="BM5" s="417"/>
      <c r="BN5" s="417"/>
      <c r="BO5" s="417"/>
      <c r="BP5" s="417"/>
      <c r="BQ5" s="417"/>
      <c r="BR5" s="417"/>
      <c r="BS5" s="417"/>
      <c r="BT5" s="417"/>
      <c r="BU5" s="417"/>
      <c r="BV5" s="417"/>
    </row>
    <row r="6" spans="1:74" ht="11.1" customHeight="1" x14ac:dyDescent="0.2">
      <c r="A6" s="9" t="s">
        <v>70</v>
      </c>
      <c r="B6" s="212" t="s">
        <v>570</v>
      </c>
      <c r="C6" s="275">
        <v>1169.9131076000001</v>
      </c>
      <c r="D6" s="275">
        <v>1026.2477318000001</v>
      </c>
      <c r="E6" s="275">
        <v>921.13272924</v>
      </c>
      <c r="F6" s="275">
        <v>565.83893379000006</v>
      </c>
      <c r="G6" s="275">
        <v>244.81344888000001</v>
      </c>
      <c r="H6" s="275">
        <v>35.659689532999998</v>
      </c>
      <c r="I6" s="275">
        <v>1.4316638488</v>
      </c>
      <c r="J6" s="275">
        <v>26.949466388000001</v>
      </c>
      <c r="K6" s="275">
        <v>139.22399672</v>
      </c>
      <c r="L6" s="275">
        <v>397.56970274000003</v>
      </c>
      <c r="M6" s="275">
        <v>785.64482115999999</v>
      </c>
      <c r="N6" s="275">
        <v>1113.2758498999999</v>
      </c>
      <c r="O6" s="275">
        <v>1303.7629833999999</v>
      </c>
      <c r="P6" s="275">
        <v>1141.935101</v>
      </c>
      <c r="Q6" s="275">
        <v>1117.4116004</v>
      </c>
      <c r="R6" s="275">
        <v>582.61092584999994</v>
      </c>
      <c r="S6" s="275">
        <v>254.25895611999999</v>
      </c>
      <c r="T6" s="275">
        <v>46.260455587000003</v>
      </c>
      <c r="U6" s="275">
        <v>4.2631023568000002</v>
      </c>
      <c r="V6" s="275">
        <v>32.277120668000002</v>
      </c>
      <c r="W6" s="275">
        <v>110.16879152999999</v>
      </c>
      <c r="X6" s="275">
        <v>358.25920903000002</v>
      </c>
      <c r="Y6" s="275">
        <v>785.10066926000002</v>
      </c>
      <c r="Z6" s="275">
        <v>940.96969315000001</v>
      </c>
      <c r="AA6" s="275">
        <v>1335.9863323</v>
      </c>
      <c r="AB6" s="275">
        <v>1412.1659649999999</v>
      </c>
      <c r="AC6" s="275">
        <v>1101.3015453999999</v>
      </c>
      <c r="AD6" s="275">
        <v>588.07572322999999</v>
      </c>
      <c r="AE6" s="275">
        <v>147.56760298</v>
      </c>
      <c r="AF6" s="275">
        <v>84.087894730000002</v>
      </c>
      <c r="AG6" s="275">
        <v>7.0081969358</v>
      </c>
      <c r="AH6" s="275">
        <v>7.8641285984999998</v>
      </c>
      <c r="AI6" s="275">
        <v>43.188354556999997</v>
      </c>
      <c r="AJ6" s="275">
        <v>458.33017947000002</v>
      </c>
      <c r="AK6" s="275">
        <v>610.09603269000002</v>
      </c>
      <c r="AL6" s="275">
        <v>725.82398040999999</v>
      </c>
      <c r="AM6" s="275">
        <v>1127.6644535</v>
      </c>
      <c r="AN6" s="275">
        <v>956.89127211000005</v>
      </c>
      <c r="AO6" s="275">
        <v>755.85953132999998</v>
      </c>
      <c r="AP6" s="275">
        <v>603.94047509999996</v>
      </c>
      <c r="AQ6" s="275">
        <v>251.81248400999999</v>
      </c>
      <c r="AR6" s="275">
        <v>45.075058310999999</v>
      </c>
      <c r="AS6" s="275">
        <v>3.5973560675999998</v>
      </c>
      <c r="AT6" s="275">
        <v>5.0277036426999997</v>
      </c>
      <c r="AU6" s="275">
        <v>68.091495671000004</v>
      </c>
      <c r="AV6" s="275">
        <v>388.94208373999999</v>
      </c>
      <c r="AW6" s="275">
        <v>671.70048514999996</v>
      </c>
      <c r="AX6" s="275">
        <v>1053.5495954999999</v>
      </c>
      <c r="AY6" s="275">
        <v>1038.7178641</v>
      </c>
      <c r="AZ6" s="275">
        <v>906.77369637000004</v>
      </c>
      <c r="BA6" s="275">
        <v>1039.7614074000001</v>
      </c>
      <c r="BB6" s="275">
        <v>452.51675741999998</v>
      </c>
      <c r="BC6" s="275">
        <v>308.18593092999998</v>
      </c>
      <c r="BD6" s="275">
        <v>46.055045821999997</v>
      </c>
      <c r="BE6" s="275">
        <v>8.8525197858000002</v>
      </c>
      <c r="BF6" s="275">
        <v>26.988537392000001</v>
      </c>
      <c r="BG6" s="275">
        <v>75.918134416000001</v>
      </c>
      <c r="BH6" s="338">
        <v>438.98891463000001</v>
      </c>
      <c r="BI6" s="338">
        <v>703.54038738999998</v>
      </c>
      <c r="BJ6" s="338">
        <v>1051.3246382</v>
      </c>
      <c r="BK6" s="338">
        <v>1202.0176362</v>
      </c>
      <c r="BL6" s="338">
        <v>1006.2021961</v>
      </c>
      <c r="BM6" s="338">
        <v>886.67274867000003</v>
      </c>
      <c r="BN6" s="338">
        <v>541.33464011000001</v>
      </c>
      <c r="BO6" s="338">
        <v>259.97323921999998</v>
      </c>
      <c r="BP6" s="338">
        <v>47.121019230999998</v>
      </c>
      <c r="BQ6" s="338">
        <v>6.3839484171000001</v>
      </c>
      <c r="BR6" s="338">
        <v>14.449916679999999</v>
      </c>
      <c r="BS6" s="338">
        <v>108.74620724</v>
      </c>
      <c r="BT6" s="338">
        <v>417.01814731000002</v>
      </c>
      <c r="BU6" s="338">
        <v>673.68856089999997</v>
      </c>
      <c r="BV6" s="338">
        <v>1021.3917398999999</v>
      </c>
    </row>
    <row r="7" spans="1:74" ht="11.1" customHeight="1" x14ac:dyDescent="0.2">
      <c r="A7" s="9" t="s">
        <v>72</v>
      </c>
      <c r="B7" s="212" t="s">
        <v>603</v>
      </c>
      <c r="C7" s="275">
        <v>1063.7115699999999</v>
      </c>
      <c r="D7" s="275">
        <v>990.34344100999999</v>
      </c>
      <c r="E7" s="275">
        <v>897.46839123999996</v>
      </c>
      <c r="F7" s="275">
        <v>480.47926560000002</v>
      </c>
      <c r="G7" s="275">
        <v>191.72879979999999</v>
      </c>
      <c r="H7" s="275">
        <v>22.48102102</v>
      </c>
      <c r="I7" s="275">
        <v>0.78477082036000001</v>
      </c>
      <c r="J7" s="275">
        <v>17.080279406999999</v>
      </c>
      <c r="K7" s="275">
        <v>111.08156289999999</v>
      </c>
      <c r="L7" s="275">
        <v>315.36851397999999</v>
      </c>
      <c r="M7" s="275">
        <v>748.38284953000004</v>
      </c>
      <c r="N7" s="275">
        <v>1002.8029856000001</v>
      </c>
      <c r="O7" s="275">
        <v>1305.5054265000001</v>
      </c>
      <c r="P7" s="275">
        <v>1104.2655795000001</v>
      </c>
      <c r="Q7" s="275">
        <v>1026.7563878000001</v>
      </c>
      <c r="R7" s="275">
        <v>504.97538185000002</v>
      </c>
      <c r="S7" s="275">
        <v>179.11414511999999</v>
      </c>
      <c r="T7" s="275">
        <v>19.839737194000001</v>
      </c>
      <c r="U7" s="275">
        <v>6.5853775250000002</v>
      </c>
      <c r="V7" s="275">
        <v>19.479284707000001</v>
      </c>
      <c r="W7" s="275">
        <v>73.952520379000006</v>
      </c>
      <c r="X7" s="275">
        <v>311.42695091000002</v>
      </c>
      <c r="Y7" s="275">
        <v>757.5713409</v>
      </c>
      <c r="Z7" s="275">
        <v>896.66726220999999</v>
      </c>
      <c r="AA7" s="275">
        <v>1259.5203332000001</v>
      </c>
      <c r="AB7" s="275">
        <v>1318.4201753</v>
      </c>
      <c r="AC7" s="275">
        <v>1002.1451661999999</v>
      </c>
      <c r="AD7" s="275">
        <v>481.08177925000001</v>
      </c>
      <c r="AE7" s="275">
        <v>99.730166515999997</v>
      </c>
      <c r="AF7" s="275">
        <v>29.674044650999999</v>
      </c>
      <c r="AG7" s="275">
        <v>4.3987191068999998</v>
      </c>
      <c r="AH7" s="275">
        <v>8.7701593486</v>
      </c>
      <c r="AI7" s="275">
        <v>26.830274173999999</v>
      </c>
      <c r="AJ7" s="275">
        <v>391.40063872000002</v>
      </c>
      <c r="AK7" s="275">
        <v>529.41452388000005</v>
      </c>
      <c r="AL7" s="275">
        <v>625.54785230000005</v>
      </c>
      <c r="AM7" s="275">
        <v>1121.237036</v>
      </c>
      <c r="AN7" s="275">
        <v>901.26345999</v>
      </c>
      <c r="AO7" s="275">
        <v>645.00388672999998</v>
      </c>
      <c r="AP7" s="275">
        <v>514.85647210000002</v>
      </c>
      <c r="AQ7" s="275">
        <v>213.30215437000001</v>
      </c>
      <c r="AR7" s="275">
        <v>21.909117040000002</v>
      </c>
      <c r="AS7" s="275">
        <v>0.78429637039</v>
      </c>
      <c r="AT7" s="275">
        <v>1.2603472795999999</v>
      </c>
      <c r="AU7" s="275">
        <v>37.137553896</v>
      </c>
      <c r="AV7" s="275">
        <v>318.01719926999999</v>
      </c>
      <c r="AW7" s="275">
        <v>610.30573097000001</v>
      </c>
      <c r="AX7" s="275">
        <v>975.63588737999999</v>
      </c>
      <c r="AY7" s="275">
        <v>971.27559943999995</v>
      </c>
      <c r="AZ7" s="275">
        <v>779.97831057999997</v>
      </c>
      <c r="BA7" s="275">
        <v>909.80092137999998</v>
      </c>
      <c r="BB7" s="275">
        <v>341.43282864000003</v>
      </c>
      <c r="BC7" s="275">
        <v>236.64968945000001</v>
      </c>
      <c r="BD7" s="275">
        <v>25.136617928</v>
      </c>
      <c r="BE7" s="275">
        <v>3.3039899231000001</v>
      </c>
      <c r="BF7" s="275">
        <v>18.068146323000001</v>
      </c>
      <c r="BG7" s="275">
        <v>59.777320672000002</v>
      </c>
      <c r="BH7" s="338">
        <v>373.44898810000001</v>
      </c>
      <c r="BI7" s="338">
        <v>645.16277459000003</v>
      </c>
      <c r="BJ7" s="338">
        <v>986.30356715999994</v>
      </c>
      <c r="BK7" s="338">
        <v>1124.4910146</v>
      </c>
      <c r="BL7" s="338">
        <v>944.64800146000005</v>
      </c>
      <c r="BM7" s="338">
        <v>812.26591773999996</v>
      </c>
      <c r="BN7" s="338">
        <v>458.36281477</v>
      </c>
      <c r="BO7" s="338">
        <v>195.47196142000001</v>
      </c>
      <c r="BP7" s="338">
        <v>22.065071448000001</v>
      </c>
      <c r="BQ7" s="338">
        <v>2.9922806764000001</v>
      </c>
      <c r="BR7" s="338">
        <v>6.5881667679999998</v>
      </c>
      <c r="BS7" s="338">
        <v>73.002084521</v>
      </c>
      <c r="BT7" s="338">
        <v>354.49765198</v>
      </c>
      <c r="BU7" s="338">
        <v>621.54283105000002</v>
      </c>
      <c r="BV7" s="338">
        <v>966.07220357000006</v>
      </c>
    </row>
    <row r="8" spans="1:74" ht="11.1" customHeight="1" x14ac:dyDescent="0.2">
      <c r="A8" s="9" t="s">
        <v>73</v>
      </c>
      <c r="B8" s="212" t="s">
        <v>571</v>
      </c>
      <c r="C8" s="275">
        <v>1177.9123321</v>
      </c>
      <c r="D8" s="275">
        <v>1089.5145141</v>
      </c>
      <c r="E8" s="275">
        <v>1020.9672924</v>
      </c>
      <c r="F8" s="275">
        <v>543.50670940999998</v>
      </c>
      <c r="G8" s="275">
        <v>174.39694191999999</v>
      </c>
      <c r="H8" s="275">
        <v>40.100586929999999</v>
      </c>
      <c r="I8" s="275">
        <v>8.4849272295000002</v>
      </c>
      <c r="J8" s="275">
        <v>21.563201622000001</v>
      </c>
      <c r="K8" s="275">
        <v>88.746017305999999</v>
      </c>
      <c r="L8" s="275">
        <v>392.50630684999999</v>
      </c>
      <c r="M8" s="275">
        <v>836.94602370999996</v>
      </c>
      <c r="N8" s="275">
        <v>1227.5960315</v>
      </c>
      <c r="O8" s="275">
        <v>1518.0890793999999</v>
      </c>
      <c r="P8" s="275">
        <v>1322.6002139</v>
      </c>
      <c r="Q8" s="275">
        <v>1094.3354297000001</v>
      </c>
      <c r="R8" s="275">
        <v>495.99468497999999</v>
      </c>
      <c r="S8" s="275">
        <v>204.77024759</v>
      </c>
      <c r="T8" s="275">
        <v>27.035178541000001</v>
      </c>
      <c r="U8" s="275">
        <v>29.391444488000001</v>
      </c>
      <c r="V8" s="275">
        <v>19.466635782000001</v>
      </c>
      <c r="W8" s="275">
        <v>119.56094215</v>
      </c>
      <c r="X8" s="275">
        <v>418.22821991000001</v>
      </c>
      <c r="Y8" s="275">
        <v>936.66940078000005</v>
      </c>
      <c r="Z8" s="275">
        <v>1009.5003994</v>
      </c>
      <c r="AA8" s="275">
        <v>1333.8543328999999</v>
      </c>
      <c r="AB8" s="275">
        <v>1404.7651088</v>
      </c>
      <c r="AC8" s="275">
        <v>951.33734179999999</v>
      </c>
      <c r="AD8" s="275">
        <v>454.42952716999997</v>
      </c>
      <c r="AE8" s="275">
        <v>158.79994748999999</v>
      </c>
      <c r="AF8" s="275">
        <v>44.605776065999997</v>
      </c>
      <c r="AG8" s="275">
        <v>11.616877944000001</v>
      </c>
      <c r="AH8" s="275">
        <v>24.355101380000001</v>
      </c>
      <c r="AI8" s="275">
        <v>38.701817147</v>
      </c>
      <c r="AJ8" s="275">
        <v>365.36684642</v>
      </c>
      <c r="AK8" s="275">
        <v>603.13827328000002</v>
      </c>
      <c r="AL8" s="275">
        <v>774.72529661999999</v>
      </c>
      <c r="AM8" s="275">
        <v>1240.4704850000001</v>
      </c>
      <c r="AN8" s="275">
        <v>957.02530953999997</v>
      </c>
      <c r="AO8" s="275">
        <v>669.78243769999995</v>
      </c>
      <c r="AP8" s="275">
        <v>506.28970328000003</v>
      </c>
      <c r="AQ8" s="275">
        <v>221.71392075</v>
      </c>
      <c r="AR8" s="275">
        <v>25.392024070000002</v>
      </c>
      <c r="AS8" s="275">
        <v>2.5985410504000002</v>
      </c>
      <c r="AT8" s="275">
        <v>5.0097260154000001</v>
      </c>
      <c r="AU8" s="275">
        <v>40.220953074999997</v>
      </c>
      <c r="AV8" s="275">
        <v>284.40324743999997</v>
      </c>
      <c r="AW8" s="275">
        <v>581.99839107000003</v>
      </c>
      <c r="AX8" s="275">
        <v>1165.5411108999999</v>
      </c>
      <c r="AY8" s="275">
        <v>1081.0236001000001</v>
      </c>
      <c r="AZ8" s="275">
        <v>775.25074050000001</v>
      </c>
      <c r="BA8" s="275">
        <v>834.26434389999997</v>
      </c>
      <c r="BB8" s="275">
        <v>349.54639516999998</v>
      </c>
      <c r="BC8" s="275">
        <v>250.18375828999999</v>
      </c>
      <c r="BD8" s="275">
        <v>27.868793408999998</v>
      </c>
      <c r="BE8" s="275">
        <v>6.5868939775999999</v>
      </c>
      <c r="BF8" s="275">
        <v>34.543285736999998</v>
      </c>
      <c r="BG8" s="275">
        <v>92.099968071999996</v>
      </c>
      <c r="BH8" s="338">
        <v>398.67421647999998</v>
      </c>
      <c r="BI8" s="338">
        <v>725.47192172999996</v>
      </c>
      <c r="BJ8" s="338">
        <v>1122.770669</v>
      </c>
      <c r="BK8" s="338">
        <v>1262.1542154000001</v>
      </c>
      <c r="BL8" s="338">
        <v>1043.0769207000001</v>
      </c>
      <c r="BM8" s="338">
        <v>858.22634892999997</v>
      </c>
      <c r="BN8" s="338">
        <v>471.81981256</v>
      </c>
      <c r="BO8" s="338">
        <v>216.37112879</v>
      </c>
      <c r="BP8" s="338">
        <v>35.325141490999997</v>
      </c>
      <c r="BQ8" s="338">
        <v>6.0901300338000004</v>
      </c>
      <c r="BR8" s="338">
        <v>16.950274728</v>
      </c>
      <c r="BS8" s="338">
        <v>96.050449960999998</v>
      </c>
      <c r="BT8" s="338">
        <v>390.38647422000003</v>
      </c>
      <c r="BU8" s="338">
        <v>714.08029338999995</v>
      </c>
      <c r="BV8" s="338">
        <v>1122.4688097999999</v>
      </c>
    </row>
    <row r="9" spans="1:74" ht="11.1" customHeight="1" x14ac:dyDescent="0.2">
      <c r="A9" s="9" t="s">
        <v>74</v>
      </c>
      <c r="B9" s="212" t="s">
        <v>572</v>
      </c>
      <c r="C9" s="275">
        <v>1263.2753866</v>
      </c>
      <c r="D9" s="275">
        <v>1096.7243794999999</v>
      </c>
      <c r="E9" s="275">
        <v>1048.4978197</v>
      </c>
      <c r="F9" s="275">
        <v>629.53273836999995</v>
      </c>
      <c r="G9" s="275">
        <v>226.79704100000001</v>
      </c>
      <c r="H9" s="275">
        <v>47.923319823999996</v>
      </c>
      <c r="I9" s="275">
        <v>15.016189797999999</v>
      </c>
      <c r="J9" s="275">
        <v>18.434994772</v>
      </c>
      <c r="K9" s="275">
        <v>67.335310168999996</v>
      </c>
      <c r="L9" s="275">
        <v>438.60806331999999</v>
      </c>
      <c r="M9" s="275">
        <v>879.10039873000005</v>
      </c>
      <c r="N9" s="275">
        <v>1404.2300818000001</v>
      </c>
      <c r="O9" s="275">
        <v>1483.6494763999999</v>
      </c>
      <c r="P9" s="275">
        <v>1347.4833048999999</v>
      </c>
      <c r="Q9" s="275">
        <v>1031.3657702999999</v>
      </c>
      <c r="R9" s="275">
        <v>512.28444488000002</v>
      </c>
      <c r="S9" s="275">
        <v>199.98140674000001</v>
      </c>
      <c r="T9" s="275">
        <v>40.518093962000002</v>
      </c>
      <c r="U9" s="275">
        <v>29.576554085000001</v>
      </c>
      <c r="V9" s="275">
        <v>20.947649900999998</v>
      </c>
      <c r="W9" s="275">
        <v>126.05056369</v>
      </c>
      <c r="X9" s="275">
        <v>388.81844827999998</v>
      </c>
      <c r="Y9" s="275">
        <v>1021.0336524000001</v>
      </c>
      <c r="Z9" s="275">
        <v>1102.3649743000001</v>
      </c>
      <c r="AA9" s="275">
        <v>1266.6301318999999</v>
      </c>
      <c r="AB9" s="275">
        <v>1305.5011267</v>
      </c>
      <c r="AC9" s="275">
        <v>802.44538216000001</v>
      </c>
      <c r="AD9" s="275">
        <v>398.65093748999999</v>
      </c>
      <c r="AE9" s="275">
        <v>214.85702900000001</v>
      </c>
      <c r="AF9" s="275">
        <v>39.537542997999999</v>
      </c>
      <c r="AG9" s="275">
        <v>12.290798049999999</v>
      </c>
      <c r="AH9" s="275">
        <v>32.994207377000002</v>
      </c>
      <c r="AI9" s="275">
        <v>49.664152497000003</v>
      </c>
      <c r="AJ9" s="275">
        <v>355.36210631</v>
      </c>
      <c r="AK9" s="275">
        <v>650.19517432999999</v>
      </c>
      <c r="AL9" s="275">
        <v>960.35509683999999</v>
      </c>
      <c r="AM9" s="275">
        <v>1303.7831544000001</v>
      </c>
      <c r="AN9" s="275">
        <v>936.32751693</v>
      </c>
      <c r="AO9" s="275">
        <v>653.90206437999996</v>
      </c>
      <c r="AP9" s="275">
        <v>424.54335085999998</v>
      </c>
      <c r="AQ9" s="275">
        <v>207.84936968</v>
      </c>
      <c r="AR9" s="275">
        <v>27.462639467999999</v>
      </c>
      <c r="AS9" s="275">
        <v>11.037264271</v>
      </c>
      <c r="AT9" s="275">
        <v>17.101275090000001</v>
      </c>
      <c r="AU9" s="275">
        <v>75.277555366000001</v>
      </c>
      <c r="AV9" s="275">
        <v>305.64808162000003</v>
      </c>
      <c r="AW9" s="275">
        <v>569.78343931999996</v>
      </c>
      <c r="AX9" s="275">
        <v>1257.4085542</v>
      </c>
      <c r="AY9" s="275">
        <v>1211.4593829999999</v>
      </c>
      <c r="AZ9" s="275">
        <v>817.94247739000002</v>
      </c>
      <c r="BA9" s="275">
        <v>783.54589320000002</v>
      </c>
      <c r="BB9" s="275">
        <v>401.16353084000002</v>
      </c>
      <c r="BC9" s="275">
        <v>224.83338534000001</v>
      </c>
      <c r="BD9" s="275">
        <v>36.867017488999998</v>
      </c>
      <c r="BE9" s="275">
        <v>9.7826184660000006</v>
      </c>
      <c r="BF9" s="275">
        <v>49.711713707000001</v>
      </c>
      <c r="BG9" s="275">
        <v>88.174464212999993</v>
      </c>
      <c r="BH9" s="338">
        <v>413.68755049999999</v>
      </c>
      <c r="BI9" s="338">
        <v>798.82387481000001</v>
      </c>
      <c r="BJ9" s="338">
        <v>1226.0412974999999</v>
      </c>
      <c r="BK9" s="338">
        <v>1338.6208394</v>
      </c>
      <c r="BL9" s="338">
        <v>1080.6809334</v>
      </c>
      <c r="BM9" s="338">
        <v>853.36439997000002</v>
      </c>
      <c r="BN9" s="338">
        <v>449.89647338999998</v>
      </c>
      <c r="BO9" s="338">
        <v>192.10089983</v>
      </c>
      <c r="BP9" s="338">
        <v>41.642497001999999</v>
      </c>
      <c r="BQ9" s="338">
        <v>12.382645325</v>
      </c>
      <c r="BR9" s="338">
        <v>21.608547887</v>
      </c>
      <c r="BS9" s="338">
        <v>114.58633883</v>
      </c>
      <c r="BT9" s="338">
        <v>402.71457088</v>
      </c>
      <c r="BU9" s="338">
        <v>784.50579121999999</v>
      </c>
      <c r="BV9" s="338">
        <v>1228.8960629000001</v>
      </c>
    </row>
    <row r="10" spans="1:74" ht="11.1" customHeight="1" x14ac:dyDescent="0.2">
      <c r="A10" s="9" t="s">
        <v>352</v>
      </c>
      <c r="B10" s="212" t="s">
        <v>604</v>
      </c>
      <c r="C10" s="275">
        <v>505.00011362999999</v>
      </c>
      <c r="D10" s="275">
        <v>504.72308491000001</v>
      </c>
      <c r="E10" s="275">
        <v>504.16533962</v>
      </c>
      <c r="F10" s="275">
        <v>149.91110287999999</v>
      </c>
      <c r="G10" s="275">
        <v>60.096569256000002</v>
      </c>
      <c r="H10" s="275">
        <v>1.2210223408000001</v>
      </c>
      <c r="I10" s="275">
        <v>5.984376382E-2</v>
      </c>
      <c r="J10" s="275">
        <v>1.0741990735</v>
      </c>
      <c r="K10" s="275">
        <v>19.029221853999999</v>
      </c>
      <c r="L10" s="275">
        <v>123.98128977</v>
      </c>
      <c r="M10" s="275">
        <v>383.76264528000002</v>
      </c>
      <c r="N10" s="275">
        <v>475.62823331999999</v>
      </c>
      <c r="O10" s="275">
        <v>758.26198770999997</v>
      </c>
      <c r="P10" s="275">
        <v>491.99721374000001</v>
      </c>
      <c r="Q10" s="275">
        <v>459.65718466999999</v>
      </c>
      <c r="R10" s="275">
        <v>156.72212672000001</v>
      </c>
      <c r="S10" s="275">
        <v>36.486242335999997</v>
      </c>
      <c r="T10" s="275">
        <v>0.80944310168</v>
      </c>
      <c r="U10" s="275">
        <v>0.58717680792000004</v>
      </c>
      <c r="V10" s="275">
        <v>1.4554854223</v>
      </c>
      <c r="W10" s="275">
        <v>11.479168403999999</v>
      </c>
      <c r="X10" s="275">
        <v>117.5354099</v>
      </c>
      <c r="Y10" s="275">
        <v>439.99199326000002</v>
      </c>
      <c r="Z10" s="275">
        <v>477.20392930000003</v>
      </c>
      <c r="AA10" s="275">
        <v>643.29642916</v>
      </c>
      <c r="AB10" s="275">
        <v>666.12430687000005</v>
      </c>
      <c r="AC10" s="275">
        <v>357.49350958000002</v>
      </c>
      <c r="AD10" s="275">
        <v>131.40249188999999</v>
      </c>
      <c r="AE10" s="275">
        <v>22.124470362</v>
      </c>
      <c r="AF10" s="275">
        <v>0.74057223993999999</v>
      </c>
      <c r="AG10" s="275">
        <v>5.8103672747999997E-2</v>
      </c>
      <c r="AH10" s="275">
        <v>0.39330456949999998</v>
      </c>
      <c r="AI10" s="275">
        <v>7.8430104967999998</v>
      </c>
      <c r="AJ10" s="275">
        <v>142.94191778999999</v>
      </c>
      <c r="AK10" s="275">
        <v>236.64936065000001</v>
      </c>
      <c r="AL10" s="275">
        <v>278.71553229</v>
      </c>
      <c r="AM10" s="275">
        <v>658.56448172</v>
      </c>
      <c r="AN10" s="275">
        <v>482.14799221999999</v>
      </c>
      <c r="AO10" s="275">
        <v>239.77083404999999</v>
      </c>
      <c r="AP10" s="275">
        <v>151.14416539000001</v>
      </c>
      <c r="AQ10" s="275">
        <v>58.007999214000002</v>
      </c>
      <c r="AR10" s="275">
        <v>0.97353059449000001</v>
      </c>
      <c r="AS10" s="275">
        <v>2.8566588790999999E-2</v>
      </c>
      <c r="AT10" s="275">
        <v>0</v>
      </c>
      <c r="AU10" s="275">
        <v>2.3087176064000001</v>
      </c>
      <c r="AV10" s="275">
        <v>91.127001823000001</v>
      </c>
      <c r="AW10" s="275">
        <v>289.53002802999998</v>
      </c>
      <c r="AX10" s="275">
        <v>478.66123234999998</v>
      </c>
      <c r="AY10" s="275">
        <v>477.16759866000001</v>
      </c>
      <c r="AZ10" s="275">
        <v>323.47206951999999</v>
      </c>
      <c r="BA10" s="275">
        <v>347.46801662000001</v>
      </c>
      <c r="BB10" s="275">
        <v>76.071680291000007</v>
      </c>
      <c r="BC10" s="275">
        <v>46.515233205000001</v>
      </c>
      <c r="BD10" s="275">
        <v>1.994755174</v>
      </c>
      <c r="BE10" s="275">
        <v>5.6264147836999998E-2</v>
      </c>
      <c r="BF10" s="275">
        <v>0.58928757394999998</v>
      </c>
      <c r="BG10" s="275">
        <v>18.338455639999999</v>
      </c>
      <c r="BH10" s="338">
        <v>135.27760771000001</v>
      </c>
      <c r="BI10" s="338">
        <v>310.90407651999999</v>
      </c>
      <c r="BJ10" s="338">
        <v>534.12906057999999</v>
      </c>
      <c r="BK10" s="338">
        <v>610.00846944</v>
      </c>
      <c r="BL10" s="338">
        <v>471.11270415000001</v>
      </c>
      <c r="BM10" s="338">
        <v>348.37006020000001</v>
      </c>
      <c r="BN10" s="338">
        <v>151.24458643</v>
      </c>
      <c r="BO10" s="338">
        <v>45.729505504999999</v>
      </c>
      <c r="BP10" s="338">
        <v>1.7192766915</v>
      </c>
      <c r="BQ10" s="338">
        <v>5.5594965587E-2</v>
      </c>
      <c r="BR10" s="338">
        <v>0.24212518859000001</v>
      </c>
      <c r="BS10" s="338">
        <v>13.683533267</v>
      </c>
      <c r="BT10" s="338">
        <v>131.50013111999999</v>
      </c>
      <c r="BU10" s="338">
        <v>299.66914267999999</v>
      </c>
      <c r="BV10" s="338">
        <v>531.66487036000001</v>
      </c>
    </row>
    <row r="11" spans="1:74" ht="11.1" customHeight="1" x14ac:dyDescent="0.2">
      <c r="A11" s="9" t="s">
        <v>75</v>
      </c>
      <c r="B11" s="212" t="s">
        <v>574</v>
      </c>
      <c r="C11" s="275">
        <v>681.03683133000004</v>
      </c>
      <c r="D11" s="275">
        <v>623.49414415000001</v>
      </c>
      <c r="E11" s="275">
        <v>627.96067534999997</v>
      </c>
      <c r="F11" s="275">
        <v>215.95402802999999</v>
      </c>
      <c r="G11" s="275">
        <v>69.770481079999996</v>
      </c>
      <c r="H11" s="275">
        <v>1.4106569364999999</v>
      </c>
      <c r="I11" s="275">
        <v>0</v>
      </c>
      <c r="J11" s="275">
        <v>0</v>
      </c>
      <c r="K11" s="275">
        <v>15.548493725</v>
      </c>
      <c r="L11" s="275">
        <v>169.53831238000001</v>
      </c>
      <c r="M11" s="275">
        <v>544.01088507999998</v>
      </c>
      <c r="N11" s="275">
        <v>700.43463213999996</v>
      </c>
      <c r="O11" s="275">
        <v>1014.7593813</v>
      </c>
      <c r="P11" s="275">
        <v>690.21589935999998</v>
      </c>
      <c r="Q11" s="275">
        <v>564.89821997000001</v>
      </c>
      <c r="R11" s="275">
        <v>181.57528718</v>
      </c>
      <c r="S11" s="275">
        <v>48.670440563</v>
      </c>
      <c r="T11" s="275">
        <v>0.70439161638000003</v>
      </c>
      <c r="U11" s="275">
        <v>0.70433365096</v>
      </c>
      <c r="V11" s="275">
        <v>0</v>
      </c>
      <c r="W11" s="275">
        <v>17.180625628000001</v>
      </c>
      <c r="X11" s="275">
        <v>161.78729518</v>
      </c>
      <c r="Y11" s="275">
        <v>625.65080030000001</v>
      </c>
      <c r="Z11" s="275">
        <v>627.08962907</v>
      </c>
      <c r="AA11" s="275">
        <v>835.51176856999996</v>
      </c>
      <c r="AB11" s="275">
        <v>863.81642498999997</v>
      </c>
      <c r="AC11" s="275">
        <v>444.77730760999998</v>
      </c>
      <c r="AD11" s="275">
        <v>146.56844071</v>
      </c>
      <c r="AE11" s="275">
        <v>37.064445730000003</v>
      </c>
      <c r="AF11" s="275">
        <v>0.70362885164</v>
      </c>
      <c r="AG11" s="275">
        <v>0</v>
      </c>
      <c r="AH11" s="275">
        <v>1.1724509163000001</v>
      </c>
      <c r="AI11" s="275">
        <v>13.181809207000001</v>
      </c>
      <c r="AJ11" s="275">
        <v>164.41089008</v>
      </c>
      <c r="AK11" s="275">
        <v>313.09977889999999</v>
      </c>
      <c r="AL11" s="275">
        <v>401.61792344000003</v>
      </c>
      <c r="AM11" s="275">
        <v>857.06377049000002</v>
      </c>
      <c r="AN11" s="275">
        <v>573.41130380000004</v>
      </c>
      <c r="AO11" s="275">
        <v>323.60231220999998</v>
      </c>
      <c r="AP11" s="275">
        <v>162.39975200999999</v>
      </c>
      <c r="AQ11" s="275">
        <v>71.148195826999995</v>
      </c>
      <c r="AR11" s="275">
        <v>0.23423804106000001</v>
      </c>
      <c r="AS11" s="275">
        <v>0</v>
      </c>
      <c r="AT11" s="275">
        <v>0</v>
      </c>
      <c r="AU11" s="275">
        <v>5.0366713713999998</v>
      </c>
      <c r="AV11" s="275">
        <v>89.883701255999995</v>
      </c>
      <c r="AW11" s="275">
        <v>339.47468406000002</v>
      </c>
      <c r="AX11" s="275">
        <v>670.78775422000001</v>
      </c>
      <c r="AY11" s="275">
        <v>578.58714727999995</v>
      </c>
      <c r="AZ11" s="275">
        <v>408.45075734</v>
      </c>
      <c r="BA11" s="275">
        <v>386.88551322000001</v>
      </c>
      <c r="BB11" s="275">
        <v>93.437354010999996</v>
      </c>
      <c r="BC11" s="275">
        <v>56.572246808000003</v>
      </c>
      <c r="BD11" s="275">
        <v>3.7506732078999998</v>
      </c>
      <c r="BE11" s="275">
        <v>0</v>
      </c>
      <c r="BF11" s="275">
        <v>0.70187823637000002</v>
      </c>
      <c r="BG11" s="275">
        <v>33.314110591000002</v>
      </c>
      <c r="BH11" s="338">
        <v>182.81112780999999</v>
      </c>
      <c r="BI11" s="338">
        <v>420.57710085000002</v>
      </c>
      <c r="BJ11" s="338">
        <v>707.31752999000003</v>
      </c>
      <c r="BK11" s="338">
        <v>798.71656989999997</v>
      </c>
      <c r="BL11" s="338">
        <v>611.31963250000001</v>
      </c>
      <c r="BM11" s="338">
        <v>439.27109108000002</v>
      </c>
      <c r="BN11" s="338">
        <v>189.32254800999999</v>
      </c>
      <c r="BO11" s="338">
        <v>56.223093830000003</v>
      </c>
      <c r="BP11" s="338">
        <v>2.1499252415000001</v>
      </c>
      <c r="BQ11" s="338">
        <v>0</v>
      </c>
      <c r="BR11" s="338">
        <v>0.23580850105000001</v>
      </c>
      <c r="BS11" s="338">
        <v>19.852815616000001</v>
      </c>
      <c r="BT11" s="338">
        <v>180.11017079000001</v>
      </c>
      <c r="BU11" s="338">
        <v>414.14308500999999</v>
      </c>
      <c r="BV11" s="338">
        <v>713.65525951999996</v>
      </c>
    </row>
    <row r="12" spans="1:74" ht="11.1" customHeight="1" x14ac:dyDescent="0.2">
      <c r="A12" s="9" t="s">
        <v>76</v>
      </c>
      <c r="B12" s="212" t="s">
        <v>575</v>
      </c>
      <c r="C12" s="275">
        <v>497.53253007000001</v>
      </c>
      <c r="D12" s="275">
        <v>367.97637708000002</v>
      </c>
      <c r="E12" s="275">
        <v>311.04597079000001</v>
      </c>
      <c r="F12" s="275">
        <v>123.48967745</v>
      </c>
      <c r="G12" s="275">
        <v>14.539082484</v>
      </c>
      <c r="H12" s="275">
        <v>7.7974438861000001E-2</v>
      </c>
      <c r="I12" s="275">
        <v>0</v>
      </c>
      <c r="J12" s="275">
        <v>0.15565350021999999</v>
      </c>
      <c r="K12" s="275">
        <v>1.2774835554999999</v>
      </c>
      <c r="L12" s="275">
        <v>65.996050448000005</v>
      </c>
      <c r="M12" s="275">
        <v>347.23898052999999</v>
      </c>
      <c r="N12" s="275">
        <v>596.65929664999999</v>
      </c>
      <c r="O12" s="275">
        <v>650.27849029000004</v>
      </c>
      <c r="P12" s="275">
        <v>478.31003492999997</v>
      </c>
      <c r="Q12" s="275">
        <v>351.015443</v>
      </c>
      <c r="R12" s="275">
        <v>80.852329120999997</v>
      </c>
      <c r="S12" s="275">
        <v>10.692495285</v>
      </c>
      <c r="T12" s="275">
        <v>7.7120116562000005E-2</v>
      </c>
      <c r="U12" s="275">
        <v>7.7053615078000001E-2</v>
      </c>
      <c r="V12" s="275">
        <v>7.6986225190999999E-2</v>
      </c>
      <c r="W12" s="275">
        <v>3.6200903089000001</v>
      </c>
      <c r="X12" s="275">
        <v>37.176855912999997</v>
      </c>
      <c r="Y12" s="275">
        <v>389.74819503999998</v>
      </c>
      <c r="Z12" s="275">
        <v>421.04616649000002</v>
      </c>
      <c r="AA12" s="275">
        <v>622.92315299999996</v>
      </c>
      <c r="AB12" s="275">
        <v>497.7890615</v>
      </c>
      <c r="AC12" s="275">
        <v>278.05986567999997</v>
      </c>
      <c r="AD12" s="275">
        <v>55.238228505000002</v>
      </c>
      <c r="AE12" s="275">
        <v>14.312084998</v>
      </c>
      <c r="AF12" s="275">
        <v>0</v>
      </c>
      <c r="AG12" s="275">
        <v>0</v>
      </c>
      <c r="AH12" s="275">
        <v>0.42873234688</v>
      </c>
      <c r="AI12" s="275">
        <v>1.2329391256</v>
      </c>
      <c r="AJ12" s="275">
        <v>41.692499548999997</v>
      </c>
      <c r="AK12" s="275">
        <v>217.93444787999999</v>
      </c>
      <c r="AL12" s="275">
        <v>357.66905305</v>
      </c>
      <c r="AM12" s="275">
        <v>563.54176630999996</v>
      </c>
      <c r="AN12" s="275">
        <v>309.29002826999999</v>
      </c>
      <c r="AO12" s="275">
        <v>177.99692918</v>
      </c>
      <c r="AP12" s="275">
        <v>61.108325379</v>
      </c>
      <c r="AQ12" s="275">
        <v>17.159971807000002</v>
      </c>
      <c r="AR12" s="275">
        <v>0</v>
      </c>
      <c r="AS12" s="275">
        <v>0</v>
      </c>
      <c r="AT12" s="275">
        <v>7.5576685987E-2</v>
      </c>
      <c r="AU12" s="275">
        <v>1.9773013325</v>
      </c>
      <c r="AV12" s="275">
        <v>22.183492466000001</v>
      </c>
      <c r="AW12" s="275">
        <v>154.28560508999999</v>
      </c>
      <c r="AX12" s="275">
        <v>443.56523908000003</v>
      </c>
      <c r="AY12" s="275">
        <v>418.09789941000003</v>
      </c>
      <c r="AZ12" s="275">
        <v>208.54196352</v>
      </c>
      <c r="BA12" s="275">
        <v>146.82379599000001</v>
      </c>
      <c r="BB12" s="275">
        <v>51.715599281000003</v>
      </c>
      <c r="BC12" s="275">
        <v>13.904978424999999</v>
      </c>
      <c r="BD12" s="275">
        <v>0.15011518531000001</v>
      </c>
      <c r="BE12" s="275">
        <v>0</v>
      </c>
      <c r="BF12" s="275">
        <v>0.42193377711000002</v>
      </c>
      <c r="BG12" s="275">
        <v>3.6320093861</v>
      </c>
      <c r="BH12" s="338">
        <v>60.029298531999999</v>
      </c>
      <c r="BI12" s="338">
        <v>242.22602169999999</v>
      </c>
      <c r="BJ12" s="338">
        <v>488.49470403999999</v>
      </c>
      <c r="BK12" s="338">
        <v>545.15856714999995</v>
      </c>
      <c r="BL12" s="338">
        <v>392.81665548000001</v>
      </c>
      <c r="BM12" s="338">
        <v>244.96752355000001</v>
      </c>
      <c r="BN12" s="338">
        <v>73.500738209000005</v>
      </c>
      <c r="BO12" s="338">
        <v>8.6896981375000006</v>
      </c>
      <c r="BP12" s="338">
        <v>0.25847938501000001</v>
      </c>
      <c r="BQ12" s="338">
        <v>0</v>
      </c>
      <c r="BR12" s="338">
        <v>0.18053916064</v>
      </c>
      <c r="BS12" s="338">
        <v>3.9155793654000002</v>
      </c>
      <c r="BT12" s="338">
        <v>63.667743110000004</v>
      </c>
      <c r="BU12" s="338">
        <v>241.55648381</v>
      </c>
      <c r="BV12" s="338">
        <v>495.28799264999998</v>
      </c>
    </row>
    <row r="13" spans="1:74" ht="11.1" customHeight="1" x14ac:dyDescent="0.2">
      <c r="A13" s="9" t="s">
        <v>77</v>
      </c>
      <c r="B13" s="212" t="s">
        <v>576</v>
      </c>
      <c r="C13" s="275">
        <v>1017.981537</v>
      </c>
      <c r="D13" s="275">
        <v>808.35358652000002</v>
      </c>
      <c r="E13" s="275">
        <v>591.97863768000002</v>
      </c>
      <c r="F13" s="275">
        <v>458.66339472999999</v>
      </c>
      <c r="G13" s="275">
        <v>217.42258996000001</v>
      </c>
      <c r="H13" s="275">
        <v>56.651499260000001</v>
      </c>
      <c r="I13" s="275">
        <v>10.549852784</v>
      </c>
      <c r="J13" s="275">
        <v>16.469151761999999</v>
      </c>
      <c r="K13" s="275">
        <v>99.086415552999995</v>
      </c>
      <c r="L13" s="275">
        <v>413.74140711000001</v>
      </c>
      <c r="M13" s="275">
        <v>613.99947337000003</v>
      </c>
      <c r="N13" s="275">
        <v>969.70764299999996</v>
      </c>
      <c r="O13" s="275">
        <v>834.45947827999998</v>
      </c>
      <c r="P13" s="275">
        <v>704.93453920000002</v>
      </c>
      <c r="Q13" s="275">
        <v>583.14588332000005</v>
      </c>
      <c r="R13" s="275">
        <v>405.03178243000002</v>
      </c>
      <c r="S13" s="275">
        <v>218.20057600000001</v>
      </c>
      <c r="T13" s="275">
        <v>86.128119201999993</v>
      </c>
      <c r="U13" s="275">
        <v>11.202827299999999</v>
      </c>
      <c r="V13" s="275">
        <v>37.369236645000001</v>
      </c>
      <c r="W13" s="275">
        <v>100.61622678000001</v>
      </c>
      <c r="X13" s="275">
        <v>273.09614009000001</v>
      </c>
      <c r="Y13" s="275">
        <v>653.87968028</v>
      </c>
      <c r="Z13" s="275">
        <v>837.01892095999995</v>
      </c>
      <c r="AA13" s="275">
        <v>818.21197816999995</v>
      </c>
      <c r="AB13" s="275">
        <v>600.54588908000005</v>
      </c>
      <c r="AC13" s="275">
        <v>483.84381669999999</v>
      </c>
      <c r="AD13" s="275">
        <v>396.20253844000001</v>
      </c>
      <c r="AE13" s="275">
        <v>267.69727554999997</v>
      </c>
      <c r="AF13" s="275">
        <v>41.615463353999999</v>
      </c>
      <c r="AG13" s="275">
        <v>23.971460904000001</v>
      </c>
      <c r="AH13" s="275">
        <v>20.552528648999999</v>
      </c>
      <c r="AI13" s="275">
        <v>78.021920961999996</v>
      </c>
      <c r="AJ13" s="275">
        <v>247.36860960000001</v>
      </c>
      <c r="AK13" s="275">
        <v>686.72444207000001</v>
      </c>
      <c r="AL13" s="275">
        <v>937.01970496000001</v>
      </c>
      <c r="AM13" s="275">
        <v>916.74778471000002</v>
      </c>
      <c r="AN13" s="275">
        <v>619.42379226000003</v>
      </c>
      <c r="AO13" s="275">
        <v>543.06734333999998</v>
      </c>
      <c r="AP13" s="275">
        <v>381.67722126000001</v>
      </c>
      <c r="AQ13" s="275">
        <v>254.07465024999999</v>
      </c>
      <c r="AR13" s="275">
        <v>42.480964548999999</v>
      </c>
      <c r="AS13" s="275">
        <v>14.648232542000001</v>
      </c>
      <c r="AT13" s="275">
        <v>31.104965169</v>
      </c>
      <c r="AU13" s="275">
        <v>115.10947528</v>
      </c>
      <c r="AV13" s="275">
        <v>264.74588703000001</v>
      </c>
      <c r="AW13" s="275">
        <v>512.15279941999995</v>
      </c>
      <c r="AX13" s="275">
        <v>926.61890223</v>
      </c>
      <c r="AY13" s="275">
        <v>961.05951031999996</v>
      </c>
      <c r="AZ13" s="275">
        <v>627.50637570000004</v>
      </c>
      <c r="BA13" s="275">
        <v>469.44755214000003</v>
      </c>
      <c r="BB13" s="275">
        <v>403.72474481</v>
      </c>
      <c r="BC13" s="275">
        <v>235.00248449</v>
      </c>
      <c r="BD13" s="275">
        <v>58.726486582</v>
      </c>
      <c r="BE13" s="275">
        <v>6.9080048826000002</v>
      </c>
      <c r="BF13" s="275">
        <v>26.916648810000002</v>
      </c>
      <c r="BG13" s="275">
        <v>112.91798715</v>
      </c>
      <c r="BH13" s="338">
        <v>331.05995482999998</v>
      </c>
      <c r="BI13" s="338">
        <v>620.01824379000004</v>
      </c>
      <c r="BJ13" s="338">
        <v>893.27529169000002</v>
      </c>
      <c r="BK13" s="338">
        <v>901.69671307999999</v>
      </c>
      <c r="BL13" s="338">
        <v>729.86898872999996</v>
      </c>
      <c r="BM13" s="338">
        <v>604.61037820000001</v>
      </c>
      <c r="BN13" s="338">
        <v>395.99979338999998</v>
      </c>
      <c r="BO13" s="338">
        <v>207.26646919000001</v>
      </c>
      <c r="BP13" s="338">
        <v>72.262597338000006</v>
      </c>
      <c r="BQ13" s="338">
        <v>12.969122221999999</v>
      </c>
      <c r="BR13" s="338">
        <v>18.340719957000001</v>
      </c>
      <c r="BS13" s="338">
        <v>106.91649887</v>
      </c>
      <c r="BT13" s="338">
        <v>330.04574137999998</v>
      </c>
      <c r="BU13" s="338">
        <v>610.38316264000002</v>
      </c>
      <c r="BV13" s="338">
        <v>905.63981501000001</v>
      </c>
    </row>
    <row r="14" spans="1:74" ht="11.1" customHeight="1" x14ac:dyDescent="0.2">
      <c r="A14" s="9" t="s">
        <v>78</v>
      </c>
      <c r="B14" s="212" t="s">
        <v>577</v>
      </c>
      <c r="C14" s="275">
        <v>645.16405047000001</v>
      </c>
      <c r="D14" s="275">
        <v>519.99492014999998</v>
      </c>
      <c r="E14" s="275">
        <v>393.25264320000002</v>
      </c>
      <c r="F14" s="275">
        <v>289.03403066999999</v>
      </c>
      <c r="G14" s="275">
        <v>157.74211912999999</v>
      </c>
      <c r="H14" s="275">
        <v>51.184197103000002</v>
      </c>
      <c r="I14" s="275">
        <v>12.335146492</v>
      </c>
      <c r="J14" s="275">
        <v>14.427758849</v>
      </c>
      <c r="K14" s="275">
        <v>55.509333570000003</v>
      </c>
      <c r="L14" s="275">
        <v>238.866173</v>
      </c>
      <c r="M14" s="275">
        <v>390.11806997000002</v>
      </c>
      <c r="N14" s="275">
        <v>597.12152616000003</v>
      </c>
      <c r="O14" s="275">
        <v>437.83232547</v>
      </c>
      <c r="P14" s="275">
        <v>448.92930947000002</v>
      </c>
      <c r="Q14" s="275">
        <v>374.66328715999998</v>
      </c>
      <c r="R14" s="275">
        <v>276.11211322999998</v>
      </c>
      <c r="S14" s="275">
        <v>131.79124899999999</v>
      </c>
      <c r="T14" s="275">
        <v>62.228630215999999</v>
      </c>
      <c r="U14" s="275">
        <v>9.3362742528999991</v>
      </c>
      <c r="V14" s="275">
        <v>10.639131371</v>
      </c>
      <c r="W14" s="275">
        <v>36.901021841000002</v>
      </c>
      <c r="X14" s="275">
        <v>122.23548808</v>
      </c>
      <c r="Y14" s="275">
        <v>353.34001215000001</v>
      </c>
      <c r="Z14" s="275">
        <v>511.02891254000002</v>
      </c>
      <c r="AA14" s="275">
        <v>470.38970949999998</v>
      </c>
      <c r="AB14" s="275">
        <v>334.32331871000002</v>
      </c>
      <c r="AC14" s="275">
        <v>284.75494480999998</v>
      </c>
      <c r="AD14" s="275">
        <v>294.53089487</v>
      </c>
      <c r="AE14" s="275">
        <v>208.43127804</v>
      </c>
      <c r="AF14" s="275">
        <v>26.157901906999999</v>
      </c>
      <c r="AG14" s="275">
        <v>7.8648605311999997</v>
      </c>
      <c r="AH14" s="275">
        <v>12.761613966000001</v>
      </c>
      <c r="AI14" s="275">
        <v>57.561965461</v>
      </c>
      <c r="AJ14" s="275">
        <v>111.90183235000001</v>
      </c>
      <c r="AK14" s="275">
        <v>470.70963261000003</v>
      </c>
      <c r="AL14" s="275">
        <v>619.39930478999997</v>
      </c>
      <c r="AM14" s="275">
        <v>568.57658402000004</v>
      </c>
      <c r="AN14" s="275">
        <v>343.24799587000001</v>
      </c>
      <c r="AO14" s="275">
        <v>393.19610841999997</v>
      </c>
      <c r="AP14" s="275">
        <v>242.0674635</v>
      </c>
      <c r="AQ14" s="275">
        <v>181.02970543999999</v>
      </c>
      <c r="AR14" s="275">
        <v>44.062216045</v>
      </c>
      <c r="AS14" s="275">
        <v>20.017279722000001</v>
      </c>
      <c r="AT14" s="275">
        <v>11.932318216000001</v>
      </c>
      <c r="AU14" s="275">
        <v>65.039414363000006</v>
      </c>
      <c r="AV14" s="275">
        <v>199.80631944000001</v>
      </c>
      <c r="AW14" s="275">
        <v>329.72237869000003</v>
      </c>
      <c r="AX14" s="275">
        <v>629.00671435000004</v>
      </c>
      <c r="AY14" s="275">
        <v>668.93675660999997</v>
      </c>
      <c r="AZ14" s="275">
        <v>499.78228603000002</v>
      </c>
      <c r="BA14" s="275">
        <v>394.21885086999998</v>
      </c>
      <c r="BB14" s="275">
        <v>310.79970292000002</v>
      </c>
      <c r="BC14" s="275">
        <v>172.01380186</v>
      </c>
      <c r="BD14" s="275">
        <v>50.896690800999998</v>
      </c>
      <c r="BE14" s="275">
        <v>14.265690808</v>
      </c>
      <c r="BF14" s="275">
        <v>8.2189288545999997</v>
      </c>
      <c r="BG14" s="275">
        <v>55.784692491000001</v>
      </c>
      <c r="BH14" s="338">
        <v>209.88178124000001</v>
      </c>
      <c r="BI14" s="338">
        <v>424.12589251000003</v>
      </c>
      <c r="BJ14" s="338">
        <v>604.81182099</v>
      </c>
      <c r="BK14" s="338">
        <v>587.54381405000004</v>
      </c>
      <c r="BL14" s="338">
        <v>479.90522053000001</v>
      </c>
      <c r="BM14" s="338">
        <v>436.52448224</v>
      </c>
      <c r="BN14" s="338">
        <v>313.12859841</v>
      </c>
      <c r="BO14" s="338">
        <v>179.42353299000001</v>
      </c>
      <c r="BP14" s="338">
        <v>74.212390438</v>
      </c>
      <c r="BQ14" s="338">
        <v>20.28321618</v>
      </c>
      <c r="BR14" s="338">
        <v>16.477421055000001</v>
      </c>
      <c r="BS14" s="338">
        <v>50.210432935</v>
      </c>
      <c r="BT14" s="338">
        <v>177.48957439</v>
      </c>
      <c r="BU14" s="338">
        <v>402.28473660999998</v>
      </c>
      <c r="BV14" s="338">
        <v>603.51658017</v>
      </c>
    </row>
    <row r="15" spans="1:74" ht="11.1" customHeight="1" x14ac:dyDescent="0.2">
      <c r="A15" s="9" t="s">
        <v>703</v>
      </c>
      <c r="B15" s="212" t="s">
        <v>605</v>
      </c>
      <c r="C15" s="275">
        <v>827.89752012999998</v>
      </c>
      <c r="D15" s="275">
        <v>733.05641394999998</v>
      </c>
      <c r="E15" s="275">
        <v>659.76278193999997</v>
      </c>
      <c r="F15" s="275">
        <v>347.87477454999998</v>
      </c>
      <c r="G15" s="275">
        <v>136.09366163999999</v>
      </c>
      <c r="H15" s="275">
        <v>26.416618584999998</v>
      </c>
      <c r="I15" s="275">
        <v>5.1912524014999999</v>
      </c>
      <c r="J15" s="275">
        <v>11.637810228999999</v>
      </c>
      <c r="K15" s="275">
        <v>59.450422093999997</v>
      </c>
      <c r="L15" s="275">
        <v>257.29290630000003</v>
      </c>
      <c r="M15" s="275">
        <v>572.04401184999995</v>
      </c>
      <c r="N15" s="275">
        <v>829.08634135</v>
      </c>
      <c r="O15" s="275">
        <v>969.82015889000002</v>
      </c>
      <c r="P15" s="275">
        <v>798.6757159</v>
      </c>
      <c r="Q15" s="275">
        <v>682.96748642</v>
      </c>
      <c r="R15" s="275">
        <v>324.70906377</v>
      </c>
      <c r="S15" s="275">
        <v>126.87201426</v>
      </c>
      <c r="T15" s="275">
        <v>27.951888530000002</v>
      </c>
      <c r="U15" s="275">
        <v>9.8088147292999999</v>
      </c>
      <c r="V15" s="275">
        <v>12.995471047000001</v>
      </c>
      <c r="W15" s="275">
        <v>57.513653294999997</v>
      </c>
      <c r="X15" s="275">
        <v>220.59112385</v>
      </c>
      <c r="Y15" s="275">
        <v>614.21565787999998</v>
      </c>
      <c r="Z15" s="275">
        <v>705.5751884</v>
      </c>
      <c r="AA15" s="275">
        <v>890.19211966</v>
      </c>
      <c r="AB15" s="275">
        <v>866.97931095000001</v>
      </c>
      <c r="AC15" s="275">
        <v>583.76682330999995</v>
      </c>
      <c r="AD15" s="275">
        <v>299.83930399000002</v>
      </c>
      <c r="AE15" s="275">
        <v>118.77955695</v>
      </c>
      <c r="AF15" s="275">
        <v>24.281540071999999</v>
      </c>
      <c r="AG15" s="275">
        <v>6.4388352002999998</v>
      </c>
      <c r="AH15" s="275">
        <v>10.989762011</v>
      </c>
      <c r="AI15" s="275">
        <v>31.916679455000001</v>
      </c>
      <c r="AJ15" s="275">
        <v>227.18459286999999</v>
      </c>
      <c r="AK15" s="275">
        <v>445.29725990999998</v>
      </c>
      <c r="AL15" s="275">
        <v>581.39803928000003</v>
      </c>
      <c r="AM15" s="275">
        <v>870.61813031999998</v>
      </c>
      <c r="AN15" s="275">
        <v>628.03760461000002</v>
      </c>
      <c r="AO15" s="275">
        <v>449.65644677</v>
      </c>
      <c r="AP15" s="275">
        <v>309.39141947000002</v>
      </c>
      <c r="AQ15" s="275">
        <v>150.65037479</v>
      </c>
      <c r="AR15" s="275">
        <v>20.883416795999999</v>
      </c>
      <c r="AS15" s="275">
        <v>5.7239054970999996</v>
      </c>
      <c r="AT15" s="275">
        <v>6.4956495003999999</v>
      </c>
      <c r="AU15" s="275">
        <v>38.743740058999997</v>
      </c>
      <c r="AV15" s="275">
        <v>197.78377891</v>
      </c>
      <c r="AW15" s="275">
        <v>417.92315150000002</v>
      </c>
      <c r="AX15" s="275">
        <v>783.10021657000004</v>
      </c>
      <c r="AY15" s="275">
        <v>766.87422334999997</v>
      </c>
      <c r="AZ15" s="275">
        <v>547.99890569000002</v>
      </c>
      <c r="BA15" s="275">
        <v>543.69409327000005</v>
      </c>
      <c r="BB15" s="275">
        <v>248.42732244000001</v>
      </c>
      <c r="BC15" s="275">
        <v>154.73015715</v>
      </c>
      <c r="BD15" s="275">
        <v>25.046690219999999</v>
      </c>
      <c r="BE15" s="275">
        <v>5.2695453604000004</v>
      </c>
      <c r="BF15" s="275">
        <v>15.293969543999999</v>
      </c>
      <c r="BG15" s="275">
        <v>53.621369416</v>
      </c>
      <c r="BH15" s="338">
        <v>255.63760281</v>
      </c>
      <c r="BI15" s="338">
        <v>502.04700284</v>
      </c>
      <c r="BJ15" s="338">
        <v>787.41003812999998</v>
      </c>
      <c r="BK15" s="338">
        <v>865.44798043000003</v>
      </c>
      <c r="BL15" s="338">
        <v>697.47121912</v>
      </c>
      <c r="BM15" s="338">
        <v>564.59511674999999</v>
      </c>
      <c r="BN15" s="338">
        <v>311.24947294999998</v>
      </c>
      <c r="BO15" s="338">
        <v>138.66455883</v>
      </c>
      <c r="BP15" s="338">
        <v>30.793847817</v>
      </c>
      <c r="BQ15" s="338">
        <v>6.6409842914999997</v>
      </c>
      <c r="BR15" s="338">
        <v>9.4866834993999998</v>
      </c>
      <c r="BS15" s="338">
        <v>56.134424435</v>
      </c>
      <c r="BT15" s="338">
        <v>244.75330141000001</v>
      </c>
      <c r="BU15" s="338">
        <v>488.36849166000002</v>
      </c>
      <c r="BV15" s="338">
        <v>785.25017811999999</v>
      </c>
    </row>
    <row r="16" spans="1:74" ht="11.1" customHeight="1" x14ac:dyDescent="0.2">
      <c r="A16" s="9"/>
      <c r="B16" s="193" t="s">
        <v>169</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2"/>
      <c r="AZ16" s="752"/>
      <c r="BA16" s="752"/>
      <c r="BB16" s="752"/>
      <c r="BC16" s="752"/>
      <c r="BD16" s="752"/>
      <c r="BE16" s="752"/>
      <c r="BF16" s="752"/>
      <c r="BG16" s="752"/>
      <c r="BH16" s="339"/>
      <c r="BI16" s="339"/>
      <c r="BJ16" s="339"/>
      <c r="BK16" s="339"/>
      <c r="BL16" s="339"/>
      <c r="BM16" s="339"/>
      <c r="BN16" s="339"/>
      <c r="BO16" s="339"/>
      <c r="BP16" s="339"/>
      <c r="BQ16" s="339"/>
      <c r="BR16" s="339"/>
      <c r="BS16" s="339"/>
      <c r="BT16" s="339"/>
      <c r="BU16" s="339"/>
      <c r="BV16" s="339"/>
    </row>
    <row r="17" spans="1:74" ht="11.1" customHeight="1" x14ac:dyDescent="0.2">
      <c r="A17" s="9" t="s">
        <v>148</v>
      </c>
      <c r="B17" s="212" t="s">
        <v>570</v>
      </c>
      <c r="C17" s="275">
        <v>1246.8329633999999</v>
      </c>
      <c r="D17" s="275">
        <v>1055.3420788999999</v>
      </c>
      <c r="E17" s="275">
        <v>894.94359436000002</v>
      </c>
      <c r="F17" s="275">
        <v>539.40994714999999</v>
      </c>
      <c r="G17" s="275">
        <v>267.22870031000002</v>
      </c>
      <c r="H17" s="275">
        <v>53.647727074999999</v>
      </c>
      <c r="I17" s="275">
        <v>7.3746566021</v>
      </c>
      <c r="J17" s="275">
        <v>16.220755862000001</v>
      </c>
      <c r="K17" s="275">
        <v>105.68814646</v>
      </c>
      <c r="L17" s="275">
        <v>426.18754272000001</v>
      </c>
      <c r="M17" s="275">
        <v>689.37907054000004</v>
      </c>
      <c r="N17" s="275">
        <v>1043.2395354</v>
      </c>
      <c r="O17" s="275">
        <v>1222.2249356</v>
      </c>
      <c r="P17" s="275">
        <v>1038.7266081</v>
      </c>
      <c r="Q17" s="275">
        <v>891.56268694000005</v>
      </c>
      <c r="R17" s="275">
        <v>529.06044138000004</v>
      </c>
      <c r="S17" s="275">
        <v>257.21731964000003</v>
      </c>
      <c r="T17" s="275">
        <v>50.100169162999997</v>
      </c>
      <c r="U17" s="275">
        <v>6.9983450767999997</v>
      </c>
      <c r="V17" s="275">
        <v>18.090334969000001</v>
      </c>
      <c r="W17" s="275">
        <v>109.27546619</v>
      </c>
      <c r="X17" s="275">
        <v>416.05285042000003</v>
      </c>
      <c r="Y17" s="275">
        <v>700.88118666000003</v>
      </c>
      <c r="Z17" s="275">
        <v>1050.2841308</v>
      </c>
      <c r="AA17" s="275">
        <v>1204.0787766999999</v>
      </c>
      <c r="AB17" s="275">
        <v>1047.4775262000001</v>
      </c>
      <c r="AC17" s="275">
        <v>914.76633192999998</v>
      </c>
      <c r="AD17" s="275">
        <v>531.89765755999997</v>
      </c>
      <c r="AE17" s="275">
        <v>260.02447311999998</v>
      </c>
      <c r="AF17" s="275">
        <v>46.512029216999998</v>
      </c>
      <c r="AG17" s="275">
        <v>5.9075661297000002</v>
      </c>
      <c r="AH17" s="275">
        <v>19.348811446999999</v>
      </c>
      <c r="AI17" s="275">
        <v>109.32804557</v>
      </c>
      <c r="AJ17" s="275">
        <v>405.98859984000001</v>
      </c>
      <c r="AK17" s="275">
        <v>706.15584479999995</v>
      </c>
      <c r="AL17" s="275">
        <v>1035.6423554999999</v>
      </c>
      <c r="AM17" s="275">
        <v>1206.8424511000001</v>
      </c>
      <c r="AN17" s="275">
        <v>1084.9806298999999</v>
      </c>
      <c r="AO17" s="275">
        <v>920.61945159000004</v>
      </c>
      <c r="AP17" s="275">
        <v>538.78088777000005</v>
      </c>
      <c r="AQ17" s="275">
        <v>232.72857450999999</v>
      </c>
      <c r="AR17" s="275">
        <v>52.648472978999997</v>
      </c>
      <c r="AS17" s="275">
        <v>6.2330901906999996</v>
      </c>
      <c r="AT17" s="275">
        <v>19.474258093</v>
      </c>
      <c r="AU17" s="275">
        <v>107.04600831</v>
      </c>
      <c r="AV17" s="275">
        <v>411.91474111000002</v>
      </c>
      <c r="AW17" s="275">
        <v>698.95460450999997</v>
      </c>
      <c r="AX17" s="275">
        <v>994.44503903999998</v>
      </c>
      <c r="AY17" s="275">
        <v>1219.3123720000001</v>
      </c>
      <c r="AZ17" s="275">
        <v>1077.3549108</v>
      </c>
      <c r="BA17" s="275">
        <v>904.32486517999996</v>
      </c>
      <c r="BB17" s="275">
        <v>547.14061734999996</v>
      </c>
      <c r="BC17" s="275">
        <v>230.25179405</v>
      </c>
      <c r="BD17" s="275">
        <v>53.352475794999997</v>
      </c>
      <c r="BE17" s="275">
        <v>6.4427413885</v>
      </c>
      <c r="BF17" s="275">
        <v>17.187050263</v>
      </c>
      <c r="BG17" s="275">
        <v>98.798850666999996</v>
      </c>
      <c r="BH17" s="338">
        <v>404.62869999999998</v>
      </c>
      <c r="BI17" s="338">
        <v>707.84389999999996</v>
      </c>
      <c r="BJ17" s="338">
        <v>1012.624</v>
      </c>
      <c r="BK17" s="338">
        <v>1212.4190000000001</v>
      </c>
      <c r="BL17" s="338">
        <v>1047.7919999999999</v>
      </c>
      <c r="BM17" s="338">
        <v>911.93939999999998</v>
      </c>
      <c r="BN17" s="338">
        <v>527.23220000000003</v>
      </c>
      <c r="BO17" s="338">
        <v>238.02760000000001</v>
      </c>
      <c r="BP17" s="338">
        <v>53.028260000000003</v>
      </c>
      <c r="BQ17" s="338">
        <v>6.2257059999999997</v>
      </c>
      <c r="BR17" s="338">
        <v>17.977609999999999</v>
      </c>
      <c r="BS17" s="338">
        <v>97.07826</v>
      </c>
      <c r="BT17" s="338">
        <v>420.0077</v>
      </c>
      <c r="BU17" s="338">
        <v>699.50310000000002</v>
      </c>
      <c r="BV17" s="338">
        <v>1003.862</v>
      </c>
    </row>
    <row r="18" spans="1:74" ht="11.1" customHeight="1" x14ac:dyDescent="0.2">
      <c r="A18" s="9" t="s">
        <v>149</v>
      </c>
      <c r="B18" s="212" t="s">
        <v>603</v>
      </c>
      <c r="C18" s="275">
        <v>1153.5457564999999</v>
      </c>
      <c r="D18" s="275">
        <v>989.14867974000003</v>
      </c>
      <c r="E18" s="275">
        <v>795.38049684999999</v>
      </c>
      <c r="F18" s="275">
        <v>453.34989648999999</v>
      </c>
      <c r="G18" s="275">
        <v>199.03491844999999</v>
      </c>
      <c r="H18" s="275">
        <v>26.279328070999998</v>
      </c>
      <c r="I18" s="275">
        <v>4.4518284462000004</v>
      </c>
      <c r="J18" s="275">
        <v>8.8006510361999997</v>
      </c>
      <c r="K18" s="275">
        <v>70.801087914999997</v>
      </c>
      <c r="L18" s="275">
        <v>372.59133143000003</v>
      </c>
      <c r="M18" s="275">
        <v>629.34865935000005</v>
      </c>
      <c r="N18" s="275">
        <v>976.28482767000003</v>
      </c>
      <c r="O18" s="275">
        <v>1128.0792194000001</v>
      </c>
      <c r="P18" s="275">
        <v>976.24758055999996</v>
      </c>
      <c r="Q18" s="275">
        <v>801.69885162000003</v>
      </c>
      <c r="R18" s="275">
        <v>446.58242274000003</v>
      </c>
      <c r="S18" s="275">
        <v>189.98991113</v>
      </c>
      <c r="T18" s="275">
        <v>23.298403746000002</v>
      </c>
      <c r="U18" s="275">
        <v>4.0280598979000004</v>
      </c>
      <c r="V18" s="275">
        <v>10.115849433999999</v>
      </c>
      <c r="W18" s="275">
        <v>73.941542760000004</v>
      </c>
      <c r="X18" s="275">
        <v>359.40768634</v>
      </c>
      <c r="Y18" s="275">
        <v>646.63304431999995</v>
      </c>
      <c r="Z18" s="275">
        <v>977.26715273000002</v>
      </c>
      <c r="AA18" s="275">
        <v>1122.0835987</v>
      </c>
      <c r="AB18" s="275">
        <v>986.62551752000002</v>
      </c>
      <c r="AC18" s="275">
        <v>827.20596039999998</v>
      </c>
      <c r="AD18" s="275">
        <v>450.13000162999998</v>
      </c>
      <c r="AE18" s="275">
        <v>195.49093883</v>
      </c>
      <c r="AF18" s="275">
        <v>20.951946240000002</v>
      </c>
      <c r="AG18" s="275">
        <v>3.9322276269000001</v>
      </c>
      <c r="AH18" s="275">
        <v>10.516835401</v>
      </c>
      <c r="AI18" s="275">
        <v>75.331002295000005</v>
      </c>
      <c r="AJ18" s="275">
        <v>350.42913576000001</v>
      </c>
      <c r="AK18" s="275">
        <v>659.40741363999996</v>
      </c>
      <c r="AL18" s="275">
        <v>966.56995569000003</v>
      </c>
      <c r="AM18" s="275">
        <v>1128.9959544999999</v>
      </c>
      <c r="AN18" s="275">
        <v>1023.2808783</v>
      </c>
      <c r="AO18" s="275">
        <v>831.03287221000005</v>
      </c>
      <c r="AP18" s="275">
        <v>454.58936075999998</v>
      </c>
      <c r="AQ18" s="275">
        <v>173.19788338000001</v>
      </c>
      <c r="AR18" s="275">
        <v>23.338934614999999</v>
      </c>
      <c r="AS18" s="275">
        <v>4.2936035965999997</v>
      </c>
      <c r="AT18" s="275">
        <v>11.158363858</v>
      </c>
      <c r="AU18" s="275">
        <v>74.357081852999997</v>
      </c>
      <c r="AV18" s="275">
        <v>355.55837738999998</v>
      </c>
      <c r="AW18" s="275">
        <v>652.24772115999997</v>
      </c>
      <c r="AX18" s="275">
        <v>919.28372231000003</v>
      </c>
      <c r="AY18" s="275">
        <v>1151.1326601000001</v>
      </c>
      <c r="AZ18" s="275">
        <v>1018.5337264</v>
      </c>
      <c r="BA18" s="275">
        <v>813.44439032000002</v>
      </c>
      <c r="BB18" s="275">
        <v>463.88706905999999</v>
      </c>
      <c r="BC18" s="275">
        <v>174.09056462000001</v>
      </c>
      <c r="BD18" s="275">
        <v>22.862317311999998</v>
      </c>
      <c r="BE18" s="275">
        <v>4.2935365145000004</v>
      </c>
      <c r="BF18" s="275">
        <v>10.40296363</v>
      </c>
      <c r="BG18" s="275">
        <v>66.228818681999996</v>
      </c>
      <c r="BH18" s="338">
        <v>345.23849999999999</v>
      </c>
      <c r="BI18" s="338">
        <v>658.88599999999997</v>
      </c>
      <c r="BJ18" s="338">
        <v>937.11829999999998</v>
      </c>
      <c r="BK18" s="338">
        <v>1148.607</v>
      </c>
      <c r="BL18" s="338">
        <v>979.89030000000002</v>
      </c>
      <c r="BM18" s="338">
        <v>819.15239999999994</v>
      </c>
      <c r="BN18" s="338">
        <v>441.3141</v>
      </c>
      <c r="BO18" s="338">
        <v>181.24199999999999</v>
      </c>
      <c r="BP18" s="338">
        <v>23.5807</v>
      </c>
      <c r="BQ18" s="338">
        <v>3.7603589999999998</v>
      </c>
      <c r="BR18" s="338">
        <v>11.4847</v>
      </c>
      <c r="BS18" s="338">
        <v>66.726969999999994</v>
      </c>
      <c r="BT18" s="338">
        <v>362.9479</v>
      </c>
      <c r="BU18" s="338">
        <v>651.58169999999996</v>
      </c>
      <c r="BV18" s="338">
        <v>935.23670000000004</v>
      </c>
    </row>
    <row r="19" spans="1:74" ht="11.1" customHeight="1" x14ac:dyDescent="0.2">
      <c r="A19" s="9" t="s">
        <v>150</v>
      </c>
      <c r="B19" s="212" t="s">
        <v>571</v>
      </c>
      <c r="C19" s="275">
        <v>1257.2304661999999</v>
      </c>
      <c r="D19" s="275">
        <v>1079.8938430000001</v>
      </c>
      <c r="E19" s="275">
        <v>794.87193296999999</v>
      </c>
      <c r="F19" s="275">
        <v>446.80381318000002</v>
      </c>
      <c r="G19" s="275">
        <v>213.47480741999999</v>
      </c>
      <c r="H19" s="275">
        <v>36.014049765000003</v>
      </c>
      <c r="I19" s="275">
        <v>8.7155381533000007</v>
      </c>
      <c r="J19" s="275">
        <v>18.395963667</v>
      </c>
      <c r="K19" s="275">
        <v>95.126367361999996</v>
      </c>
      <c r="L19" s="275">
        <v>405.89888223999998</v>
      </c>
      <c r="M19" s="275">
        <v>697.62847549000003</v>
      </c>
      <c r="N19" s="275">
        <v>1108.8156033</v>
      </c>
      <c r="O19" s="275">
        <v>1235.2004425</v>
      </c>
      <c r="P19" s="275">
        <v>1070.6650714</v>
      </c>
      <c r="Q19" s="275">
        <v>811.38141785000005</v>
      </c>
      <c r="R19" s="275">
        <v>453.34676100000001</v>
      </c>
      <c r="S19" s="275">
        <v>204.55144028000001</v>
      </c>
      <c r="T19" s="275">
        <v>32.847255635000003</v>
      </c>
      <c r="U19" s="275">
        <v>8.5285118568999998</v>
      </c>
      <c r="V19" s="275">
        <v>19.53929085</v>
      </c>
      <c r="W19" s="275">
        <v>91.755494253999998</v>
      </c>
      <c r="X19" s="275">
        <v>400.84354060999999</v>
      </c>
      <c r="Y19" s="275">
        <v>714.96990778999998</v>
      </c>
      <c r="Z19" s="275">
        <v>1127.8022559000001</v>
      </c>
      <c r="AA19" s="275">
        <v>1248.6523083</v>
      </c>
      <c r="AB19" s="275">
        <v>1097.4150003</v>
      </c>
      <c r="AC19" s="275">
        <v>846.46525316999998</v>
      </c>
      <c r="AD19" s="275">
        <v>458.47172882000001</v>
      </c>
      <c r="AE19" s="275">
        <v>206.54653149000001</v>
      </c>
      <c r="AF19" s="275">
        <v>29.833456718000001</v>
      </c>
      <c r="AG19" s="275">
        <v>9.9543135963000005</v>
      </c>
      <c r="AH19" s="275">
        <v>16.063419562</v>
      </c>
      <c r="AI19" s="275">
        <v>97.276219486000002</v>
      </c>
      <c r="AJ19" s="275">
        <v>404.01546282999999</v>
      </c>
      <c r="AK19" s="275">
        <v>742.60370929999999</v>
      </c>
      <c r="AL19" s="275">
        <v>1115.7658618</v>
      </c>
      <c r="AM19" s="275">
        <v>1258.3504796</v>
      </c>
      <c r="AN19" s="275">
        <v>1143.2530830000001</v>
      </c>
      <c r="AO19" s="275">
        <v>845.12342452999997</v>
      </c>
      <c r="AP19" s="275">
        <v>462.99485379999999</v>
      </c>
      <c r="AQ19" s="275">
        <v>193.29891104000001</v>
      </c>
      <c r="AR19" s="275">
        <v>33.247782022999999</v>
      </c>
      <c r="AS19" s="275">
        <v>10.883648698</v>
      </c>
      <c r="AT19" s="275">
        <v>17.595903683</v>
      </c>
      <c r="AU19" s="275">
        <v>96.777354427000006</v>
      </c>
      <c r="AV19" s="275">
        <v>404.53065397</v>
      </c>
      <c r="AW19" s="275">
        <v>734.02834000999997</v>
      </c>
      <c r="AX19" s="275">
        <v>1067.2793694</v>
      </c>
      <c r="AY19" s="275">
        <v>1291.1886704000001</v>
      </c>
      <c r="AZ19" s="275">
        <v>1136.2382715000001</v>
      </c>
      <c r="BA19" s="275">
        <v>827.05338797000002</v>
      </c>
      <c r="BB19" s="275">
        <v>476.65880844999998</v>
      </c>
      <c r="BC19" s="275">
        <v>193.06871796999999</v>
      </c>
      <c r="BD19" s="275">
        <v>31.213148880999999</v>
      </c>
      <c r="BE19" s="275">
        <v>11.039412063</v>
      </c>
      <c r="BF19" s="275">
        <v>16.819748031</v>
      </c>
      <c r="BG19" s="275">
        <v>86.082814287999994</v>
      </c>
      <c r="BH19" s="338">
        <v>382.6447</v>
      </c>
      <c r="BI19" s="338">
        <v>724.70010000000002</v>
      </c>
      <c r="BJ19" s="338">
        <v>1090.115</v>
      </c>
      <c r="BK19" s="338">
        <v>1287.489</v>
      </c>
      <c r="BL19" s="338">
        <v>1081.9090000000001</v>
      </c>
      <c r="BM19" s="338">
        <v>839.2174</v>
      </c>
      <c r="BN19" s="338">
        <v>457.39190000000002</v>
      </c>
      <c r="BO19" s="338">
        <v>203.4511</v>
      </c>
      <c r="BP19" s="338">
        <v>31.668199999999999</v>
      </c>
      <c r="BQ19" s="338">
        <v>10.53992</v>
      </c>
      <c r="BR19" s="338">
        <v>19.418790000000001</v>
      </c>
      <c r="BS19" s="338">
        <v>89.289730000000006</v>
      </c>
      <c r="BT19" s="338">
        <v>399.21179999999998</v>
      </c>
      <c r="BU19" s="338">
        <v>720.64</v>
      </c>
      <c r="BV19" s="338">
        <v>1088.9559999999999</v>
      </c>
    </row>
    <row r="20" spans="1:74" ht="11.1" customHeight="1" x14ac:dyDescent="0.2">
      <c r="A20" s="9" t="s">
        <v>151</v>
      </c>
      <c r="B20" s="212" t="s">
        <v>572</v>
      </c>
      <c r="C20" s="275">
        <v>1321.5071115999999</v>
      </c>
      <c r="D20" s="275">
        <v>1106.0240518000001</v>
      </c>
      <c r="E20" s="275">
        <v>783.14529316000005</v>
      </c>
      <c r="F20" s="275">
        <v>422.15187641</v>
      </c>
      <c r="G20" s="275">
        <v>200.729962</v>
      </c>
      <c r="H20" s="275">
        <v>43.849017558</v>
      </c>
      <c r="I20" s="275">
        <v>12.082029731</v>
      </c>
      <c r="J20" s="275">
        <v>24.651252032999999</v>
      </c>
      <c r="K20" s="275">
        <v>118.91627584</v>
      </c>
      <c r="L20" s="275">
        <v>410.68666494000001</v>
      </c>
      <c r="M20" s="275">
        <v>746.17293081000003</v>
      </c>
      <c r="N20" s="275">
        <v>1205.6786468</v>
      </c>
      <c r="O20" s="275">
        <v>1312.2284454999999</v>
      </c>
      <c r="P20" s="275">
        <v>1097.1600791000001</v>
      </c>
      <c r="Q20" s="275">
        <v>800.62778567999999</v>
      </c>
      <c r="R20" s="275">
        <v>442.90651651000002</v>
      </c>
      <c r="S20" s="275">
        <v>200.53274171000001</v>
      </c>
      <c r="T20" s="275">
        <v>42.350789906000003</v>
      </c>
      <c r="U20" s="275">
        <v>12.473966549</v>
      </c>
      <c r="V20" s="275">
        <v>25.714733537000001</v>
      </c>
      <c r="W20" s="275">
        <v>110.79211622</v>
      </c>
      <c r="X20" s="275">
        <v>417.25669686999998</v>
      </c>
      <c r="Y20" s="275">
        <v>750.73749300999998</v>
      </c>
      <c r="Z20" s="275">
        <v>1236.9134971999999</v>
      </c>
      <c r="AA20" s="275">
        <v>1320.7494810000001</v>
      </c>
      <c r="AB20" s="275">
        <v>1121.6398909</v>
      </c>
      <c r="AC20" s="275">
        <v>830.67303861000005</v>
      </c>
      <c r="AD20" s="275">
        <v>452.38451645999999</v>
      </c>
      <c r="AE20" s="275">
        <v>199.81458888</v>
      </c>
      <c r="AF20" s="275">
        <v>38.878888588000002</v>
      </c>
      <c r="AG20" s="275">
        <v>12.979574698</v>
      </c>
      <c r="AH20" s="275">
        <v>20.903993733</v>
      </c>
      <c r="AI20" s="275">
        <v>115.97813349</v>
      </c>
      <c r="AJ20" s="275">
        <v>418.43115574000001</v>
      </c>
      <c r="AK20" s="275">
        <v>782.10779477999995</v>
      </c>
      <c r="AL20" s="275">
        <v>1232.6263957000001</v>
      </c>
      <c r="AM20" s="275">
        <v>1313.2369503</v>
      </c>
      <c r="AN20" s="275">
        <v>1160.6204786999999</v>
      </c>
      <c r="AO20" s="275">
        <v>824.35698932000003</v>
      </c>
      <c r="AP20" s="275">
        <v>455.23530753</v>
      </c>
      <c r="AQ20" s="275">
        <v>197.38506289</v>
      </c>
      <c r="AR20" s="275">
        <v>40.490083128999999</v>
      </c>
      <c r="AS20" s="275">
        <v>13.520168091</v>
      </c>
      <c r="AT20" s="275">
        <v>22.060451838999999</v>
      </c>
      <c r="AU20" s="275">
        <v>114.65747823</v>
      </c>
      <c r="AV20" s="275">
        <v>416.62790617000002</v>
      </c>
      <c r="AW20" s="275">
        <v>775.00878393000005</v>
      </c>
      <c r="AX20" s="275">
        <v>1201.3771893999999</v>
      </c>
      <c r="AY20" s="275">
        <v>1348.7178174999999</v>
      </c>
      <c r="AZ20" s="275">
        <v>1145.7754362999999</v>
      </c>
      <c r="BA20" s="275">
        <v>808.00478070999998</v>
      </c>
      <c r="BB20" s="275">
        <v>466.66449797000001</v>
      </c>
      <c r="BC20" s="275">
        <v>200.53985811999999</v>
      </c>
      <c r="BD20" s="275">
        <v>39.876120659000001</v>
      </c>
      <c r="BE20" s="275">
        <v>14.34139822</v>
      </c>
      <c r="BF20" s="275">
        <v>22.236559811999999</v>
      </c>
      <c r="BG20" s="275">
        <v>105.18550765000001</v>
      </c>
      <c r="BH20" s="338">
        <v>397.49029999999999</v>
      </c>
      <c r="BI20" s="338">
        <v>757.58309999999994</v>
      </c>
      <c r="BJ20" s="338">
        <v>1224.9369999999999</v>
      </c>
      <c r="BK20" s="338">
        <v>1342.0219999999999</v>
      </c>
      <c r="BL20" s="338">
        <v>1101.518</v>
      </c>
      <c r="BM20" s="338">
        <v>820.52909999999997</v>
      </c>
      <c r="BN20" s="338">
        <v>454.75369999999998</v>
      </c>
      <c r="BO20" s="338">
        <v>210.02780000000001</v>
      </c>
      <c r="BP20" s="338">
        <v>40.630490000000002</v>
      </c>
      <c r="BQ20" s="338">
        <v>14.48719</v>
      </c>
      <c r="BR20" s="338">
        <v>25.44434</v>
      </c>
      <c r="BS20" s="338">
        <v>104.76990000000001</v>
      </c>
      <c r="BT20" s="338">
        <v>408.04399999999998</v>
      </c>
      <c r="BU20" s="338">
        <v>759.14800000000002</v>
      </c>
      <c r="BV20" s="338">
        <v>1217.682</v>
      </c>
    </row>
    <row r="21" spans="1:74" ht="11.1" customHeight="1" x14ac:dyDescent="0.2">
      <c r="A21" s="9" t="s">
        <v>152</v>
      </c>
      <c r="B21" s="212" t="s">
        <v>604</v>
      </c>
      <c r="C21" s="275">
        <v>624.20533384999999</v>
      </c>
      <c r="D21" s="275">
        <v>509.74967686000002</v>
      </c>
      <c r="E21" s="275">
        <v>337.01230486999998</v>
      </c>
      <c r="F21" s="275">
        <v>148.09795659</v>
      </c>
      <c r="G21" s="275">
        <v>46.471769885</v>
      </c>
      <c r="H21" s="275">
        <v>2.3093177787000001</v>
      </c>
      <c r="I21" s="275">
        <v>0.25645614856999999</v>
      </c>
      <c r="J21" s="275">
        <v>0.25779013248999999</v>
      </c>
      <c r="K21" s="275">
        <v>13.131264152</v>
      </c>
      <c r="L21" s="275">
        <v>141.56365629999999</v>
      </c>
      <c r="M21" s="275">
        <v>321.98465736000003</v>
      </c>
      <c r="N21" s="275">
        <v>542.6852768</v>
      </c>
      <c r="O21" s="275">
        <v>599.69376811999996</v>
      </c>
      <c r="P21" s="275">
        <v>506.58669352999999</v>
      </c>
      <c r="Q21" s="275">
        <v>355.99552039000002</v>
      </c>
      <c r="R21" s="275">
        <v>145.59093435</v>
      </c>
      <c r="S21" s="275">
        <v>45.883351552000001</v>
      </c>
      <c r="T21" s="275">
        <v>1.6928084581</v>
      </c>
      <c r="U21" s="275">
        <v>0.25244534487999998</v>
      </c>
      <c r="V21" s="275">
        <v>0.35855473931999998</v>
      </c>
      <c r="W21" s="275">
        <v>13.234153779</v>
      </c>
      <c r="X21" s="275">
        <v>137.83423786</v>
      </c>
      <c r="Y21" s="275">
        <v>336.78096971999997</v>
      </c>
      <c r="Z21" s="275">
        <v>528.88134566999997</v>
      </c>
      <c r="AA21" s="275">
        <v>606.52515334999998</v>
      </c>
      <c r="AB21" s="275">
        <v>501.77684332000001</v>
      </c>
      <c r="AC21" s="275">
        <v>370.17735961</v>
      </c>
      <c r="AD21" s="275">
        <v>145.15235765</v>
      </c>
      <c r="AE21" s="275">
        <v>48.088852824</v>
      </c>
      <c r="AF21" s="275">
        <v>1.4922718746999999</v>
      </c>
      <c r="AG21" s="275">
        <v>0.30131347469999997</v>
      </c>
      <c r="AH21" s="275">
        <v>0.39904321556</v>
      </c>
      <c r="AI21" s="275">
        <v>13.073119946</v>
      </c>
      <c r="AJ21" s="275">
        <v>137.2444284</v>
      </c>
      <c r="AK21" s="275">
        <v>352.91085127000002</v>
      </c>
      <c r="AL21" s="275">
        <v>519.92852149999999</v>
      </c>
      <c r="AM21" s="275">
        <v>614.77507703000003</v>
      </c>
      <c r="AN21" s="275">
        <v>521.57087553999997</v>
      </c>
      <c r="AO21" s="275">
        <v>362.25824659</v>
      </c>
      <c r="AP21" s="275">
        <v>141.07284737000001</v>
      </c>
      <c r="AQ21" s="275">
        <v>41.595619206000002</v>
      </c>
      <c r="AR21" s="275">
        <v>1.4046231159</v>
      </c>
      <c r="AS21" s="275">
        <v>0.30388869805000002</v>
      </c>
      <c r="AT21" s="275">
        <v>0.43514242482999999</v>
      </c>
      <c r="AU21" s="275">
        <v>13.405279152</v>
      </c>
      <c r="AV21" s="275">
        <v>139.86518340000001</v>
      </c>
      <c r="AW21" s="275">
        <v>347.26139939000001</v>
      </c>
      <c r="AX21" s="275">
        <v>484.94630404999998</v>
      </c>
      <c r="AY21" s="275">
        <v>633.59637647</v>
      </c>
      <c r="AZ21" s="275">
        <v>517.99288550000006</v>
      </c>
      <c r="BA21" s="275">
        <v>350.35124263</v>
      </c>
      <c r="BB21" s="275">
        <v>145.69750682</v>
      </c>
      <c r="BC21" s="275">
        <v>40.972279205</v>
      </c>
      <c r="BD21" s="275">
        <v>1.2267515766999999</v>
      </c>
      <c r="BE21" s="275">
        <v>0.30036069052999997</v>
      </c>
      <c r="BF21" s="275">
        <v>0.43195294574999998</v>
      </c>
      <c r="BG21" s="275">
        <v>10.901268904</v>
      </c>
      <c r="BH21" s="338">
        <v>131.2868</v>
      </c>
      <c r="BI21" s="338">
        <v>344.36649999999997</v>
      </c>
      <c r="BJ21" s="338">
        <v>489.99439999999998</v>
      </c>
      <c r="BK21" s="338">
        <v>629.721</v>
      </c>
      <c r="BL21" s="338">
        <v>490.86779999999999</v>
      </c>
      <c r="BM21" s="338">
        <v>355.58449999999999</v>
      </c>
      <c r="BN21" s="338">
        <v>133.61179999999999</v>
      </c>
      <c r="BO21" s="338">
        <v>41.537129999999998</v>
      </c>
      <c r="BP21" s="338">
        <v>1.301353</v>
      </c>
      <c r="BQ21" s="338">
        <v>0.2452744</v>
      </c>
      <c r="BR21" s="338">
        <v>0.49088169999999998</v>
      </c>
      <c r="BS21" s="338">
        <v>12.091049999999999</v>
      </c>
      <c r="BT21" s="338">
        <v>138.06899999999999</v>
      </c>
      <c r="BU21" s="338">
        <v>340.48829999999998</v>
      </c>
      <c r="BV21" s="338">
        <v>498.38400000000001</v>
      </c>
    </row>
    <row r="22" spans="1:74" ht="11.1" customHeight="1" x14ac:dyDescent="0.2">
      <c r="A22" s="9" t="s">
        <v>153</v>
      </c>
      <c r="B22" s="212" t="s">
        <v>574</v>
      </c>
      <c r="C22" s="275">
        <v>783.34774146999996</v>
      </c>
      <c r="D22" s="275">
        <v>638.68161480000003</v>
      </c>
      <c r="E22" s="275">
        <v>397.04734982999997</v>
      </c>
      <c r="F22" s="275">
        <v>175.52225317</v>
      </c>
      <c r="G22" s="275">
        <v>53.398548677000001</v>
      </c>
      <c r="H22" s="275">
        <v>2.2222416279999999</v>
      </c>
      <c r="I22" s="275">
        <v>0.16477664353999999</v>
      </c>
      <c r="J22" s="275">
        <v>0.40952750059999998</v>
      </c>
      <c r="K22" s="275">
        <v>20.470534477000001</v>
      </c>
      <c r="L22" s="275">
        <v>192.38067674000001</v>
      </c>
      <c r="M22" s="275">
        <v>421.53812404000001</v>
      </c>
      <c r="N22" s="275">
        <v>709.03596248999997</v>
      </c>
      <c r="O22" s="275">
        <v>756.61715097000001</v>
      </c>
      <c r="P22" s="275">
        <v>633.31986027000005</v>
      </c>
      <c r="Q22" s="275">
        <v>420.39411746000002</v>
      </c>
      <c r="R22" s="275">
        <v>180.76601887999999</v>
      </c>
      <c r="S22" s="275">
        <v>54.661322503000001</v>
      </c>
      <c r="T22" s="275">
        <v>1.3250442227999999</v>
      </c>
      <c r="U22" s="275">
        <v>0.16477664353999999</v>
      </c>
      <c r="V22" s="275">
        <v>0.40952750059999998</v>
      </c>
      <c r="W22" s="275">
        <v>18.764337285</v>
      </c>
      <c r="X22" s="275">
        <v>190.11312504</v>
      </c>
      <c r="Y22" s="275">
        <v>443.07859586000001</v>
      </c>
      <c r="Z22" s="275">
        <v>703.48872313000004</v>
      </c>
      <c r="AA22" s="275">
        <v>776.87803439000004</v>
      </c>
      <c r="AB22" s="275">
        <v>635.63405022999996</v>
      </c>
      <c r="AC22" s="275">
        <v>441.06550313000002</v>
      </c>
      <c r="AD22" s="275">
        <v>177.79714695999999</v>
      </c>
      <c r="AE22" s="275">
        <v>57.164022043000003</v>
      </c>
      <c r="AF22" s="275">
        <v>1.1380500294</v>
      </c>
      <c r="AG22" s="275">
        <v>0.23521000864</v>
      </c>
      <c r="AH22" s="275">
        <v>4.7079194106999997E-2</v>
      </c>
      <c r="AI22" s="275">
        <v>18.510939021999999</v>
      </c>
      <c r="AJ22" s="275">
        <v>194.93250169999999</v>
      </c>
      <c r="AK22" s="275">
        <v>472.67310588999999</v>
      </c>
      <c r="AL22" s="275">
        <v>691.17268853999997</v>
      </c>
      <c r="AM22" s="275">
        <v>795.92554014999996</v>
      </c>
      <c r="AN22" s="275">
        <v>669.01209314000005</v>
      </c>
      <c r="AO22" s="275">
        <v>433.75182261999998</v>
      </c>
      <c r="AP22" s="275">
        <v>172.73343582000001</v>
      </c>
      <c r="AQ22" s="275">
        <v>51.389705923000001</v>
      </c>
      <c r="AR22" s="275">
        <v>1.184717346</v>
      </c>
      <c r="AS22" s="275">
        <v>0.23521000864</v>
      </c>
      <c r="AT22" s="275">
        <v>0.16432428573999999</v>
      </c>
      <c r="AU22" s="275">
        <v>19.036884306000001</v>
      </c>
      <c r="AV22" s="275">
        <v>193.75826960000001</v>
      </c>
      <c r="AW22" s="275">
        <v>464.84146648000001</v>
      </c>
      <c r="AX22" s="275">
        <v>649.28470377999997</v>
      </c>
      <c r="AY22" s="275">
        <v>824.13229224999998</v>
      </c>
      <c r="AZ22" s="275">
        <v>658.98531357000002</v>
      </c>
      <c r="BA22" s="275">
        <v>422.46239200999997</v>
      </c>
      <c r="BB22" s="275">
        <v>179.06567885999999</v>
      </c>
      <c r="BC22" s="275">
        <v>51.209522528999997</v>
      </c>
      <c r="BD22" s="275">
        <v>0.82199900924000002</v>
      </c>
      <c r="BE22" s="275">
        <v>0.23521000864</v>
      </c>
      <c r="BF22" s="275">
        <v>0.16432428573999999</v>
      </c>
      <c r="BG22" s="275">
        <v>15.398082026000001</v>
      </c>
      <c r="BH22" s="338">
        <v>178.5127</v>
      </c>
      <c r="BI22" s="338">
        <v>453.56569999999999</v>
      </c>
      <c r="BJ22" s="338">
        <v>654.84789999999998</v>
      </c>
      <c r="BK22" s="338">
        <v>810.6893</v>
      </c>
      <c r="BL22" s="338">
        <v>624.62879999999996</v>
      </c>
      <c r="BM22" s="338">
        <v>432.5806</v>
      </c>
      <c r="BN22" s="338">
        <v>162.73249999999999</v>
      </c>
      <c r="BO22" s="338">
        <v>53.402459999999998</v>
      </c>
      <c r="BP22" s="338">
        <v>1.1262639999999999</v>
      </c>
      <c r="BQ22" s="338">
        <v>0.23521</v>
      </c>
      <c r="BR22" s="338">
        <v>0.2345121</v>
      </c>
      <c r="BS22" s="338">
        <v>18.07554</v>
      </c>
      <c r="BT22" s="338">
        <v>185.928</v>
      </c>
      <c r="BU22" s="338">
        <v>450.5684</v>
      </c>
      <c r="BV22" s="338">
        <v>667.67729999999995</v>
      </c>
    </row>
    <row r="23" spans="1:74" ht="11.1" customHeight="1" x14ac:dyDescent="0.2">
      <c r="A23" s="9" t="s">
        <v>154</v>
      </c>
      <c r="B23" s="212" t="s">
        <v>575</v>
      </c>
      <c r="C23" s="275">
        <v>538.57894411999996</v>
      </c>
      <c r="D23" s="275">
        <v>419.24998525000001</v>
      </c>
      <c r="E23" s="275">
        <v>219.17951604000001</v>
      </c>
      <c r="F23" s="275">
        <v>70.428173962000002</v>
      </c>
      <c r="G23" s="275">
        <v>8.4037196283999993</v>
      </c>
      <c r="H23" s="275">
        <v>0.21986286469999999</v>
      </c>
      <c r="I23" s="275">
        <v>8.2734363365000001E-3</v>
      </c>
      <c r="J23" s="275">
        <v>0.18232936008</v>
      </c>
      <c r="K23" s="275">
        <v>5.6320701066999996</v>
      </c>
      <c r="L23" s="275">
        <v>67.777118943999994</v>
      </c>
      <c r="M23" s="275">
        <v>232.48293122000001</v>
      </c>
      <c r="N23" s="275">
        <v>501.35628602000003</v>
      </c>
      <c r="O23" s="275">
        <v>526.47583592000001</v>
      </c>
      <c r="P23" s="275">
        <v>408.91572043000002</v>
      </c>
      <c r="Q23" s="275">
        <v>222.37944977000001</v>
      </c>
      <c r="R23" s="275">
        <v>76.271880629999998</v>
      </c>
      <c r="S23" s="275">
        <v>9.1526141105000001</v>
      </c>
      <c r="T23" s="275">
        <v>0.10539008744</v>
      </c>
      <c r="U23" s="275">
        <v>8.2734363365000001E-3</v>
      </c>
      <c r="V23" s="275">
        <v>0.19789471010000001</v>
      </c>
      <c r="W23" s="275">
        <v>4.7072791378999996</v>
      </c>
      <c r="X23" s="275">
        <v>68.832757119999997</v>
      </c>
      <c r="Y23" s="275">
        <v>246.04951962000001</v>
      </c>
      <c r="Z23" s="275">
        <v>512.50807261</v>
      </c>
      <c r="AA23" s="275">
        <v>540.89253212999995</v>
      </c>
      <c r="AB23" s="275">
        <v>407.84661358</v>
      </c>
      <c r="AC23" s="275">
        <v>240.10272176000001</v>
      </c>
      <c r="AD23" s="275">
        <v>76.218885963000005</v>
      </c>
      <c r="AE23" s="275">
        <v>9.7813607804</v>
      </c>
      <c r="AF23" s="275">
        <v>7.5343012769999995E-2</v>
      </c>
      <c r="AG23" s="275">
        <v>7.7053615077999999E-3</v>
      </c>
      <c r="AH23" s="275">
        <v>9.2410740475000003E-2</v>
      </c>
      <c r="AI23" s="275">
        <v>4.7189732366000001</v>
      </c>
      <c r="AJ23" s="275">
        <v>69.191842676999997</v>
      </c>
      <c r="AK23" s="275">
        <v>261.19018183999998</v>
      </c>
      <c r="AL23" s="275">
        <v>503.61789196000001</v>
      </c>
      <c r="AM23" s="275">
        <v>558.14937667000004</v>
      </c>
      <c r="AN23" s="275">
        <v>423.04278070999999</v>
      </c>
      <c r="AO23" s="275">
        <v>239.87839978</v>
      </c>
      <c r="AP23" s="275">
        <v>73.161151012999994</v>
      </c>
      <c r="AQ23" s="275">
        <v>9.8132959624999998</v>
      </c>
      <c r="AR23" s="275">
        <v>6.7086318815000004E-2</v>
      </c>
      <c r="AS23" s="275">
        <v>7.7053615077999999E-3</v>
      </c>
      <c r="AT23" s="275">
        <v>0.13528397515999999</v>
      </c>
      <c r="AU23" s="275">
        <v>4.7624947511000002</v>
      </c>
      <c r="AV23" s="275">
        <v>66.884726702999998</v>
      </c>
      <c r="AW23" s="275">
        <v>262.72339083999998</v>
      </c>
      <c r="AX23" s="275">
        <v>485.21920603000001</v>
      </c>
      <c r="AY23" s="275">
        <v>577.38091893000001</v>
      </c>
      <c r="AZ23" s="275">
        <v>411.31279010999998</v>
      </c>
      <c r="BA23" s="275">
        <v>238.56415358999999</v>
      </c>
      <c r="BB23" s="275">
        <v>76.878047234999997</v>
      </c>
      <c r="BC23" s="275">
        <v>11.115855835</v>
      </c>
      <c r="BD23" s="275">
        <v>5.0531555127999998E-2</v>
      </c>
      <c r="BE23" s="275">
        <v>7.7053615077999999E-3</v>
      </c>
      <c r="BF23" s="275">
        <v>0.14284164376</v>
      </c>
      <c r="BG23" s="275">
        <v>3.9616656794999998</v>
      </c>
      <c r="BH23" s="338">
        <v>62.20364</v>
      </c>
      <c r="BI23" s="338">
        <v>254.18260000000001</v>
      </c>
      <c r="BJ23" s="338">
        <v>482.93099999999998</v>
      </c>
      <c r="BK23" s="338">
        <v>555.64009999999996</v>
      </c>
      <c r="BL23" s="338">
        <v>387.4461</v>
      </c>
      <c r="BM23" s="338">
        <v>237.95650000000001</v>
      </c>
      <c r="BN23" s="338">
        <v>68.681569999999994</v>
      </c>
      <c r="BO23" s="338">
        <v>11.580629999999999</v>
      </c>
      <c r="BP23" s="338">
        <v>3.8660800000000002E-2</v>
      </c>
      <c r="BQ23" s="338">
        <v>7.7053599999999996E-3</v>
      </c>
      <c r="BR23" s="338">
        <v>0.18503500000000001</v>
      </c>
      <c r="BS23" s="338">
        <v>4.1071249999999999</v>
      </c>
      <c r="BT23" s="338">
        <v>63.773440000000001</v>
      </c>
      <c r="BU23" s="338">
        <v>255.60579999999999</v>
      </c>
      <c r="BV23" s="338">
        <v>486.56459999999998</v>
      </c>
    </row>
    <row r="24" spans="1:74" ht="11.1" customHeight="1" x14ac:dyDescent="0.2">
      <c r="A24" s="9" t="s">
        <v>155</v>
      </c>
      <c r="B24" s="212" t="s">
        <v>576</v>
      </c>
      <c r="C24" s="275">
        <v>883.76040172</v>
      </c>
      <c r="D24" s="275">
        <v>757.34591294999996</v>
      </c>
      <c r="E24" s="275">
        <v>596.66410292</v>
      </c>
      <c r="F24" s="275">
        <v>414.08506248999998</v>
      </c>
      <c r="G24" s="275">
        <v>229.35708887000001</v>
      </c>
      <c r="H24" s="275">
        <v>84.514046854</v>
      </c>
      <c r="I24" s="275">
        <v>12.449897463999999</v>
      </c>
      <c r="J24" s="275">
        <v>25.203506662999999</v>
      </c>
      <c r="K24" s="275">
        <v>120.6928557</v>
      </c>
      <c r="L24" s="275">
        <v>340.95031173000001</v>
      </c>
      <c r="M24" s="275">
        <v>613.56592526999998</v>
      </c>
      <c r="N24" s="275">
        <v>915.13112134000005</v>
      </c>
      <c r="O24" s="275">
        <v>913.13346453999998</v>
      </c>
      <c r="P24" s="275">
        <v>760.56719352000005</v>
      </c>
      <c r="Q24" s="275">
        <v>593.68232585999999</v>
      </c>
      <c r="R24" s="275">
        <v>417.84032494000002</v>
      </c>
      <c r="S24" s="275">
        <v>230.03778120000001</v>
      </c>
      <c r="T24" s="275">
        <v>80.692774772999996</v>
      </c>
      <c r="U24" s="275">
        <v>13.122105143000001</v>
      </c>
      <c r="V24" s="275">
        <v>25.6760193</v>
      </c>
      <c r="W24" s="275">
        <v>117.15603982</v>
      </c>
      <c r="X24" s="275">
        <v>357.41097266999998</v>
      </c>
      <c r="Y24" s="275">
        <v>603.61603270000001</v>
      </c>
      <c r="Z24" s="275">
        <v>926.54760421000003</v>
      </c>
      <c r="AA24" s="275">
        <v>904.35724928000002</v>
      </c>
      <c r="AB24" s="275">
        <v>749.36532251000006</v>
      </c>
      <c r="AC24" s="275">
        <v>605.11724414000003</v>
      </c>
      <c r="AD24" s="275">
        <v>419.26925883000001</v>
      </c>
      <c r="AE24" s="275">
        <v>230.92056929</v>
      </c>
      <c r="AF24" s="275">
        <v>80.011315206000006</v>
      </c>
      <c r="AG24" s="275">
        <v>12.011034262000001</v>
      </c>
      <c r="AH24" s="275">
        <v>24.829944093999998</v>
      </c>
      <c r="AI24" s="275">
        <v>113.56711025</v>
      </c>
      <c r="AJ24" s="275">
        <v>349.04950848999999</v>
      </c>
      <c r="AK24" s="275">
        <v>599.97538505</v>
      </c>
      <c r="AL24" s="275">
        <v>924.40869591000001</v>
      </c>
      <c r="AM24" s="275">
        <v>903.13324955999997</v>
      </c>
      <c r="AN24" s="275">
        <v>738.88715932000002</v>
      </c>
      <c r="AO24" s="275">
        <v>589.27969800000005</v>
      </c>
      <c r="AP24" s="275">
        <v>415.98436862</v>
      </c>
      <c r="AQ24" s="275">
        <v>235.30321047000001</v>
      </c>
      <c r="AR24" s="275">
        <v>73.513798105999996</v>
      </c>
      <c r="AS24" s="275">
        <v>13.375321138</v>
      </c>
      <c r="AT24" s="275">
        <v>23.675484281999999</v>
      </c>
      <c r="AU24" s="275">
        <v>109.79152173999999</v>
      </c>
      <c r="AV24" s="275">
        <v>341.53571447000002</v>
      </c>
      <c r="AW24" s="275">
        <v>610.47902124999996</v>
      </c>
      <c r="AX24" s="275">
        <v>928.47947322000005</v>
      </c>
      <c r="AY24" s="275">
        <v>913.70963796000001</v>
      </c>
      <c r="AZ24" s="275">
        <v>727.29718550999996</v>
      </c>
      <c r="BA24" s="275">
        <v>575.02889090999997</v>
      </c>
      <c r="BB24" s="275">
        <v>417.92800177999999</v>
      </c>
      <c r="BC24" s="275">
        <v>243.00643471000001</v>
      </c>
      <c r="BD24" s="275">
        <v>72.911094973999994</v>
      </c>
      <c r="BE24" s="275">
        <v>14.19113351</v>
      </c>
      <c r="BF24" s="275">
        <v>23.928321426</v>
      </c>
      <c r="BG24" s="275">
        <v>104.094739</v>
      </c>
      <c r="BH24" s="338">
        <v>329.31639999999999</v>
      </c>
      <c r="BI24" s="338">
        <v>602.45249999999999</v>
      </c>
      <c r="BJ24" s="338">
        <v>930.16480000000001</v>
      </c>
      <c r="BK24" s="338">
        <v>905.12540000000001</v>
      </c>
      <c r="BL24" s="338">
        <v>718.09990000000005</v>
      </c>
      <c r="BM24" s="338">
        <v>571.31330000000003</v>
      </c>
      <c r="BN24" s="338">
        <v>418.2079</v>
      </c>
      <c r="BO24" s="338">
        <v>246.59379999999999</v>
      </c>
      <c r="BP24" s="338">
        <v>72.285380000000004</v>
      </c>
      <c r="BQ24" s="338">
        <v>14.4551</v>
      </c>
      <c r="BR24" s="338">
        <v>25.05602</v>
      </c>
      <c r="BS24" s="338">
        <v>104.04340000000001</v>
      </c>
      <c r="BT24" s="338">
        <v>329.4384</v>
      </c>
      <c r="BU24" s="338">
        <v>609.43240000000003</v>
      </c>
      <c r="BV24" s="338">
        <v>920.58270000000005</v>
      </c>
    </row>
    <row r="25" spans="1:74" ht="11.1" customHeight="1" x14ac:dyDescent="0.2">
      <c r="A25" s="9" t="s">
        <v>156</v>
      </c>
      <c r="B25" s="212" t="s">
        <v>577</v>
      </c>
      <c r="C25" s="275">
        <v>571.03859253999997</v>
      </c>
      <c r="D25" s="275">
        <v>505.58104207000002</v>
      </c>
      <c r="E25" s="275">
        <v>458.1444596</v>
      </c>
      <c r="F25" s="275">
        <v>361.96614231000001</v>
      </c>
      <c r="G25" s="275">
        <v>199.76352552</v>
      </c>
      <c r="H25" s="275">
        <v>83.957625859000004</v>
      </c>
      <c r="I25" s="275">
        <v>17.491884433999999</v>
      </c>
      <c r="J25" s="275">
        <v>19.250529226000001</v>
      </c>
      <c r="K25" s="275">
        <v>57.557108530000001</v>
      </c>
      <c r="L25" s="275">
        <v>207.71523483000001</v>
      </c>
      <c r="M25" s="275">
        <v>419.89239601999998</v>
      </c>
      <c r="N25" s="275">
        <v>608.95873177999999</v>
      </c>
      <c r="O25" s="275">
        <v>592.55744521999998</v>
      </c>
      <c r="P25" s="275">
        <v>507.50577229999999</v>
      </c>
      <c r="Q25" s="275">
        <v>454.65628935000001</v>
      </c>
      <c r="R25" s="275">
        <v>347.67618726000001</v>
      </c>
      <c r="S25" s="275">
        <v>194.99241971999999</v>
      </c>
      <c r="T25" s="275">
        <v>82.818802297999994</v>
      </c>
      <c r="U25" s="275">
        <v>17.724349601</v>
      </c>
      <c r="V25" s="275">
        <v>19.058725063000001</v>
      </c>
      <c r="W25" s="275">
        <v>59.050038764</v>
      </c>
      <c r="X25" s="275">
        <v>218.61657209000001</v>
      </c>
      <c r="Y25" s="275">
        <v>408.30999334000001</v>
      </c>
      <c r="Z25" s="275">
        <v>609.33680187000004</v>
      </c>
      <c r="AA25" s="275">
        <v>574.93000484000004</v>
      </c>
      <c r="AB25" s="275">
        <v>498.99271299999998</v>
      </c>
      <c r="AC25" s="275">
        <v>460.92779507</v>
      </c>
      <c r="AD25" s="275">
        <v>347.91203981000001</v>
      </c>
      <c r="AE25" s="275">
        <v>191.42005287999999</v>
      </c>
      <c r="AF25" s="275">
        <v>82.624226866000001</v>
      </c>
      <c r="AG25" s="275">
        <v>17.648403963</v>
      </c>
      <c r="AH25" s="275">
        <v>19.078740374999999</v>
      </c>
      <c r="AI25" s="275">
        <v>55.844716683000001</v>
      </c>
      <c r="AJ25" s="275">
        <v>206.82609343999999</v>
      </c>
      <c r="AK25" s="275">
        <v>394.97113200000001</v>
      </c>
      <c r="AL25" s="275">
        <v>603.82989542999997</v>
      </c>
      <c r="AM25" s="275">
        <v>563.78520306999997</v>
      </c>
      <c r="AN25" s="275">
        <v>484.58393848999998</v>
      </c>
      <c r="AO25" s="275">
        <v>447.53650340000002</v>
      </c>
      <c r="AP25" s="275">
        <v>341.26811586999997</v>
      </c>
      <c r="AQ25" s="275">
        <v>194.99882851000001</v>
      </c>
      <c r="AR25" s="275">
        <v>74.002592809000006</v>
      </c>
      <c r="AS25" s="275">
        <v>16.932608682000001</v>
      </c>
      <c r="AT25" s="275">
        <v>18.939901990999999</v>
      </c>
      <c r="AU25" s="275">
        <v>52.482269469999999</v>
      </c>
      <c r="AV25" s="275">
        <v>196.75727855</v>
      </c>
      <c r="AW25" s="275">
        <v>403.95982798</v>
      </c>
      <c r="AX25" s="275">
        <v>611.60594765999997</v>
      </c>
      <c r="AY25" s="275">
        <v>564.05745492999995</v>
      </c>
      <c r="AZ25" s="275">
        <v>471.82078847999998</v>
      </c>
      <c r="BA25" s="275">
        <v>426.28672259000001</v>
      </c>
      <c r="BB25" s="275">
        <v>327.02350330000002</v>
      </c>
      <c r="BC25" s="275">
        <v>196.62918006000001</v>
      </c>
      <c r="BD25" s="275">
        <v>73.948255395999993</v>
      </c>
      <c r="BE25" s="275">
        <v>17.692870739</v>
      </c>
      <c r="BF25" s="275">
        <v>17.625884606</v>
      </c>
      <c r="BG25" s="275">
        <v>53.273444329</v>
      </c>
      <c r="BH25" s="338">
        <v>192.7319</v>
      </c>
      <c r="BI25" s="338">
        <v>397.10270000000003</v>
      </c>
      <c r="BJ25" s="338">
        <v>615.60350000000005</v>
      </c>
      <c r="BK25" s="338">
        <v>563.69230000000005</v>
      </c>
      <c r="BL25" s="338">
        <v>473.03809999999999</v>
      </c>
      <c r="BM25" s="338">
        <v>428.47719999999998</v>
      </c>
      <c r="BN25" s="338">
        <v>325.62560000000002</v>
      </c>
      <c r="BO25" s="338">
        <v>195.83410000000001</v>
      </c>
      <c r="BP25" s="338">
        <v>71.309219999999996</v>
      </c>
      <c r="BQ25" s="338">
        <v>17.817039999999999</v>
      </c>
      <c r="BR25" s="338">
        <v>16.265740000000001</v>
      </c>
      <c r="BS25" s="338">
        <v>50.612050000000004</v>
      </c>
      <c r="BT25" s="338">
        <v>189.6163</v>
      </c>
      <c r="BU25" s="338">
        <v>402.0849</v>
      </c>
      <c r="BV25" s="338">
        <v>610.1318</v>
      </c>
    </row>
    <row r="26" spans="1:74" ht="11.1" customHeight="1" x14ac:dyDescent="0.2">
      <c r="A26" s="9" t="s">
        <v>157</v>
      </c>
      <c r="B26" s="212" t="s">
        <v>605</v>
      </c>
      <c r="C26" s="275">
        <v>877.87340452000001</v>
      </c>
      <c r="D26" s="275">
        <v>741.21274010000002</v>
      </c>
      <c r="E26" s="275">
        <v>552.90527798999995</v>
      </c>
      <c r="F26" s="275">
        <v>317.42721302000001</v>
      </c>
      <c r="G26" s="275">
        <v>146.99172060999999</v>
      </c>
      <c r="H26" s="275">
        <v>34.604607839000003</v>
      </c>
      <c r="I26" s="275">
        <v>6.8497249146000003</v>
      </c>
      <c r="J26" s="275">
        <v>11.371625197</v>
      </c>
      <c r="K26" s="275">
        <v>59.016633968000001</v>
      </c>
      <c r="L26" s="275">
        <v>263.43659580000002</v>
      </c>
      <c r="M26" s="275">
        <v>497.78612699000001</v>
      </c>
      <c r="N26" s="275">
        <v>796.81581248999998</v>
      </c>
      <c r="O26" s="275">
        <v>865.82503803999998</v>
      </c>
      <c r="P26" s="275">
        <v>733.90246766999996</v>
      </c>
      <c r="Q26" s="275">
        <v>560.83675906999997</v>
      </c>
      <c r="R26" s="275">
        <v>316.21481896</v>
      </c>
      <c r="S26" s="275">
        <v>142.94052156999999</v>
      </c>
      <c r="T26" s="275">
        <v>32.765274079000001</v>
      </c>
      <c r="U26" s="275">
        <v>6.8473571580000003</v>
      </c>
      <c r="V26" s="275">
        <v>11.885562434000001</v>
      </c>
      <c r="W26" s="275">
        <v>58.226709587000002</v>
      </c>
      <c r="X26" s="275">
        <v>262.52709972999997</v>
      </c>
      <c r="Y26" s="275">
        <v>506.02892273999998</v>
      </c>
      <c r="Z26" s="275">
        <v>800.47959299000001</v>
      </c>
      <c r="AA26" s="275">
        <v>866.01000340999997</v>
      </c>
      <c r="AB26" s="275">
        <v>737.12284665000004</v>
      </c>
      <c r="AC26" s="275">
        <v>579.37389440000004</v>
      </c>
      <c r="AD26" s="275">
        <v>317.50250351</v>
      </c>
      <c r="AE26" s="275">
        <v>143.96305960000001</v>
      </c>
      <c r="AF26" s="275">
        <v>31.432676828999998</v>
      </c>
      <c r="AG26" s="275">
        <v>6.9335543704000004</v>
      </c>
      <c r="AH26" s="275">
        <v>11.033930528000001</v>
      </c>
      <c r="AI26" s="275">
        <v>58.680895905</v>
      </c>
      <c r="AJ26" s="275">
        <v>258.62711977999999</v>
      </c>
      <c r="AK26" s="275">
        <v>517.76368279999997</v>
      </c>
      <c r="AL26" s="275">
        <v>790.79744966999999</v>
      </c>
      <c r="AM26" s="275">
        <v>869.55255039999997</v>
      </c>
      <c r="AN26" s="275">
        <v>756.45549732999996</v>
      </c>
      <c r="AO26" s="275">
        <v>573.06461161000004</v>
      </c>
      <c r="AP26" s="275">
        <v>316.02009407999998</v>
      </c>
      <c r="AQ26" s="275">
        <v>136.60104634000001</v>
      </c>
      <c r="AR26" s="275">
        <v>30.779253024999999</v>
      </c>
      <c r="AS26" s="275">
        <v>7.1529898779999996</v>
      </c>
      <c r="AT26" s="275">
        <v>11.336717902</v>
      </c>
      <c r="AU26" s="275">
        <v>57.553387379999997</v>
      </c>
      <c r="AV26" s="275">
        <v>257.07262014999998</v>
      </c>
      <c r="AW26" s="275">
        <v>514.98973402000001</v>
      </c>
      <c r="AX26" s="275">
        <v>762.59220942000002</v>
      </c>
      <c r="AY26" s="275">
        <v>887.79135206000001</v>
      </c>
      <c r="AZ26" s="275">
        <v>746.87101295000002</v>
      </c>
      <c r="BA26" s="275">
        <v>557.76795749999997</v>
      </c>
      <c r="BB26" s="275">
        <v>319.41140253999998</v>
      </c>
      <c r="BC26" s="275">
        <v>137.35362760000001</v>
      </c>
      <c r="BD26" s="275">
        <v>30.262844312999999</v>
      </c>
      <c r="BE26" s="275">
        <v>7.4264869853000004</v>
      </c>
      <c r="BF26" s="275">
        <v>10.832045503</v>
      </c>
      <c r="BG26" s="275">
        <v>52.707351891999998</v>
      </c>
      <c r="BH26" s="338">
        <v>245.71639999999999</v>
      </c>
      <c r="BI26" s="338">
        <v>509.21730000000002</v>
      </c>
      <c r="BJ26" s="338">
        <v>771.70849999999996</v>
      </c>
      <c r="BK26" s="338">
        <v>880.48350000000005</v>
      </c>
      <c r="BL26" s="338">
        <v>717.67600000000004</v>
      </c>
      <c r="BM26" s="338">
        <v>562.10379999999998</v>
      </c>
      <c r="BN26" s="338">
        <v>306.86599999999999</v>
      </c>
      <c r="BO26" s="338">
        <v>141.01669999999999</v>
      </c>
      <c r="BP26" s="338">
        <v>30.009509999999999</v>
      </c>
      <c r="BQ26" s="338">
        <v>7.3015319999999999</v>
      </c>
      <c r="BR26" s="338">
        <v>11.46447</v>
      </c>
      <c r="BS26" s="338">
        <v>53.0488</v>
      </c>
      <c r="BT26" s="338">
        <v>253.02359999999999</v>
      </c>
      <c r="BU26" s="338">
        <v>507.20179999999999</v>
      </c>
      <c r="BV26" s="338">
        <v>770.69359999999995</v>
      </c>
    </row>
    <row r="27" spans="1:74" ht="11.1" customHeight="1" x14ac:dyDescent="0.2">
      <c r="A27" s="8"/>
      <c r="B27" s="193" t="s">
        <v>170</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570</v>
      </c>
      <c r="C28" s="275">
        <v>0</v>
      </c>
      <c r="D28" s="275">
        <v>0</v>
      </c>
      <c r="E28" s="275">
        <v>0</v>
      </c>
      <c r="F28" s="275">
        <v>0</v>
      </c>
      <c r="G28" s="275">
        <v>8.3601185817000001</v>
      </c>
      <c r="H28" s="275">
        <v>87.684013745000001</v>
      </c>
      <c r="I28" s="275">
        <v>303.56042997999998</v>
      </c>
      <c r="J28" s="275">
        <v>123.04803076</v>
      </c>
      <c r="K28" s="275">
        <v>17.242313045</v>
      </c>
      <c r="L28" s="275">
        <v>0</v>
      </c>
      <c r="M28" s="275">
        <v>0</v>
      </c>
      <c r="N28" s="275">
        <v>0</v>
      </c>
      <c r="O28" s="275">
        <v>0</v>
      </c>
      <c r="P28" s="275">
        <v>0</v>
      </c>
      <c r="Q28" s="275">
        <v>0</v>
      </c>
      <c r="R28" s="275">
        <v>0</v>
      </c>
      <c r="S28" s="275">
        <v>7.5605971065000004</v>
      </c>
      <c r="T28" s="275">
        <v>68.782717105000003</v>
      </c>
      <c r="U28" s="275">
        <v>201.03424296</v>
      </c>
      <c r="V28" s="275">
        <v>109.17441801</v>
      </c>
      <c r="W28" s="275">
        <v>32.396057345000003</v>
      </c>
      <c r="X28" s="275">
        <v>0.48847878287000002</v>
      </c>
      <c r="Y28" s="275">
        <v>0</v>
      </c>
      <c r="Z28" s="275">
        <v>0</v>
      </c>
      <c r="AA28" s="275">
        <v>0</v>
      </c>
      <c r="AB28" s="275">
        <v>0</v>
      </c>
      <c r="AC28" s="275">
        <v>0</v>
      </c>
      <c r="AD28" s="275">
        <v>0</v>
      </c>
      <c r="AE28" s="275">
        <v>30.882973961000001</v>
      </c>
      <c r="AF28" s="275">
        <v>39.389256549999999</v>
      </c>
      <c r="AG28" s="275">
        <v>193.27011938999999</v>
      </c>
      <c r="AH28" s="275">
        <v>205.14336089</v>
      </c>
      <c r="AI28" s="275">
        <v>86.518210565999993</v>
      </c>
      <c r="AJ28" s="275">
        <v>0</v>
      </c>
      <c r="AK28" s="275">
        <v>0</v>
      </c>
      <c r="AL28" s="275">
        <v>0</v>
      </c>
      <c r="AM28" s="275">
        <v>0</v>
      </c>
      <c r="AN28" s="275">
        <v>0</v>
      </c>
      <c r="AO28" s="275">
        <v>0</v>
      </c>
      <c r="AP28" s="275">
        <v>0</v>
      </c>
      <c r="AQ28" s="275">
        <v>6.7007004720000003</v>
      </c>
      <c r="AR28" s="275">
        <v>73.354540413999999</v>
      </c>
      <c r="AS28" s="275">
        <v>239.31509450999999</v>
      </c>
      <c r="AT28" s="275">
        <v>240.53362533999999</v>
      </c>
      <c r="AU28" s="275">
        <v>60.743534590000003</v>
      </c>
      <c r="AV28" s="275">
        <v>0</v>
      </c>
      <c r="AW28" s="275">
        <v>0</v>
      </c>
      <c r="AX28" s="275">
        <v>0</v>
      </c>
      <c r="AY28" s="275">
        <v>0</v>
      </c>
      <c r="AZ28" s="275">
        <v>0</v>
      </c>
      <c r="BA28" s="275">
        <v>0</v>
      </c>
      <c r="BB28" s="275">
        <v>0</v>
      </c>
      <c r="BC28" s="275">
        <v>2.8407276108000001</v>
      </c>
      <c r="BD28" s="275">
        <v>70.674162572</v>
      </c>
      <c r="BE28" s="275">
        <v>169.96824620999999</v>
      </c>
      <c r="BF28" s="275">
        <v>127.69567026</v>
      </c>
      <c r="BG28" s="275">
        <v>88.484886641000003</v>
      </c>
      <c r="BH28" s="338">
        <v>1.0897936376999999</v>
      </c>
      <c r="BI28" s="338">
        <v>0</v>
      </c>
      <c r="BJ28" s="338">
        <v>0</v>
      </c>
      <c r="BK28" s="338">
        <v>0</v>
      </c>
      <c r="BL28" s="338">
        <v>0</v>
      </c>
      <c r="BM28" s="338">
        <v>0</v>
      </c>
      <c r="BN28" s="338">
        <v>0</v>
      </c>
      <c r="BO28" s="338">
        <v>9.1955175861999994</v>
      </c>
      <c r="BP28" s="338">
        <v>85.186288907000005</v>
      </c>
      <c r="BQ28" s="338">
        <v>225.57234872999999</v>
      </c>
      <c r="BR28" s="338">
        <v>191.42295027</v>
      </c>
      <c r="BS28" s="338">
        <v>37.935743619</v>
      </c>
      <c r="BT28" s="338">
        <v>0.68715089362000004</v>
      </c>
      <c r="BU28" s="338">
        <v>0</v>
      </c>
      <c r="BV28" s="338">
        <v>0</v>
      </c>
    </row>
    <row r="29" spans="1:74" ht="11.1" customHeight="1" x14ac:dyDescent="0.2">
      <c r="A29" s="9" t="s">
        <v>42</v>
      </c>
      <c r="B29" s="212" t="s">
        <v>603</v>
      </c>
      <c r="C29" s="275">
        <v>0</v>
      </c>
      <c r="D29" s="275">
        <v>0</v>
      </c>
      <c r="E29" s="275">
        <v>0</v>
      </c>
      <c r="F29" s="275">
        <v>0</v>
      </c>
      <c r="G29" s="275">
        <v>22.524253234</v>
      </c>
      <c r="H29" s="275">
        <v>132.33509914999999</v>
      </c>
      <c r="I29" s="275">
        <v>325.76759350999998</v>
      </c>
      <c r="J29" s="275">
        <v>158.80444489000001</v>
      </c>
      <c r="K29" s="275">
        <v>36.134212101000003</v>
      </c>
      <c r="L29" s="275">
        <v>5.6489942646999998</v>
      </c>
      <c r="M29" s="275">
        <v>0</v>
      </c>
      <c r="N29" s="275">
        <v>0</v>
      </c>
      <c r="O29" s="275">
        <v>0</v>
      </c>
      <c r="P29" s="275">
        <v>0</v>
      </c>
      <c r="Q29" s="275">
        <v>0</v>
      </c>
      <c r="R29" s="275">
        <v>0</v>
      </c>
      <c r="S29" s="275">
        <v>26.076899388000001</v>
      </c>
      <c r="T29" s="275">
        <v>131.15593851</v>
      </c>
      <c r="U29" s="275">
        <v>218.58051154</v>
      </c>
      <c r="V29" s="275">
        <v>150.14452120000001</v>
      </c>
      <c r="W29" s="275">
        <v>64.819139190000001</v>
      </c>
      <c r="X29" s="275">
        <v>5.5079373102</v>
      </c>
      <c r="Y29" s="275">
        <v>0</v>
      </c>
      <c r="Z29" s="275">
        <v>0</v>
      </c>
      <c r="AA29" s="275">
        <v>0</v>
      </c>
      <c r="AB29" s="275">
        <v>0</v>
      </c>
      <c r="AC29" s="275">
        <v>0</v>
      </c>
      <c r="AD29" s="275">
        <v>0</v>
      </c>
      <c r="AE29" s="275">
        <v>72.215461379000004</v>
      </c>
      <c r="AF29" s="275">
        <v>113.97215405</v>
      </c>
      <c r="AG29" s="275">
        <v>249.94296069999999</v>
      </c>
      <c r="AH29" s="275">
        <v>229.98154725000001</v>
      </c>
      <c r="AI29" s="275">
        <v>136.10867051</v>
      </c>
      <c r="AJ29" s="275">
        <v>0.86214287155000002</v>
      </c>
      <c r="AK29" s="275">
        <v>0</v>
      </c>
      <c r="AL29" s="275">
        <v>0.86229013220999995</v>
      </c>
      <c r="AM29" s="275">
        <v>0</v>
      </c>
      <c r="AN29" s="275">
        <v>0</v>
      </c>
      <c r="AO29" s="275">
        <v>0</v>
      </c>
      <c r="AP29" s="275">
        <v>0</v>
      </c>
      <c r="AQ29" s="275">
        <v>16.975624879000001</v>
      </c>
      <c r="AR29" s="275">
        <v>129.00992212</v>
      </c>
      <c r="AS29" s="275">
        <v>308.69820621000002</v>
      </c>
      <c r="AT29" s="275">
        <v>311.73437417000002</v>
      </c>
      <c r="AU29" s="275">
        <v>115.51957358</v>
      </c>
      <c r="AV29" s="275">
        <v>5.5718329781999998</v>
      </c>
      <c r="AW29" s="275">
        <v>0</v>
      </c>
      <c r="AX29" s="275">
        <v>0</v>
      </c>
      <c r="AY29" s="275">
        <v>0</v>
      </c>
      <c r="AZ29" s="275">
        <v>0</v>
      </c>
      <c r="BA29" s="275">
        <v>0</v>
      </c>
      <c r="BB29" s="275">
        <v>2.1882418053000001</v>
      </c>
      <c r="BC29" s="275">
        <v>13.332387126</v>
      </c>
      <c r="BD29" s="275">
        <v>121.26393097</v>
      </c>
      <c r="BE29" s="275">
        <v>249.42883141999999</v>
      </c>
      <c r="BF29" s="275">
        <v>161.96760832000001</v>
      </c>
      <c r="BG29" s="275">
        <v>107.82665251</v>
      </c>
      <c r="BH29" s="338">
        <v>3.6963151289999998</v>
      </c>
      <c r="BI29" s="338">
        <v>0</v>
      </c>
      <c r="BJ29" s="338">
        <v>0</v>
      </c>
      <c r="BK29" s="338">
        <v>0</v>
      </c>
      <c r="BL29" s="338">
        <v>0</v>
      </c>
      <c r="BM29" s="338">
        <v>0</v>
      </c>
      <c r="BN29" s="338">
        <v>0</v>
      </c>
      <c r="BO29" s="338">
        <v>29.807218773999999</v>
      </c>
      <c r="BP29" s="338">
        <v>143.02765808000001</v>
      </c>
      <c r="BQ29" s="338">
        <v>280.06321472000002</v>
      </c>
      <c r="BR29" s="338">
        <v>237.74887645999999</v>
      </c>
      <c r="BS29" s="338">
        <v>72.170619656</v>
      </c>
      <c r="BT29" s="338">
        <v>6.1824123075999999</v>
      </c>
      <c r="BU29" s="338">
        <v>0</v>
      </c>
      <c r="BV29" s="338">
        <v>0</v>
      </c>
    </row>
    <row r="30" spans="1:74" ht="11.1" customHeight="1" x14ac:dyDescent="0.2">
      <c r="A30" s="9" t="s">
        <v>43</v>
      </c>
      <c r="B30" s="212" t="s">
        <v>571</v>
      </c>
      <c r="C30" s="275">
        <v>0</v>
      </c>
      <c r="D30" s="275">
        <v>0</v>
      </c>
      <c r="E30" s="275">
        <v>0</v>
      </c>
      <c r="F30" s="275">
        <v>0</v>
      </c>
      <c r="G30" s="275">
        <v>70.623432958999999</v>
      </c>
      <c r="H30" s="275">
        <v>142.12976578999999</v>
      </c>
      <c r="I30" s="275">
        <v>217.26987323</v>
      </c>
      <c r="J30" s="275">
        <v>180.99480693999999</v>
      </c>
      <c r="K30" s="275">
        <v>72.441172570000006</v>
      </c>
      <c r="L30" s="275">
        <v>5.4303024292000002</v>
      </c>
      <c r="M30" s="275">
        <v>0</v>
      </c>
      <c r="N30" s="275">
        <v>0</v>
      </c>
      <c r="O30" s="275">
        <v>0</v>
      </c>
      <c r="P30" s="275">
        <v>0</v>
      </c>
      <c r="Q30" s="275">
        <v>0</v>
      </c>
      <c r="R30" s="275">
        <v>0.55761224089999994</v>
      </c>
      <c r="S30" s="275">
        <v>53.578095703000002</v>
      </c>
      <c r="T30" s="275">
        <v>176.00648014999999</v>
      </c>
      <c r="U30" s="275">
        <v>133.11688957000001</v>
      </c>
      <c r="V30" s="275">
        <v>197.10440481000001</v>
      </c>
      <c r="W30" s="275">
        <v>46.481430701999997</v>
      </c>
      <c r="X30" s="275">
        <v>2.6655621602999999</v>
      </c>
      <c r="Y30" s="275">
        <v>0</v>
      </c>
      <c r="Z30" s="275">
        <v>0</v>
      </c>
      <c r="AA30" s="275">
        <v>0</v>
      </c>
      <c r="AB30" s="275">
        <v>0</v>
      </c>
      <c r="AC30" s="275">
        <v>0</v>
      </c>
      <c r="AD30" s="275">
        <v>1.1071035827</v>
      </c>
      <c r="AE30" s="275">
        <v>81.818872006000007</v>
      </c>
      <c r="AF30" s="275">
        <v>138.81995426</v>
      </c>
      <c r="AG30" s="275">
        <v>202.09741177000001</v>
      </c>
      <c r="AH30" s="275">
        <v>169.40818195</v>
      </c>
      <c r="AI30" s="275">
        <v>127.18598839000001</v>
      </c>
      <c r="AJ30" s="275">
        <v>7.2141845089999999</v>
      </c>
      <c r="AK30" s="275">
        <v>0</v>
      </c>
      <c r="AL30" s="275">
        <v>1.5509695231</v>
      </c>
      <c r="AM30" s="275">
        <v>0</v>
      </c>
      <c r="AN30" s="275">
        <v>0</v>
      </c>
      <c r="AO30" s="275">
        <v>3.7204624346999999</v>
      </c>
      <c r="AP30" s="275">
        <v>0.68956678358000001</v>
      </c>
      <c r="AQ30" s="275">
        <v>42.413983080999998</v>
      </c>
      <c r="AR30" s="275">
        <v>186.78154183000001</v>
      </c>
      <c r="AS30" s="275">
        <v>277.03114968</v>
      </c>
      <c r="AT30" s="275">
        <v>296.29628346999999</v>
      </c>
      <c r="AU30" s="275">
        <v>131.11112738</v>
      </c>
      <c r="AV30" s="275">
        <v>19.003567317000002</v>
      </c>
      <c r="AW30" s="275">
        <v>0</v>
      </c>
      <c r="AX30" s="275">
        <v>0</v>
      </c>
      <c r="AY30" s="275">
        <v>0</v>
      </c>
      <c r="AZ30" s="275">
        <v>0.27318781507000001</v>
      </c>
      <c r="BA30" s="275">
        <v>0.55747030184000002</v>
      </c>
      <c r="BB30" s="275">
        <v>7.5364493971000002</v>
      </c>
      <c r="BC30" s="275">
        <v>36.934559213</v>
      </c>
      <c r="BD30" s="275">
        <v>165.91041643</v>
      </c>
      <c r="BE30" s="275">
        <v>241.17156581</v>
      </c>
      <c r="BF30" s="275">
        <v>147.15882228000001</v>
      </c>
      <c r="BG30" s="275">
        <v>120.41859085999999</v>
      </c>
      <c r="BH30" s="338">
        <v>6.3089833630000003</v>
      </c>
      <c r="BI30" s="338">
        <v>0</v>
      </c>
      <c r="BJ30" s="338">
        <v>0</v>
      </c>
      <c r="BK30" s="338">
        <v>0</v>
      </c>
      <c r="BL30" s="338">
        <v>0</v>
      </c>
      <c r="BM30" s="338">
        <v>0.40469012940999999</v>
      </c>
      <c r="BN30" s="338">
        <v>1.9628262957</v>
      </c>
      <c r="BO30" s="338">
        <v>56.331356409999998</v>
      </c>
      <c r="BP30" s="338">
        <v>160.38624247000001</v>
      </c>
      <c r="BQ30" s="338">
        <v>253.66185042999999</v>
      </c>
      <c r="BR30" s="338">
        <v>219.28325280000001</v>
      </c>
      <c r="BS30" s="338">
        <v>69.600129469999999</v>
      </c>
      <c r="BT30" s="338">
        <v>8.3696519986000002</v>
      </c>
      <c r="BU30" s="338">
        <v>0</v>
      </c>
      <c r="BV30" s="338">
        <v>0</v>
      </c>
    </row>
    <row r="31" spans="1:74" ht="11.1" customHeight="1" x14ac:dyDescent="0.2">
      <c r="A31" s="9" t="s">
        <v>44</v>
      </c>
      <c r="B31" s="212" t="s">
        <v>572</v>
      </c>
      <c r="C31" s="275">
        <v>0</v>
      </c>
      <c r="D31" s="275">
        <v>0</v>
      </c>
      <c r="E31" s="275">
        <v>0</v>
      </c>
      <c r="F31" s="275">
        <v>0.57883948025999998</v>
      </c>
      <c r="G31" s="275">
        <v>49.109606618000001</v>
      </c>
      <c r="H31" s="275">
        <v>180.66147728999999</v>
      </c>
      <c r="I31" s="275">
        <v>262.34851320000001</v>
      </c>
      <c r="J31" s="275">
        <v>251.05366461</v>
      </c>
      <c r="K31" s="275">
        <v>140.77436904999999</v>
      </c>
      <c r="L31" s="275">
        <v>6.6450819567000003</v>
      </c>
      <c r="M31" s="275">
        <v>0</v>
      </c>
      <c r="N31" s="275">
        <v>0</v>
      </c>
      <c r="O31" s="275">
        <v>0</v>
      </c>
      <c r="P31" s="275">
        <v>0</v>
      </c>
      <c r="Q31" s="275">
        <v>0</v>
      </c>
      <c r="R31" s="275">
        <v>3.6911987863000002</v>
      </c>
      <c r="S31" s="275">
        <v>64.998509695999999</v>
      </c>
      <c r="T31" s="275">
        <v>193.67481608</v>
      </c>
      <c r="U31" s="275">
        <v>199.2232779</v>
      </c>
      <c r="V31" s="275">
        <v>261.17761323000002</v>
      </c>
      <c r="W31" s="275">
        <v>77.979050629</v>
      </c>
      <c r="X31" s="275">
        <v>11.720224723999999</v>
      </c>
      <c r="Y31" s="275">
        <v>0</v>
      </c>
      <c r="Z31" s="275">
        <v>0</v>
      </c>
      <c r="AA31" s="275">
        <v>0</v>
      </c>
      <c r="AB31" s="275">
        <v>0</v>
      </c>
      <c r="AC31" s="275">
        <v>2.8824524621999998</v>
      </c>
      <c r="AD31" s="275">
        <v>8.4723389599000001</v>
      </c>
      <c r="AE31" s="275">
        <v>55.411631163999999</v>
      </c>
      <c r="AF31" s="275">
        <v>202.59109810000001</v>
      </c>
      <c r="AG31" s="275">
        <v>288.95653329999999</v>
      </c>
      <c r="AH31" s="275">
        <v>202.19585391000001</v>
      </c>
      <c r="AI31" s="275">
        <v>168.05129886</v>
      </c>
      <c r="AJ31" s="275">
        <v>12.918708966000001</v>
      </c>
      <c r="AK31" s="275">
        <v>0</v>
      </c>
      <c r="AL31" s="275">
        <v>0</v>
      </c>
      <c r="AM31" s="275">
        <v>0</v>
      </c>
      <c r="AN31" s="275">
        <v>7.6607208807000005E-2</v>
      </c>
      <c r="AO31" s="275">
        <v>9.5576833411000006</v>
      </c>
      <c r="AP31" s="275">
        <v>7.7953218662000001</v>
      </c>
      <c r="AQ31" s="275">
        <v>48.047627185000003</v>
      </c>
      <c r="AR31" s="275">
        <v>262.54589256000003</v>
      </c>
      <c r="AS31" s="275">
        <v>305.77522262999997</v>
      </c>
      <c r="AT31" s="275">
        <v>267.38394109000001</v>
      </c>
      <c r="AU31" s="275">
        <v>137.67416001000001</v>
      </c>
      <c r="AV31" s="275">
        <v>28.258564959000001</v>
      </c>
      <c r="AW31" s="275">
        <v>1.8479194396</v>
      </c>
      <c r="AX31" s="275">
        <v>0</v>
      </c>
      <c r="AY31" s="275">
        <v>0</v>
      </c>
      <c r="AZ31" s="275">
        <v>2.9690848846</v>
      </c>
      <c r="BA31" s="275">
        <v>5.7264729403999999</v>
      </c>
      <c r="BB31" s="275">
        <v>8.7293074008999998</v>
      </c>
      <c r="BC31" s="275">
        <v>50.090463559</v>
      </c>
      <c r="BD31" s="275">
        <v>204.95375000000001</v>
      </c>
      <c r="BE31" s="275">
        <v>330.18265072999998</v>
      </c>
      <c r="BF31" s="275">
        <v>165.31661295000001</v>
      </c>
      <c r="BG31" s="275">
        <v>137.4723463</v>
      </c>
      <c r="BH31" s="338">
        <v>9.6008136287999992</v>
      </c>
      <c r="BI31" s="338">
        <v>0.28703853098999998</v>
      </c>
      <c r="BJ31" s="338">
        <v>0</v>
      </c>
      <c r="BK31" s="338">
        <v>0</v>
      </c>
      <c r="BL31" s="338">
        <v>0</v>
      </c>
      <c r="BM31" s="338">
        <v>2.7005641648999998</v>
      </c>
      <c r="BN31" s="338">
        <v>7.8369250637999999</v>
      </c>
      <c r="BO31" s="338">
        <v>70.546390181000007</v>
      </c>
      <c r="BP31" s="338">
        <v>195.6235666</v>
      </c>
      <c r="BQ31" s="338">
        <v>309.53007932000003</v>
      </c>
      <c r="BR31" s="338">
        <v>269.67599648999999</v>
      </c>
      <c r="BS31" s="338">
        <v>97.135400208999997</v>
      </c>
      <c r="BT31" s="338">
        <v>11.671900559999999</v>
      </c>
      <c r="BU31" s="338">
        <v>0.27917741589</v>
      </c>
      <c r="BV31" s="338">
        <v>0</v>
      </c>
    </row>
    <row r="32" spans="1:74" ht="11.1" customHeight="1" x14ac:dyDescent="0.2">
      <c r="A32" s="9" t="s">
        <v>351</v>
      </c>
      <c r="B32" s="212" t="s">
        <v>604</v>
      </c>
      <c r="C32" s="275">
        <v>57.499233969000002</v>
      </c>
      <c r="D32" s="275">
        <v>35.077447536000001</v>
      </c>
      <c r="E32" s="275">
        <v>16.158807750000001</v>
      </c>
      <c r="F32" s="275">
        <v>91.184872890999998</v>
      </c>
      <c r="G32" s="275">
        <v>155.34810664</v>
      </c>
      <c r="H32" s="275">
        <v>349.51988706999998</v>
      </c>
      <c r="I32" s="275">
        <v>415.20968051</v>
      </c>
      <c r="J32" s="275">
        <v>371.66975718999998</v>
      </c>
      <c r="K32" s="275">
        <v>256.61006766999998</v>
      </c>
      <c r="L32" s="275">
        <v>134.25339456</v>
      </c>
      <c r="M32" s="275">
        <v>66.082655457000001</v>
      </c>
      <c r="N32" s="275">
        <v>58.310868511000002</v>
      </c>
      <c r="O32" s="275">
        <v>20.265808416999999</v>
      </c>
      <c r="P32" s="275">
        <v>44.686740210000004</v>
      </c>
      <c r="Q32" s="275">
        <v>42.557167872999997</v>
      </c>
      <c r="R32" s="275">
        <v>82.659389543000003</v>
      </c>
      <c r="S32" s="275">
        <v>209.63240450000001</v>
      </c>
      <c r="T32" s="275">
        <v>350.85973548999999</v>
      </c>
      <c r="U32" s="275">
        <v>400.21940052000002</v>
      </c>
      <c r="V32" s="275">
        <v>381.96802364000001</v>
      </c>
      <c r="W32" s="275">
        <v>280.30834902999999</v>
      </c>
      <c r="X32" s="275">
        <v>126.71985055</v>
      </c>
      <c r="Y32" s="275">
        <v>31.461379520000001</v>
      </c>
      <c r="Z32" s="275">
        <v>36.103442833999999</v>
      </c>
      <c r="AA32" s="275">
        <v>33.643756259</v>
      </c>
      <c r="AB32" s="275">
        <v>18.872900641000001</v>
      </c>
      <c r="AC32" s="275">
        <v>84.135539656999995</v>
      </c>
      <c r="AD32" s="275">
        <v>130.62107122</v>
      </c>
      <c r="AE32" s="275">
        <v>242.04330952000001</v>
      </c>
      <c r="AF32" s="275">
        <v>394.22673734</v>
      </c>
      <c r="AG32" s="275">
        <v>456.08486921000002</v>
      </c>
      <c r="AH32" s="275">
        <v>410.66100309000001</v>
      </c>
      <c r="AI32" s="275">
        <v>295.76616254999999</v>
      </c>
      <c r="AJ32" s="275">
        <v>135.12568060999999</v>
      </c>
      <c r="AK32" s="275">
        <v>103.00945634</v>
      </c>
      <c r="AL32" s="275">
        <v>100.04468292</v>
      </c>
      <c r="AM32" s="275">
        <v>24.843774737</v>
      </c>
      <c r="AN32" s="275">
        <v>23.980008882</v>
      </c>
      <c r="AO32" s="275">
        <v>89.381280833999995</v>
      </c>
      <c r="AP32" s="275">
        <v>87.254272872000001</v>
      </c>
      <c r="AQ32" s="275">
        <v>184.61477635</v>
      </c>
      <c r="AR32" s="275">
        <v>379.55703727999997</v>
      </c>
      <c r="AS32" s="275">
        <v>508.81888723999998</v>
      </c>
      <c r="AT32" s="275">
        <v>484.31377307999998</v>
      </c>
      <c r="AU32" s="275">
        <v>353.14894485999997</v>
      </c>
      <c r="AV32" s="275">
        <v>156.48317420999999</v>
      </c>
      <c r="AW32" s="275">
        <v>56.374430248000003</v>
      </c>
      <c r="AX32" s="275">
        <v>65.334390482000003</v>
      </c>
      <c r="AY32" s="275">
        <v>49.330136365999998</v>
      </c>
      <c r="AZ32" s="275">
        <v>53.228093573999999</v>
      </c>
      <c r="BA32" s="275">
        <v>54.283498569999999</v>
      </c>
      <c r="BB32" s="275">
        <v>122.13712673000001</v>
      </c>
      <c r="BC32" s="275">
        <v>208.93408486000001</v>
      </c>
      <c r="BD32" s="275">
        <v>334.97336519999999</v>
      </c>
      <c r="BE32" s="275">
        <v>467.79104225999998</v>
      </c>
      <c r="BF32" s="275">
        <v>403.80627548000001</v>
      </c>
      <c r="BG32" s="275">
        <v>297.73424069999999</v>
      </c>
      <c r="BH32" s="338">
        <v>132.09980992000001</v>
      </c>
      <c r="BI32" s="338">
        <v>58.784958023999998</v>
      </c>
      <c r="BJ32" s="338">
        <v>34.446566965999999</v>
      </c>
      <c r="BK32" s="338">
        <v>32.991447977</v>
      </c>
      <c r="BL32" s="338">
        <v>34.611708227999998</v>
      </c>
      <c r="BM32" s="338">
        <v>56.015434763999998</v>
      </c>
      <c r="BN32" s="338">
        <v>82.936041782999993</v>
      </c>
      <c r="BO32" s="338">
        <v>207.88619929000001</v>
      </c>
      <c r="BP32" s="338">
        <v>361.47391405000002</v>
      </c>
      <c r="BQ32" s="338">
        <v>461.41910115000002</v>
      </c>
      <c r="BR32" s="338">
        <v>433.20632762999998</v>
      </c>
      <c r="BS32" s="338">
        <v>285.74258443999997</v>
      </c>
      <c r="BT32" s="338">
        <v>142.52468590000001</v>
      </c>
      <c r="BU32" s="338">
        <v>63.677522930000002</v>
      </c>
      <c r="BV32" s="338">
        <v>36.515031870999998</v>
      </c>
    </row>
    <row r="33" spans="1:74" ht="11.1" customHeight="1" x14ac:dyDescent="0.2">
      <c r="A33" s="9" t="s">
        <v>45</v>
      </c>
      <c r="B33" s="212" t="s">
        <v>574</v>
      </c>
      <c r="C33" s="275">
        <v>9.1973129072000006</v>
      </c>
      <c r="D33" s="275">
        <v>2.3115182946999999</v>
      </c>
      <c r="E33" s="275">
        <v>2.3111815920000001</v>
      </c>
      <c r="F33" s="275">
        <v>20.203504992999999</v>
      </c>
      <c r="G33" s="275">
        <v>112.78573402000001</v>
      </c>
      <c r="H33" s="275">
        <v>319.06882912999998</v>
      </c>
      <c r="I33" s="275">
        <v>338.49914781000001</v>
      </c>
      <c r="J33" s="275">
        <v>342.19953142999998</v>
      </c>
      <c r="K33" s="275">
        <v>235.16108292000001</v>
      </c>
      <c r="L33" s="275">
        <v>54.914011737000003</v>
      </c>
      <c r="M33" s="275">
        <v>1.4116660414</v>
      </c>
      <c r="N33" s="275">
        <v>1.6692445459</v>
      </c>
      <c r="O33" s="275">
        <v>0.25782256084999999</v>
      </c>
      <c r="P33" s="275">
        <v>1.4108492279</v>
      </c>
      <c r="Q33" s="275">
        <v>4.5879436533</v>
      </c>
      <c r="R33" s="275">
        <v>26.14641924</v>
      </c>
      <c r="S33" s="275">
        <v>147.33289579999999</v>
      </c>
      <c r="T33" s="275">
        <v>329.11605831000003</v>
      </c>
      <c r="U33" s="275">
        <v>307.33662821000001</v>
      </c>
      <c r="V33" s="275">
        <v>375.41612959999998</v>
      </c>
      <c r="W33" s="275">
        <v>236.47357170000001</v>
      </c>
      <c r="X33" s="275">
        <v>60.683554328</v>
      </c>
      <c r="Y33" s="275">
        <v>0.41636839401999998</v>
      </c>
      <c r="Z33" s="275">
        <v>3.8065628451000002</v>
      </c>
      <c r="AA33" s="275">
        <v>2.557082619</v>
      </c>
      <c r="AB33" s="275">
        <v>0</v>
      </c>
      <c r="AC33" s="275">
        <v>20.600946243999999</v>
      </c>
      <c r="AD33" s="275">
        <v>52.145869415999996</v>
      </c>
      <c r="AE33" s="275">
        <v>174.79658169000001</v>
      </c>
      <c r="AF33" s="275">
        <v>352.52885829000002</v>
      </c>
      <c r="AG33" s="275">
        <v>442.40335513000002</v>
      </c>
      <c r="AH33" s="275">
        <v>339.33217079999997</v>
      </c>
      <c r="AI33" s="275">
        <v>235.08195323000001</v>
      </c>
      <c r="AJ33" s="275">
        <v>58.756459169999999</v>
      </c>
      <c r="AK33" s="275">
        <v>16.051888553000001</v>
      </c>
      <c r="AL33" s="275">
        <v>23.680252508999999</v>
      </c>
      <c r="AM33" s="275">
        <v>2.2920166758999998</v>
      </c>
      <c r="AN33" s="275">
        <v>3.4370690720999999</v>
      </c>
      <c r="AO33" s="275">
        <v>36.215551038000001</v>
      </c>
      <c r="AP33" s="275">
        <v>37.756438787</v>
      </c>
      <c r="AQ33" s="275">
        <v>124.30256715</v>
      </c>
      <c r="AR33" s="275">
        <v>371.18687326000003</v>
      </c>
      <c r="AS33" s="275">
        <v>472.53077037000003</v>
      </c>
      <c r="AT33" s="275">
        <v>458.56238206</v>
      </c>
      <c r="AU33" s="275">
        <v>319.35141304000001</v>
      </c>
      <c r="AV33" s="275">
        <v>113.31690017</v>
      </c>
      <c r="AW33" s="275">
        <v>11.888476125</v>
      </c>
      <c r="AX33" s="275">
        <v>3.8823453149999998</v>
      </c>
      <c r="AY33" s="275">
        <v>19.815447453000001</v>
      </c>
      <c r="AZ33" s="275">
        <v>17.863089780999999</v>
      </c>
      <c r="BA33" s="275">
        <v>27.530822296</v>
      </c>
      <c r="BB33" s="275">
        <v>75.012773195999998</v>
      </c>
      <c r="BC33" s="275">
        <v>136.09423186999999</v>
      </c>
      <c r="BD33" s="275">
        <v>271.28446486000001</v>
      </c>
      <c r="BE33" s="275">
        <v>430.66896129999998</v>
      </c>
      <c r="BF33" s="275">
        <v>341.26639248999999</v>
      </c>
      <c r="BG33" s="275">
        <v>227.20087871999999</v>
      </c>
      <c r="BH33" s="338">
        <v>53.775654547999999</v>
      </c>
      <c r="BI33" s="338">
        <v>6.5445785071999998</v>
      </c>
      <c r="BJ33" s="338">
        <v>2.476737891</v>
      </c>
      <c r="BK33" s="338">
        <v>6.3377730340999996</v>
      </c>
      <c r="BL33" s="338">
        <v>3.7449553796999999</v>
      </c>
      <c r="BM33" s="338">
        <v>18.757464996</v>
      </c>
      <c r="BN33" s="338">
        <v>36.485924896999997</v>
      </c>
      <c r="BO33" s="338">
        <v>162.82287581</v>
      </c>
      <c r="BP33" s="338">
        <v>323.15251458</v>
      </c>
      <c r="BQ33" s="338">
        <v>428.85893779000003</v>
      </c>
      <c r="BR33" s="338">
        <v>407.12333153999998</v>
      </c>
      <c r="BS33" s="338">
        <v>225.89829080999999</v>
      </c>
      <c r="BT33" s="338">
        <v>60.893782946000002</v>
      </c>
      <c r="BU33" s="338">
        <v>7.9158358960999999</v>
      </c>
      <c r="BV33" s="338">
        <v>3.008312326</v>
      </c>
    </row>
    <row r="34" spans="1:74" ht="11.1" customHeight="1" x14ac:dyDescent="0.2">
      <c r="A34" s="9" t="s">
        <v>46</v>
      </c>
      <c r="B34" s="212" t="s">
        <v>575</v>
      </c>
      <c r="C34" s="275">
        <v>17.781653515999999</v>
      </c>
      <c r="D34" s="275">
        <v>22.350681760000001</v>
      </c>
      <c r="E34" s="275">
        <v>34.228948760999998</v>
      </c>
      <c r="F34" s="275">
        <v>63.790461145999998</v>
      </c>
      <c r="G34" s="275">
        <v>228.5791298</v>
      </c>
      <c r="H34" s="275">
        <v>490.36823676</v>
      </c>
      <c r="I34" s="275">
        <v>518.60831192000001</v>
      </c>
      <c r="J34" s="275">
        <v>562.87396355999999</v>
      </c>
      <c r="K34" s="275">
        <v>432.93895543999997</v>
      </c>
      <c r="L34" s="275">
        <v>144.60583313000001</v>
      </c>
      <c r="M34" s="275">
        <v>15.358743072999999</v>
      </c>
      <c r="N34" s="275">
        <v>3.7706212308999998</v>
      </c>
      <c r="O34" s="275">
        <v>4.8071485313000002</v>
      </c>
      <c r="P34" s="275">
        <v>8.3365779712000005</v>
      </c>
      <c r="Q34" s="275">
        <v>21.974031206999999</v>
      </c>
      <c r="R34" s="275">
        <v>96.196503398000004</v>
      </c>
      <c r="S34" s="275">
        <v>226.01589035999999</v>
      </c>
      <c r="T34" s="275">
        <v>457.13494444999998</v>
      </c>
      <c r="U34" s="275">
        <v>502.36842825000002</v>
      </c>
      <c r="V34" s="275">
        <v>556.49692654</v>
      </c>
      <c r="W34" s="275">
        <v>380.16722426000001</v>
      </c>
      <c r="X34" s="275">
        <v>195.47857691999999</v>
      </c>
      <c r="Y34" s="275">
        <v>10.213244076000001</v>
      </c>
      <c r="Z34" s="275">
        <v>14.588522955</v>
      </c>
      <c r="AA34" s="275">
        <v>5.3159945570999998</v>
      </c>
      <c r="AB34" s="275">
        <v>5.6411088739000004</v>
      </c>
      <c r="AC34" s="275">
        <v>39.117268373000002</v>
      </c>
      <c r="AD34" s="275">
        <v>141.26524139</v>
      </c>
      <c r="AE34" s="275">
        <v>260.38265612999999</v>
      </c>
      <c r="AF34" s="275">
        <v>452.87298147000001</v>
      </c>
      <c r="AG34" s="275">
        <v>585.81293660999995</v>
      </c>
      <c r="AH34" s="275">
        <v>561.14285972000005</v>
      </c>
      <c r="AI34" s="275">
        <v>423.83492998000003</v>
      </c>
      <c r="AJ34" s="275">
        <v>187.98601038000001</v>
      </c>
      <c r="AK34" s="275">
        <v>51.610281380000004</v>
      </c>
      <c r="AL34" s="275">
        <v>25.306721713999998</v>
      </c>
      <c r="AM34" s="275">
        <v>10.019988879</v>
      </c>
      <c r="AN34" s="275">
        <v>26.185520377</v>
      </c>
      <c r="AO34" s="275">
        <v>86.726628340999994</v>
      </c>
      <c r="AP34" s="275">
        <v>123.13315511</v>
      </c>
      <c r="AQ34" s="275">
        <v>238.50391583000001</v>
      </c>
      <c r="AR34" s="275">
        <v>475.55427147</v>
      </c>
      <c r="AS34" s="275">
        <v>619.91964716999996</v>
      </c>
      <c r="AT34" s="275">
        <v>548.13623115999997</v>
      </c>
      <c r="AU34" s="275">
        <v>430.53968400000002</v>
      </c>
      <c r="AV34" s="275">
        <v>233.29904059</v>
      </c>
      <c r="AW34" s="275">
        <v>80.381564742999998</v>
      </c>
      <c r="AX34" s="275">
        <v>16.749189079000001</v>
      </c>
      <c r="AY34" s="275">
        <v>34.831013956</v>
      </c>
      <c r="AZ34" s="275">
        <v>66.661599464000005</v>
      </c>
      <c r="BA34" s="275">
        <v>112.61096446000001</v>
      </c>
      <c r="BB34" s="275">
        <v>141.34925193999999</v>
      </c>
      <c r="BC34" s="275">
        <v>240.52436842</v>
      </c>
      <c r="BD34" s="275">
        <v>446.77091845000001</v>
      </c>
      <c r="BE34" s="275">
        <v>583.78253990999997</v>
      </c>
      <c r="BF34" s="275">
        <v>506.69638173999999</v>
      </c>
      <c r="BG34" s="275">
        <v>363.87106062999999</v>
      </c>
      <c r="BH34" s="338">
        <v>150.29333914</v>
      </c>
      <c r="BI34" s="338">
        <v>41.800074840999997</v>
      </c>
      <c r="BJ34" s="338">
        <v>9.6811212189999996</v>
      </c>
      <c r="BK34" s="338">
        <v>16.044143307999999</v>
      </c>
      <c r="BL34" s="338">
        <v>19.196498684000002</v>
      </c>
      <c r="BM34" s="338">
        <v>57.299180343000003</v>
      </c>
      <c r="BN34" s="338">
        <v>124.82863448000001</v>
      </c>
      <c r="BO34" s="338">
        <v>308.30256545999998</v>
      </c>
      <c r="BP34" s="338">
        <v>479.14334028000002</v>
      </c>
      <c r="BQ34" s="338">
        <v>589.71495447999996</v>
      </c>
      <c r="BR34" s="338">
        <v>591.99358362999999</v>
      </c>
      <c r="BS34" s="338">
        <v>392.18945637000002</v>
      </c>
      <c r="BT34" s="338">
        <v>159.41087845000001</v>
      </c>
      <c r="BU34" s="338">
        <v>47.359274581999998</v>
      </c>
      <c r="BV34" s="338">
        <v>12.517489934</v>
      </c>
    </row>
    <row r="35" spans="1:74" ht="11.1" customHeight="1" x14ac:dyDescent="0.2">
      <c r="A35" s="9" t="s">
        <v>49</v>
      </c>
      <c r="B35" s="212" t="s">
        <v>576</v>
      </c>
      <c r="C35" s="275">
        <v>0</v>
      </c>
      <c r="D35" s="275">
        <v>0</v>
      </c>
      <c r="E35" s="275">
        <v>22.646349570000002</v>
      </c>
      <c r="F35" s="275">
        <v>47.012053029999997</v>
      </c>
      <c r="G35" s="275">
        <v>122.01080842</v>
      </c>
      <c r="H35" s="275">
        <v>309.13395931000002</v>
      </c>
      <c r="I35" s="275">
        <v>389.63810279</v>
      </c>
      <c r="J35" s="275">
        <v>336.49552892999998</v>
      </c>
      <c r="K35" s="275">
        <v>185.26842474</v>
      </c>
      <c r="L35" s="275">
        <v>39.383722806000002</v>
      </c>
      <c r="M35" s="275">
        <v>9.4728804059999998</v>
      </c>
      <c r="N35" s="275">
        <v>0</v>
      </c>
      <c r="O35" s="275">
        <v>3.0962255672999999</v>
      </c>
      <c r="P35" s="275">
        <v>7.2339527229999998</v>
      </c>
      <c r="Q35" s="275">
        <v>20.255311668000001</v>
      </c>
      <c r="R35" s="275">
        <v>47.096377248000003</v>
      </c>
      <c r="S35" s="275">
        <v>118.93386080000001</v>
      </c>
      <c r="T35" s="275">
        <v>271.23202748</v>
      </c>
      <c r="U35" s="275">
        <v>391.18514355999997</v>
      </c>
      <c r="V35" s="275">
        <v>271.72832305999998</v>
      </c>
      <c r="W35" s="275">
        <v>205.19287428000001</v>
      </c>
      <c r="X35" s="275">
        <v>85.3779751</v>
      </c>
      <c r="Y35" s="275">
        <v>8.6911804718999992</v>
      </c>
      <c r="Z35" s="275">
        <v>0</v>
      </c>
      <c r="AA35" s="275">
        <v>1.6510078184999999</v>
      </c>
      <c r="AB35" s="275">
        <v>11.002226682</v>
      </c>
      <c r="AC35" s="275">
        <v>31.886301396</v>
      </c>
      <c r="AD35" s="275">
        <v>40.276872337</v>
      </c>
      <c r="AE35" s="275">
        <v>75.169001835000003</v>
      </c>
      <c r="AF35" s="275">
        <v>313.21320220000001</v>
      </c>
      <c r="AG35" s="275">
        <v>325.18825412000001</v>
      </c>
      <c r="AH35" s="275">
        <v>361.63714872000003</v>
      </c>
      <c r="AI35" s="275">
        <v>231.17915603</v>
      </c>
      <c r="AJ35" s="275">
        <v>83.917594792000003</v>
      </c>
      <c r="AK35" s="275">
        <v>2.9037646539000002</v>
      </c>
      <c r="AL35" s="275">
        <v>0</v>
      </c>
      <c r="AM35" s="275">
        <v>0</v>
      </c>
      <c r="AN35" s="275">
        <v>10.076871701</v>
      </c>
      <c r="AO35" s="275">
        <v>23.545180663</v>
      </c>
      <c r="AP35" s="275">
        <v>42.458198471000003</v>
      </c>
      <c r="AQ35" s="275">
        <v>90.283356229000006</v>
      </c>
      <c r="AR35" s="275">
        <v>331.10476252000001</v>
      </c>
      <c r="AS35" s="275">
        <v>406.39081819</v>
      </c>
      <c r="AT35" s="275">
        <v>304.61161771000002</v>
      </c>
      <c r="AU35" s="275">
        <v>173.20282344</v>
      </c>
      <c r="AV35" s="275">
        <v>99.092196723000001</v>
      </c>
      <c r="AW35" s="275">
        <v>14.317725298999999</v>
      </c>
      <c r="AX35" s="275">
        <v>0</v>
      </c>
      <c r="AY35" s="275">
        <v>0</v>
      </c>
      <c r="AZ35" s="275">
        <v>4.9803436543000004</v>
      </c>
      <c r="BA35" s="275">
        <v>30.935352408</v>
      </c>
      <c r="BB35" s="275">
        <v>49.795935127</v>
      </c>
      <c r="BC35" s="275">
        <v>109.28176599</v>
      </c>
      <c r="BD35" s="275">
        <v>307.85872224000002</v>
      </c>
      <c r="BE35" s="275">
        <v>411.11231084999997</v>
      </c>
      <c r="BF35" s="275">
        <v>328.91862782999999</v>
      </c>
      <c r="BG35" s="275">
        <v>200.88233052999999</v>
      </c>
      <c r="BH35" s="338">
        <v>66.081458526000006</v>
      </c>
      <c r="BI35" s="338">
        <v>8.0654445956000007</v>
      </c>
      <c r="BJ35" s="338">
        <v>0.29120269906000001</v>
      </c>
      <c r="BK35" s="338">
        <v>1.614304127</v>
      </c>
      <c r="BL35" s="338">
        <v>5.0038845124</v>
      </c>
      <c r="BM35" s="338">
        <v>16.287784025000001</v>
      </c>
      <c r="BN35" s="338">
        <v>50.129627704000001</v>
      </c>
      <c r="BO35" s="338">
        <v>132.93774302</v>
      </c>
      <c r="BP35" s="338">
        <v>267.78498984999999</v>
      </c>
      <c r="BQ35" s="338">
        <v>396.26767209000002</v>
      </c>
      <c r="BR35" s="338">
        <v>356.73139129999998</v>
      </c>
      <c r="BS35" s="338">
        <v>210.81132149000001</v>
      </c>
      <c r="BT35" s="338">
        <v>74.374476201999997</v>
      </c>
      <c r="BU35" s="338">
        <v>10.766711072</v>
      </c>
      <c r="BV35" s="338">
        <v>0.29009460603999998</v>
      </c>
    </row>
    <row r="36" spans="1:74" ht="11.1" customHeight="1" x14ac:dyDescent="0.2">
      <c r="A36" s="9" t="s">
        <v>50</v>
      </c>
      <c r="B36" s="212" t="s">
        <v>577</v>
      </c>
      <c r="C36" s="275">
        <v>6.6215763081999999</v>
      </c>
      <c r="D36" s="275">
        <v>6.9783223000000003</v>
      </c>
      <c r="E36" s="275">
        <v>12.730372178</v>
      </c>
      <c r="F36" s="275">
        <v>25.123617444000001</v>
      </c>
      <c r="G36" s="275">
        <v>58.133890614999999</v>
      </c>
      <c r="H36" s="275">
        <v>135.26227807999999</v>
      </c>
      <c r="I36" s="275">
        <v>250.24069222</v>
      </c>
      <c r="J36" s="275">
        <v>208.54782254</v>
      </c>
      <c r="K36" s="275">
        <v>137.33493504</v>
      </c>
      <c r="L36" s="275">
        <v>26.573383790000001</v>
      </c>
      <c r="M36" s="275">
        <v>13.410622625</v>
      </c>
      <c r="N36" s="275">
        <v>8.7487829339999994</v>
      </c>
      <c r="O36" s="275">
        <v>14.047830457</v>
      </c>
      <c r="P36" s="275">
        <v>9.6441740941000003</v>
      </c>
      <c r="Q36" s="275">
        <v>15.492874973999999</v>
      </c>
      <c r="R36" s="275">
        <v>25.836416733</v>
      </c>
      <c r="S36" s="275">
        <v>72.103310686</v>
      </c>
      <c r="T36" s="275">
        <v>127.278229</v>
      </c>
      <c r="U36" s="275">
        <v>274.06737382</v>
      </c>
      <c r="V36" s="275">
        <v>228.16536049000001</v>
      </c>
      <c r="W36" s="275">
        <v>189.85040620000001</v>
      </c>
      <c r="X36" s="275">
        <v>85.873234147999995</v>
      </c>
      <c r="Y36" s="275">
        <v>18.671736041999999</v>
      </c>
      <c r="Z36" s="275">
        <v>7.4700999541000002</v>
      </c>
      <c r="AA36" s="275">
        <v>10.213430168</v>
      </c>
      <c r="AB36" s="275">
        <v>12.764514823000001</v>
      </c>
      <c r="AC36" s="275">
        <v>26.75626845</v>
      </c>
      <c r="AD36" s="275">
        <v>22.618198237000001</v>
      </c>
      <c r="AE36" s="275">
        <v>27.625091694000002</v>
      </c>
      <c r="AF36" s="275">
        <v>175.54123683</v>
      </c>
      <c r="AG36" s="275">
        <v>218.32649330999999</v>
      </c>
      <c r="AH36" s="275">
        <v>260.75574339000002</v>
      </c>
      <c r="AI36" s="275">
        <v>193.10584302999999</v>
      </c>
      <c r="AJ36" s="275">
        <v>97.043601730999995</v>
      </c>
      <c r="AK36" s="275">
        <v>12.186351484999999</v>
      </c>
      <c r="AL36" s="275">
        <v>10.416651175</v>
      </c>
      <c r="AM36" s="275">
        <v>7.7812351668000002</v>
      </c>
      <c r="AN36" s="275">
        <v>14.281200977999999</v>
      </c>
      <c r="AO36" s="275">
        <v>13.384567970000001</v>
      </c>
      <c r="AP36" s="275">
        <v>26.807758052000001</v>
      </c>
      <c r="AQ36" s="275">
        <v>36.789453176000002</v>
      </c>
      <c r="AR36" s="275">
        <v>166.42995357999999</v>
      </c>
      <c r="AS36" s="275">
        <v>234.53447740999999</v>
      </c>
      <c r="AT36" s="275">
        <v>233.52920975000001</v>
      </c>
      <c r="AU36" s="275">
        <v>123.69765768000001</v>
      </c>
      <c r="AV36" s="275">
        <v>47.821358224000001</v>
      </c>
      <c r="AW36" s="275">
        <v>17.878915336999999</v>
      </c>
      <c r="AX36" s="275">
        <v>8.0070721116999994</v>
      </c>
      <c r="AY36" s="275">
        <v>7.0061810955999997</v>
      </c>
      <c r="AZ36" s="275">
        <v>6.5988283132000003</v>
      </c>
      <c r="BA36" s="275">
        <v>16.736443034000001</v>
      </c>
      <c r="BB36" s="275">
        <v>24.905145305000001</v>
      </c>
      <c r="BC36" s="275">
        <v>45.776973064000003</v>
      </c>
      <c r="BD36" s="275">
        <v>148.88331221000001</v>
      </c>
      <c r="BE36" s="275">
        <v>284.85278906999997</v>
      </c>
      <c r="BF36" s="275">
        <v>280.66191556000001</v>
      </c>
      <c r="BG36" s="275">
        <v>161.85810327999999</v>
      </c>
      <c r="BH36" s="338">
        <v>37.829603575999997</v>
      </c>
      <c r="BI36" s="338">
        <v>11.62901282</v>
      </c>
      <c r="BJ36" s="338">
        <v>8.0921606544000007</v>
      </c>
      <c r="BK36" s="338">
        <v>9.9968986507000004</v>
      </c>
      <c r="BL36" s="338">
        <v>9.1233040050999996</v>
      </c>
      <c r="BM36" s="338">
        <v>15.009772857</v>
      </c>
      <c r="BN36" s="338">
        <v>27.514318122999999</v>
      </c>
      <c r="BO36" s="338">
        <v>62.501149597000001</v>
      </c>
      <c r="BP36" s="338">
        <v>124.14364916</v>
      </c>
      <c r="BQ36" s="338">
        <v>235.15853829</v>
      </c>
      <c r="BR36" s="338">
        <v>240.50395223000001</v>
      </c>
      <c r="BS36" s="338">
        <v>160.17201158</v>
      </c>
      <c r="BT36" s="338">
        <v>57.94202276</v>
      </c>
      <c r="BU36" s="338">
        <v>15.796417888000001</v>
      </c>
      <c r="BV36" s="338">
        <v>9.1379648561</v>
      </c>
    </row>
    <row r="37" spans="1:74" ht="11.1" customHeight="1" x14ac:dyDescent="0.2">
      <c r="A37" s="9" t="s">
        <v>710</v>
      </c>
      <c r="B37" s="212" t="s">
        <v>605</v>
      </c>
      <c r="C37" s="275">
        <v>14.976482581000001</v>
      </c>
      <c r="D37" s="275">
        <v>10.797520606000001</v>
      </c>
      <c r="E37" s="275">
        <v>11.098487944</v>
      </c>
      <c r="F37" s="275">
        <v>34.176086734000002</v>
      </c>
      <c r="G37" s="275">
        <v>99.710053324</v>
      </c>
      <c r="H37" s="275">
        <v>244.62928862999999</v>
      </c>
      <c r="I37" s="275">
        <v>338.29746280000001</v>
      </c>
      <c r="J37" s="275">
        <v>288.47285813000002</v>
      </c>
      <c r="K37" s="275">
        <v>177.35438151</v>
      </c>
      <c r="L37" s="275">
        <v>56.055005936999997</v>
      </c>
      <c r="M37" s="275">
        <v>17.735251770000001</v>
      </c>
      <c r="N37" s="275">
        <v>13.393612936</v>
      </c>
      <c r="O37" s="275">
        <v>7.0735496563</v>
      </c>
      <c r="P37" s="275">
        <v>11.937372385</v>
      </c>
      <c r="Q37" s="275">
        <v>15.252598447</v>
      </c>
      <c r="R37" s="275">
        <v>37.300298320000003</v>
      </c>
      <c r="S37" s="275">
        <v>113.33789554000001</v>
      </c>
      <c r="T37" s="275">
        <v>242.66170399999999</v>
      </c>
      <c r="U37" s="275">
        <v>300.73294630999999</v>
      </c>
      <c r="V37" s="275">
        <v>291.91002463000001</v>
      </c>
      <c r="W37" s="275">
        <v>182.67420751</v>
      </c>
      <c r="X37" s="275">
        <v>74.235928157999993</v>
      </c>
      <c r="Y37" s="275">
        <v>11.120122433000001</v>
      </c>
      <c r="Z37" s="275">
        <v>10.305895680000001</v>
      </c>
      <c r="AA37" s="275">
        <v>9.1961788145999996</v>
      </c>
      <c r="AB37" s="275">
        <v>7.2818764274000003</v>
      </c>
      <c r="AC37" s="275">
        <v>29.399291977000001</v>
      </c>
      <c r="AD37" s="275">
        <v>53.285908648000003</v>
      </c>
      <c r="AE37" s="275">
        <v>125.89063464</v>
      </c>
      <c r="AF37" s="275">
        <v>255.05607721000001</v>
      </c>
      <c r="AG37" s="275">
        <v>336.07852909000002</v>
      </c>
      <c r="AH37" s="275">
        <v>315.21826390000001</v>
      </c>
      <c r="AI37" s="275">
        <v>223.23798282999999</v>
      </c>
      <c r="AJ37" s="275">
        <v>77.010085236999998</v>
      </c>
      <c r="AK37" s="275">
        <v>29.762927883</v>
      </c>
      <c r="AL37" s="275">
        <v>26.264235395</v>
      </c>
      <c r="AM37" s="275">
        <v>7.5339950510999998</v>
      </c>
      <c r="AN37" s="275">
        <v>11.213520857000001</v>
      </c>
      <c r="AO37" s="275">
        <v>35.461587379999997</v>
      </c>
      <c r="AP37" s="275">
        <v>42.620814150999998</v>
      </c>
      <c r="AQ37" s="275">
        <v>97.379554201999994</v>
      </c>
      <c r="AR37" s="275">
        <v>270.73533157999998</v>
      </c>
      <c r="AS37" s="275">
        <v>383.11898803000003</v>
      </c>
      <c r="AT37" s="275">
        <v>361.72515420000002</v>
      </c>
      <c r="AU37" s="275">
        <v>219.88149629</v>
      </c>
      <c r="AV37" s="275">
        <v>86.661495931000005</v>
      </c>
      <c r="AW37" s="275">
        <v>25.818898657999998</v>
      </c>
      <c r="AX37" s="275">
        <v>16.545658755000002</v>
      </c>
      <c r="AY37" s="275">
        <v>16.359844357</v>
      </c>
      <c r="AZ37" s="275">
        <v>21.462599489999999</v>
      </c>
      <c r="BA37" s="275">
        <v>31.688094667000001</v>
      </c>
      <c r="BB37" s="275">
        <v>55.694852898000001</v>
      </c>
      <c r="BC37" s="275">
        <v>105.02056105</v>
      </c>
      <c r="BD37" s="275">
        <v>240.47317161999999</v>
      </c>
      <c r="BE37" s="275">
        <v>362.83044396000003</v>
      </c>
      <c r="BF37" s="275">
        <v>291.31446523</v>
      </c>
      <c r="BG37" s="275">
        <v>202.70826633999999</v>
      </c>
      <c r="BH37" s="338">
        <v>61.088155456000003</v>
      </c>
      <c r="BI37" s="338">
        <v>19.751401869999999</v>
      </c>
      <c r="BJ37" s="338">
        <v>9.5420303923999992</v>
      </c>
      <c r="BK37" s="338">
        <v>10.641285358999999</v>
      </c>
      <c r="BL37" s="338">
        <v>11.325791796000001</v>
      </c>
      <c r="BM37" s="338">
        <v>23.203904159</v>
      </c>
      <c r="BN37" s="338">
        <v>43.105998300000003</v>
      </c>
      <c r="BO37" s="338">
        <v>126.20278249</v>
      </c>
      <c r="BP37" s="338">
        <v>248.70270183</v>
      </c>
      <c r="BQ37" s="338">
        <v>360.87942261000001</v>
      </c>
      <c r="BR37" s="338">
        <v>337.55422118000001</v>
      </c>
      <c r="BS37" s="338">
        <v>187.9944903</v>
      </c>
      <c r="BT37" s="338">
        <v>69.567077717000004</v>
      </c>
      <c r="BU37" s="338">
        <v>22.406819547000001</v>
      </c>
      <c r="BV37" s="338">
        <v>10.507295394</v>
      </c>
    </row>
    <row r="38" spans="1:74" ht="11.1" customHeight="1" x14ac:dyDescent="0.2">
      <c r="A38" s="9"/>
      <c r="B38" s="193" t="s">
        <v>171</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2"/>
      <c r="AZ38" s="752"/>
      <c r="BA38" s="752"/>
      <c r="BB38" s="752"/>
      <c r="BC38" s="752"/>
      <c r="BD38" s="752"/>
      <c r="BE38" s="752"/>
      <c r="BF38" s="752"/>
      <c r="BG38" s="752"/>
      <c r="BH38" s="339"/>
      <c r="BI38" s="339"/>
      <c r="BJ38" s="339"/>
      <c r="BK38" s="339"/>
      <c r="BL38" s="339"/>
      <c r="BM38" s="339"/>
      <c r="BN38" s="339"/>
      <c r="BO38" s="339"/>
      <c r="BP38" s="339"/>
      <c r="BQ38" s="339"/>
      <c r="BR38" s="339"/>
      <c r="BS38" s="339"/>
      <c r="BT38" s="339"/>
      <c r="BU38" s="339"/>
      <c r="BV38" s="339"/>
    </row>
    <row r="39" spans="1:74" ht="11.1" customHeight="1" x14ac:dyDescent="0.2">
      <c r="A39" s="9" t="s">
        <v>158</v>
      </c>
      <c r="B39" s="212" t="s">
        <v>570</v>
      </c>
      <c r="C39" s="257">
        <v>0</v>
      </c>
      <c r="D39" s="257">
        <v>0</v>
      </c>
      <c r="E39" s="257">
        <v>0</v>
      </c>
      <c r="F39" s="257">
        <v>0</v>
      </c>
      <c r="G39" s="257">
        <v>8.544128529</v>
      </c>
      <c r="H39" s="257">
        <v>68.803065411000006</v>
      </c>
      <c r="I39" s="257">
        <v>207.28201953999999</v>
      </c>
      <c r="J39" s="257">
        <v>170.88353025000001</v>
      </c>
      <c r="K39" s="257">
        <v>36.902813856000002</v>
      </c>
      <c r="L39" s="257">
        <v>0.71475225021</v>
      </c>
      <c r="M39" s="257">
        <v>0</v>
      </c>
      <c r="N39" s="257">
        <v>0</v>
      </c>
      <c r="O39" s="257">
        <v>0</v>
      </c>
      <c r="P39" s="257">
        <v>0</v>
      </c>
      <c r="Q39" s="257">
        <v>0</v>
      </c>
      <c r="R39" s="257">
        <v>0</v>
      </c>
      <c r="S39" s="257">
        <v>9.3801403872000009</v>
      </c>
      <c r="T39" s="257">
        <v>73.369756783</v>
      </c>
      <c r="U39" s="257">
        <v>218.46292235999999</v>
      </c>
      <c r="V39" s="257">
        <v>162.35740335</v>
      </c>
      <c r="W39" s="257">
        <v>35.280540913000003</v>
      </c>
      <c r="X39" s="257">
        <v>0.71475225021</v>
      </c>
      <c r="Y39" s="257">
        <v>0</v>
      </c>
      <c r="Z39" s="257">
        <v>0</v>
      </c>
      <c r="AA39" s="257">
        <v>0</v>
      </c>
      <c r="AB39" s="257">
        <v>0</v>
      </c>
      <c r="AC39" s="257">
        <v>0</v>
      </c>
      <c r="AD39" s="257">
        <v>0</v>
      </c>
      <c r="AE39" s="257">
        <v>8.9528928874000009</v>
      </c>
      <c r="AF39" s="257">
        <v>76.126619864000006</v>
      </c>
      <c r="AG39" s="257">
        <v>224.61668459000001</v>
      </c>
      <c r="AH39" s="257">
        <v>159.00100325</v>
      </c>
      <c r="AI39" s="257">
        <v>35.350906819000002</v>
      </c>
      <c r="AJ39" s="257">
        <v>0.76360012850000003</v>
      </c>
      <c r="AK39" s="257">
        <v>0</v>
      </c>
      <c r="AL39" s="257">
        <v>0</v>
      </c>
      <c r="AM39" s="257">
        <v>0</v>
      </c>
      <c r="AN39" s="257">
        <v>0</v>
      </c>
      <c r="AO39" s="257">
        <v>0</v>
      </c>
      <c r="AP39" s="257">
        <v>0</v>
      </c>
      <c r="AQ39" s="257">
        <v>12.041190283000001</v>
      </c>
      <c r="AR39" s="257">
        <v>68.943597050999998</v>
      </c>
      <c r="AS39" s="257">
        <v>223.70836097</v>
      </c>
      <c r="AT39" s="257">
        <v>157.21205017</v>
      </c>
      <c r="AU39" s="257">
        <v>37.848496107999999</v>
      </c>
      <c r="AV39" s="257">
        <v>0.76360012850000003</v>
      </c>
      <c r="AW39" s="257">
        <v>0</v>
      </c>
      <c r="AX39" s="257">
        <v>0</v>
      </c>
      <c r="AY39" s="257">
        <v>0</v>
      </c>
      <c r="AZ39" s="257">
        <v>0</v>
      </c>
      <c r="BA39" s="257">
        <v>0</v>
      </c>
      <c r="BB39" s="257">
        <v>0</v>
      </c>
      <c r="BC39" s="257">
        <v>12.274563990000001</v>
      </c>
      <c r="BD39" s="257">
        <v>68.47752586</v>
      </c>
      <c r="BE39" s="257">
        <v>221.91424326000001</v>
      </c>
      <c r="BF39" s="257">
        <v>168.21305788999999</v>
      </c>
      <c r="BG39" s="257">
        <v>42.527154924000001</v>
      </c>
      <c r="BH39" s="341">
        <v>0.7636001</v>
      </c>
      <c r="BI39" s="341">
        <v>0</v>
      </c>
      <c r="BJ39" s="341">
        <v>0</v>
      </c>
      <c r="BK39" s="341">
        <v>0</v>
      </c>
      <c r="BL39" s="341">
        <v>0</v>
      </c>
      <c r="BM39" s="341">
        <v>0</v>
      </c>
      <c r="BN39" s="341">
        <v>0</v>
      </c>
      <c r="BO39" s="341">
        <v>11.46448</v>
      </c>
      <c r="BP39" s="341">
        <v>69.039529999999999</v>
      </c>
      <c r="BQ39" s="341">
        <v>222.18620000000001</v>
      </c>
      <c r="BR39" s="341">
        <v>165.571</v>
      </c>
      <c r="BS39" s="341">
        <v>47.304040000000001</v>
      </c>
      <c r="BT39" s="341">
        <v>0.20705809999999999</v>
      </c>
      <c r="BU39" s="341">
        <v>0</v>
      </c>
      <c r="BV39" s="341">
        <v>0</v>
      </c>
    </row>
    <row r="40" spans="1:74" ht="11.1" customHeight="1" x14ac:dyDescent="0.2">
      <c r="A40" s="9" t="s">
        <v>159</v>
      </c>
      <c r="B40" s="212" t="s">
        <v>603</v>
      </c>
      <c r="C40" s="257">
        <v>0</v>
      </c>
      <c r="D40" s="257">
        <v>0</v>
      </c>
      <c r="E40" s="257">
        <v>0.19787499651000001</v>
      </c>
      <c r="F40" s="257">
        <v>4.3029058380999997E-2</v>
      </c>
      <c r="G40" s="257">
        <v>30.086834844999998</v>
      </c>
      <c r="H40" s="257">
        <v>128.64818407999999</v>
      </c>
      <c r="I40" s="257">
        <v>264.10262283999998</v>
      </c>
      <c r="J40" s="257">
        <v>223.05956376</v>
      </c>
      <c r="K40" s="257">
        <v>72.677998068999997</v>
      </c>
      <c r="L40" s="257">
        <v>4.4290838807000004</v>
      </c>
      <c r="M40" s="257">
        <v>0</v>
      </c>
      <c r="N40" s="257">
        <v>0</v>
      </c>
      <c r="O40" s="257">
        <v>0</v>
      </c>
      <c r="P40" s="257">
        <v>0</v>
      </c>
      <c r="Q40" s="257">
        <v>0.19787499651000001</v>
      </c>
      <c r="R40" s="257">
        <v>4.3029058380999997E-2</v>
      </c>
      <c r="S40" s="257">
        <v>31.649861989000001</v>
      </c>
      <c r="T40" s="257">
        <v>135.04312431</v>
      </c>
      <c r="U40" s="257">
        <v>273.97025029999998</v>
      </c>
      <c r="V40" s="257">
        <v>213.67385372000001</v>
      </c>
      <c r="W40" s="257">
        <v>70.298210091000001</v>
      </c>
      <c r="X40" s="257">
        <v>4.9939833071999997</v>
      </c>
      <c r="Y40" s="257">
        <v>0</v>
      </c>
      <c r="Z40" s="257">
        <v>0</v>
      </c>
      <c r="AA40" s="257">
        <v>0</v>
      </c>
      <c r="AB40" s="257">
        <v>0</v>
      </c>
      <c r="AC40" s="257">
        <v>0.19787499651000001</v>
      </c>
      <c r="AD40" s="257">
        <v>4.3029058380999997E-2</v>
      </c>
      <c r="AE40" s="257">
        <v>28.223254090000001</v>
      </c>
      <c r="AF40" s="257">
        <v>139.43225063</v>
      </c>
      <c r="AG40" s="257">
        <v>276.45988511000002</v>
      </c>
      <c r="AH40" s="257">
        <v>211.30484501999999</v>
      </c>
      <c r="AI40" s="257">
        <v>69.262297469999993</v>
      </c>
      <c r="AJ40" s="257">
        <v>5.4803247232999999</v>
      </c>
      <c r="AK40" s="257">
        <v>0</v>
      </c>
      <c r="AL40" s="257">
        <v>0</v>
      </c>
      <c r="AM40" s="257">
        <v>0</v>
      </c>
      <c r="AN40" s="257">
        <v>0</v>
      </c>
      <c r="AO40" s="257">
        <v>0.19787499651000001</v>
      </c>
      <c r="AP40" s="257">
        <v>4.3029058380999997E-2</v>
      </c>
      <c r="AQ40" s="257">
        <v>35.163685495000003</v>
      </c>
      <c r="AR40" s="257">
        <v>132.49284641</v>
      </c>
      <c r="AS40" s="257">
        <v>272.7419137</v>
      </c>
      <c r="AT40" s="257">
        <v>205.01257129000001</v>
      </c>
      <c r="AU40" s="257">
        <v>70.728581954999996</v>
      </c>
      <c r="AV40" s="257">
        <v>5.1710329581999996</v>
      </c>
      <c r="AW40" s="257">
        <v>0</v>
      </c>
      <c r="AX40" s="257">
        <v>8.6229013221000003E-2</v>
      </c>
      <c r="AY40" s="257">
        <v>0</v>
      </c>
      <c r="AZ40" s="257">
        <v>0</v>
      </c>
      <c r="BA40" s="257">
        <v>0.19787499651000001</v>
      </c>
      <c r="BB40" s="257">
        <v>4.3029058380999997E-2</v>
      </c>
      <c r="BC40" s="257">
        <v>34.828044089000002</v>
      </c>
      <c r="BD40" s="257">
        <v>133.86892724</v>
      </c>
      <c r="BE40" s="257">
        <v>273.57943726000002</v>
      </c>
      <c r="BF40" s="257">
        <v>213.87094132999999</v>
      </c>
      <c r="BG40" s="257">
        <v>78.940932755000006</v>
      </c>
      <c r="BH40" s="341">
        <v>5.6637149999999998</v>
      </c>
      <c r="BI40" s="341">
        <v>0</v>
      </c>
      <c r="BJ40" s="341">
        <v>8.6229E-2</v>
      </c>
      <c r="BK40" s="341">
        <v>0</v>
      </c>
      <c r="BL40" s="341">
        <v>0</v>
      </c>
      <c r="BM40" s="341">
        <v>0.197875</v>
      </c>
      <c r="BN40" s="341">
        <v>0.26185320000000001</v>
      </c>
      <c r="BO40" s="341">
        <v>32.805210000000002</v>
      </c>
      <c r="BP40" s="341">
        <v>132.589</v>
      </c>
      <c r="BQ40" s="341">
        <v>278.37099999999998</v>
      </c>
      <c r="BR40" s="341">
        <v>208.56460000000001</v>
      </c>
      <c r="BS40" s="341">
        <v>81.472679999999997</v>
      </c>
      <c r="BT40" s="341">
        <v>3.3374860000000002</v>
      </c>
      <c r="BU40" s="341">
        <v>0</v>
      </c>
      <c r="BV40" s="341">
        <v>8.6229E-2</v>
      </c>
    </row>
    <row r="41" spans="1:74" ht="11.1" customHeight="1" x14ac:dyDescent="0.2">
      <c r="A41" s="9" t="s">
        <v>160</v>
      </c>
      <c r="B41" s="212" t="s">
        <v>571</v>
      </c>
      <c r="C41" s="257">
        <v>0.1047395297</v>
      </c>
      <c r="D41" s="257">
        <v>0</v>
      </c>
      <c r="E41" s="257">
        <v>2.8592540776000002</v>
      </c>
      <c r="F41" s="257">
        <v>1.9903377992</v>
      </c>
      <c r="G41" s="257">
        <v>56.587338844999998</v>
      </c>
      <c r="H41" s="257">
        <v>161.73049596999999</v>
      </c>
      <c r="I41" s="257">
        <v>261.38711338000002</v>
      </c>
      <c r="J41" s="257">
        <v>216.97981962</v>
      </c>
      <c r="K41" s="257">
        <v>69.551878384999995</v>
      </c>
      <c r="L41" s="257">
        <v>5.9632417996999996</v>
      </c>
      <c r="M41" s="257">
        <v>0</v>
      </c>
      <c r="N41" s="257">
        <v>0</v>
      </c>
      <c r="O41" s="257">
        <v>0.1047395297</v>
      </c>
      <c r="P41" s="257">
        <v>0</v>
      </c>
      <c r="Q41" s="257">
        <v>2.8182292086</v>
      </c>
      <c r="R41" s="257">
        <v>1.9082869199000001</v>
      </c>
      <c r="S41" s="257">
        <v>60.422572056</v>
      </c>
      <c r="T41" s="257">
        <v>167.09780283000001</v>
      </c>
      <c r="U41" s="257">
        <v>262.05881803</v>
      </c>
      <c r="V41" s="257">
        <v>210.94529098999999</v>
      </c>
      <c r="W41" s="257">
        <v>72.574875032999998</v>
      </c>
      <c r="X41" s="257">
        <v>6.3035364613000002</v>
      </c>
      <c r="Y41" s="257">
        <v>0</v>
      </c>
      <c r="Z41" s="257">
        <v>0</v>
      </c>
      <c r="AA41" s="257">
        <v>0.1047395297</v>
      </c>
      <c r="AB41" s="257">
        <v>0</v>
      </c>
      <c r="AC41" s="257">
        <v>2.7361234443</v>
      </c>
      <c r="AD41" s="257">
        <v>1.8819386657999999</v>
      </c>
      <c r="AE41" s="257">
        <v>58.414991440000001</v>
      </c>
      <c r="AF41" s="257">
        <v>173.18718518</v>
      </c>
      <c r="AG41" s="257">
        <v>256.81503827</v>
      </c>
      <c r="AH41" s="257">
        <v>219.3604057</v>
      </c>
      <c r="AI41" s="257">
        <v>68.202505337000005</v>
      </c>
      <c r="AJ41" s="257">
        <v>6.0344714087</v>
      </c>
      <c r="AK41" s="257">
        <v>0</v>
      </c>
      <c r="AL41" s="257">
        <v>0</v>
      </c>
      <c r="AM41" s="257">
        <v>0.1047395297</v>
      </c>
      <c r="AN41" s="257">
        <v>0</v>
      </c>
      <c r="AO41" s="257">
        <v>2.7361234443</v>
      </c>
      <c r="AP41" s="257">
        <v>1.8307341832999999</v>
      </c>
      <c r="AQ41" s="257">
        <v>64.074202423000003</v>
      </c>
      <c r="AR41" s="257">
        <v>162.75192349</v>
      </c>
      <c r="AS41" s="257">
        <v>248.65150586999999</v>
      </c>
      <c r="AT41" s="257">
        <v>210.44410364000001</v>
      </c>
      <c r="AU41" s="257">
        <v>68.564380817</v>
      </c>
      <c r="AV41" s="257">
        <v>5.9833378329000002</v>
      </c>
      <c r="AW41" s="257">
        <v>0</v>
      </c>
      <c r="AX41" s="257">
        <v>0.15509695231000001</v>
      </c>
      <c r="AY41" s="257">
        <v>0</v>
      </c>
      <c r="AZ41" s="257">
        <v>0</v>
      </c>
      <c r="BA41" s="257">
        <v>3.0807256938999998</v>
      </c>
      <c r="BB41" s="257">
        <v>1.3648988019999999</v>
      </c>
      <c r="BC41" s="257">
        <v>64.188244202000007</v>
      </c>
      <c r="BD41" s="257">
        <v>168.63045228999999</v>
      </c>
      <c r="BE41" s="257">
        <v>247.04412868</v>
      </c>
      <c r="BF41" s="257">
        <v>216.94898108000001</v>
      </c>
      <c r="BG41" s="257">
        <v>78.458580440000006</v>
      </c>
      <c r="BH41" s="341">
        <v>7.8424589999999998</v>
      </c>
      <c r="BI41" s="341">
        <v>0</v>
      </c>
      <c r="BJ41" s="341">
        <v>0.15509700000000001</v>
      </c>
      <c r="BK41" s="341">
        <v>0</v>
      </c>
      <c r="BL41" s="341">
        <v>2.7318800000000001E-2</v>
      </c>
      <c r="BM41" s="341">
        <v>2.838857</v>
      </c>
      <c r="BN41" s="341">
        <v>2.118544</v>
      </c>
      <c r="BO41" s="341">
        <v>58.726770000000002</v>
      </c>
      <c r="BP41" s="341">
        <v>167.2724</v>
      </c>
      <c r="BQ41" s="341">
        <v>251.6069</v>
      </c>
      <c r="BR41" s="341">
        <v>203.5676</v>
      </c>
      <c r="BS41" s="341">
        <v>80.205290000000005</v>
      </c>
      <c r="BT41" s="341">
        <v>5.7168669999999997</v>
      </c>
      <c r="BU41" s="341">
        <v>0</v>
      </c>
      <c r="BV41" s="341">
        <v>0.15509700000000001</v>
      </c>
    </row>
    <row r="42" spans="1:74" ht="11.1" customHeight="1" x14ac:dyDescent="0.2">
      <c r="A42" s="9" t="s">
        <v>161</v>
      </c>
      <c r="B42" s="212" t="s">
        <v>572</v>
      </c>
      <c r="C42" s="257">
        <v>0.20605248126</v>
      </c>
      <c r="D42" s="257">
        <v>0</v>
      </c>
      <c r="E42" s="257">
        <v>7.2741069570999999</v>
      </c>
      <c r="F42" s="257">
        <v>8.5493114089999995</v>
      </c>
      <c r="G42" s="257">
        <v>67.043655314000006</v>
      </c>
      <c r="H42" s="257">
        <v>196.74688298999999</v>
      </c>
      <c r="I42" s="257">
        <v>327.54104894</v>
      </c>
      <c r="J42" s="257">
        <v>266.76634968000002</v>
      </c>
      <c r="K42" s="257">
        <v>89.502685686999996</v>
      </c>
      <c r="L42" s="257">
        <v>9.3748955148000004</v>
      </c>
      <c r="M42" s="257">
        <v>7.2334819233000003E-2</v>
      </c>
      <c r="N42" s="257">
        <v>0</v>
      </c>
      <c r="O42" s="257">
        <v>0.20605248126</v>
      </c>
      <c r="P42" s="257">
        <v>0</v>
      </c>
      <c r="Q42" s="257">
        <v>7.1448373218999999</v>
      </c>
      <c r="R42" s="257">
        <v>7.9230100188000003</v>
      </c>
      <c r="S42" s="257">
        <v>67.330974143000006</v>
      </c>
      <c r="T42" s="257">
        <v>201.88175440000001</v>
      </c>
      <c r="U42" s="257">
        <v>321.87584715000003</v>
      </c>
      <c r="V42" s="257">
        <v>258.27624757000001</v>
      </c>
      <c r="W42" s="257">
        <v>97.909988479000006</v>
      </c>
      <c r="X42" s="257">
        <v>8.9797156484999991</v>
      </c>
      <c r="Y42" s="257">
        <v>7.2334819233000003E-2</v>
      </c>
      <c r="Z42" s="257">
        <v>0</v>
      </c>
      <c r="AA42" s="257">
        <v>0.20605248126</v>
      </c>
      <c r="AB42" s="257">
        <v>0</v>
      </c>
      <c r="AC42" s="257">
        <v>6.4850522727</v>
      </c>
      <c r="AD42" s="257">
        <v>7.6992968667000001</v>
      </c>
      <c r="AE42" s="257">
        <v>66.047787119000006</v>
      </c>
      <c r="AF42" s="257">
        <v>208.23517783</v>
      </c>
      <c r="AG42" s="257">
        <v>319.34039136000001</v>
      </c>
      <c r="AH42" s="257">
        <v>270.21369770000001</v>
      </c>
      <c r="AI42" s="257">
        <v>93.521493794999998</v>
      </c>
      <c r="AJ42" s="257">
        <v>8.9390887027999995</v>
      </c>
      <c r="AK42" s="257">
        <v>7.2334819233000003E-2</v>
      </c>
      <c r="AL42" s="257">
        <v>0</v>
      </c>
      <c r="AM42" s="257">
        <v>0.20605248126</v>
      </c>
      <c r="AN42" s="257">
        <v>0</v>
      </c>
      <c r="AO42" s="257">
        <v>6.6762254592000003</v>
      </c>
      <c r="AP42" s="257">
        <v>7.6259545470000001</v>
      </c>
      <c r="AQ42" s="257">
        <v>66.763611087000001</v>
      </c>
      <c r="AR42" s="257">
        <v>204.26946169000001</v>
      </c>
      <c r="AS42" s="257">
        <v>315.29668643999997</v>
      </c>
      <c r="AT42" s="257">
        <v>263.37259545000001</v>
      </c>
      <c r="AU42" s="257">
        <v>95.107109406000006</v>
      </c>
      <c r="AV42" s="257">
        <v>9.2136891889000001</v>
      </c>
      <c r="AW42" s="257">
        <v>7.2334819233000003E-2</v>
      </c>
      <c r="AX42" s="257">
        <v>0</v>
      </c>
      <c r="AY42" s="257">
        <v>0</v>
      </c>
      <c r="AZ42" s="257">
        <v>7.6607208807000001E-3</v>
      </c>
      <c r="BA42" s="257">
        <v>7.2732024143</v>
      </c>
      <c r="BB42" s="257">
        <v>6.325342773</v>
      </c>
      <c r="BC42" s="257">
        <v>64.593348378000002</v>
      </c>
      <c r="BD42" s="257">
        <v>209.84503179999999</v>
      </c>
      <c r="BE42" s="257">
        <v>307.92761963999999</v>
      </c>
      <c r="BF42" s="257">
        <v>260.65426244000002</v>
      </c>
      <c r="BG42" s="257">
        <v>103.65195484</v>
      </c>
      <c r="BH42" s="341">
        <v>11.65461</v>
      </c>
      <c r="BI42" s="341">
        <v>0.25712679999999999</v>
      </c>
      <c r="BJ42" s="341">
        <v>0</v>
      </c>
      <c r="BK42" s="341">
        <v>0</v>
      </c>
      <c r="BL42" s="341">
        <v>0.30456919999999998</v>
      </c>
      <c r="BM42" s="341">
        <v>6.4410069999999999</v>
      </c>
      <c r="BN42" s="341">
        <v>7.1705839999999998</v>
      </c>
      <c r="BO42" s="341">
        <v>58.865830000000003</v>
      </c>
      <c r="BP42" s="341">
        <v>210.2903</v>
      </c>
      <c r="BQ42" s="341">
        <v>310.77910000000003</v>
      </c>
      <c r="BR42" s="341">
        <v>243.14449999999999</v>
      </c>
      <c r="BS42" s="341">
        <v>105.5916</v>
      </c>
      <c r="BT42" s="341">
        <v>10.610569999999999</v>
      </c>
      <c r="BU42" s="341">
        <v>0.28583059999999999</v>
      </c>
      <c r="BV42" s="341">
        <v>0</v>
      </c>
    </row>
    <row r="43" spans="1:74" ht="11.1" customHeight="1" x14ac:dyDescent="0.2">
      <c r="A43" s="9" t="s">
        <v>162</v>
      </c>
      <c r="B43" s="212" t="s">
        <v>604</v>
      </c>
      <c r="C43" s="257">
        <v>26.701643422</v>
      </c>
      <c r="D43" s="257">
        <v>28.706864067000001</v>
      </c>
      <c r="E43" s="257">
        <v>56.873400895000003</v>
      </c>
      <c r="F43" s="257">
        <v>76.454183318999995</v>
      </c>
      <c r="G43" s="257">
        <v>203.98294437999999</v>
      </c>
      <c r="H43" s="257">
        <v>353.6136032</v>
      </c>
      <c r="I43" s="257">
        <v>445.24828158999998</v>
      </c>
      <c r="J43" s="257">
        <v>435.58199015999998</v>
      </c>
      <c r="K43" s="257">
        <v>278.9300053</v>
      </c>
      <c r="L43" s="257">
        <v>126.08310462</v>
      </c>
      <c r="M43" s="257">
        <v>49.454937864999998</v>
      </c>
      <c r="N43" s="257">
        <v>32.543726194999998</v>
      </c>
      <c r="O43" s="257">
        <v>31.513190325</v>
      </c>
      <c r="P43" s="257">
        <v>28.732644783000001</v>
      </c>
      <c r="Q43" s="257">
        <v>49.438793175999997</v>
      </c>
      <c r="R43" s="257">
        <v>78.911773199999999</v>
      </c>
      <c r="S43" s="257">
        <v>199.64745948999999</v>
      </c>
      <c r="T43" s="257">
        <v>359.14944646999999</v>
      </c>
      <c r="U43" s="257">
        <v>445.99790677999999</v>
      </c>
      <c r="V43" s="257">
        <v>430.79861782</v>
      </c>
      <c r="W43" s="257">
        <v>279.83759065999999</v>
      </c>
      <c r="X43" s="257">
        <v>127.20647658999999</v>
      </c>
      <c r="Y43" s="257">
        <v>48.633993015999998</v>
      </c>
      <c r="Z43" s="257">
        <v>36.770019355999999</v>
      </c>
      <c r="AA43" s="257">
        <v>31.280847161000001</v>
      </c>
      <c r="AB43" s="257">
        <v>30.255645394999998</v>
      </c>
      <c r="AC43" s="257">
        <v>48.184288047999999</v>
      </c>
      <c r="AD43" s="257">
        <v>81.594063585000001</v>
      </c>
      <c r="AE43" s="257">
        <v>194.82985338</v>
      </c>
      <c r="AF43" s="257">
        <v>359.73159461</v>
      </c>
      <c r="AG43" s="257">
        <v>443.82797128999999</v>
      </c>
      <c r="AH43" s="257">
        <v>432.51326254000003</v>
      </c>
      <c r="AI43" s="257">
        <v>281.18848348</v>
      </c>
      <c r="AJ43" s="257">
        <v>125.91103767</v>
      </c>
      <c r="AK43" s="257">
        <v>45.672307527000001</v>
      </c>
      <c r="AL43" s="257">
        <v>38.202134235999999</v>
      </c>
      <c r="AM43" s="257">
        <v>31.201782777999998</v>
      </c>
      <c r="AN43" s="257">
        <v>29.351726141</v>
      </c>
      <c r="AO43" s="257">
        <v>52.975769661000001</v>
      </c>
      <c r="AP43" s="257">
        <v>89.951545964999994</v>
      </c>
      <c r="AQ43" s="257">
        <v>204.62766995000001</v>
      </c>
      <c r="AR43" s="257">
        <v>366.45947847999997</v>
      </c>
      <c r="AS43" s="257">
        <v>441.79399691999998</v>
      </c>
      <c r="AT43" s="257">
        <v>427.44796047</v>
      </c>
      <c r="AU43" s="257">
        <v>277.75567243</v>
      </c>
      <c r="AV43" s="257">
        <v>125.76993951999999</v>
      </c>
      <c r="AW43" s="257">
        <v>49.884177563000001</v>
      </c>
      <c r="AX43" s="257">
        <v>46.157520531999999</v>
      </c>
      <c r="AY43" s="257">
        <v>29.644586974999999</v>
      </c>
      <c r="AZ43" s="257">
        <v>29.756086246999999</v>
      </c>
      <c r="BA43" s="257">
        <v>57.321904242999999</v>
      </c>
      <c r="BB43" s="257">
        <v>87.794550776999998</v>
      </c>
      <c r="BC43" s="257">
        <v>206.18214628000001</v>
      </c>
      <c r="BD43" s="257">
        <v>371.73728342999999</v>
      </c>
      <c r="BE43" s="257">
        <v>447.82335053999998</v>
      </c>
      <c r="BF43" s="257">
        <v>429.55400426</v>
      </c>
      <c r="BG43" s="257">
        <v>289.53901049000001</v>
      </c>
      <c r="BH43" s="341">
        <v>130.886</v>
      </c>
      <c r="BI43" s="341">
        <v>51.793959999999998</v>
      </c>
      <c r="BJ43" s="341">
        <v>47.140610000000002</v>
      </c>
      <c r="BK43" s="341">
        <v>29.834620000000001</v>
      </c>
      <c r="BL43" s="341">
        <v>32.867019999999997</v>
      </c>
      <c r="BM43" s="341">
        <v>56.320869999999999</v>
      </c>
      <c r="BN43" s="341">
        <v>94.002089999999995</v>
      </c>
      <c r="BO43" s="341">
        <v>209.05269999999999</v>
      </c>
      <c r="BP43" s="341">
        <v>371.34280000000001</v>
      </c>
      <c r="BQ43" s="341">
        <v>453.77879999999999</v>
      </c>
      <c r="BR43" s="341">
        <v>419.58940000000001</v>
      </c>
      <c r="BS43" s="341">
        <v>288.55540000000002</v>
      </c>
      <c r="BT43" s="341">
        <v>125.1143</v>
      </c>
      <c r="BU43" s="341">
        <v>52.912520000000001</v>
      </c>
      <c r="BV43" s="341">
        <v>45.320369999999997</v>
      </c>
    </row>
    <row r="44" spans="1:74" ht="11.1" customHeight="1" x14ac:dyDescent="0.2">
      <c r="A44" s="9" t="s">
        <v>163</v>
      </c>
      <c r="B44" s="212" t="s">
        <v>574</v>
      </c>
      <c r="C44" s="257">
        <v>6.1529210119000002</v>
      </c>
      <c r="D44" s="257">
        <v>2.5966812195000002</v>
      </c>
      <c r="E44" s="257">
        <v>27.662066953</v>
      </c>
      <c r="F44" s="257">
        <v>36.252457870000001</v>
      </c>
      <c r="G44" s="257">
        <v>159.46852713000001</v>
      </c>
      <c r="H44" s="257">
        <v>328.84355613999998</v>
      </c>
      <c r="I44" s="257">
        <v>416.92709321000001</v>
      </c>
      <c r="J44" s="257">
        <v>412.83666972999998</v>
      </c>
      <c r="K44" s="257">
        <v>218.44401128999999</v>
      </c>
      <c r="L44" s="257">
        <v>49.087558549999997</v>
      </c>
      <c r="M44" s="257">
        <v>5.5126042392999999</v>
      </c>
      <c r="N44" s="257">
        <v>2.2629647080000002</v>
      </c>
      <c r="O44" s="257">
        <v>6.9709915015000004</v>
      </c>
      <c r="P44" s="257">
        <v>2.6576635432</v>
      </c>
      <c r="Q44" s="257">
        <v>25.789363619</v>
      </c>
      <c r="R44" s="257">
        <v>34.800151911999997</v>
      </c>
      <c r="S44" s="257">
        <v>155.13383762000001</v>
      </c>
      <c r="T44" s="257">
        <v>337.71845481000003</v>
      </c>
      <c r="U44" s="257">
        <v>413.45555073999998</v>
      </c>
      <c r="V44" s="257">
        <v>406.89500235000003</v>
      </c>
      <c r="W44" s="257">
        <v>224.58417922000001</v>
      </c>
      <c r="X44" s="257">
        <v>50.126789029999998</v>
      </c>
      <c r="Y44" s="257">
        <v>4.3925296600000001</v>
      </c>
      <c r="Z44" s="257">
        <v>2.4039431113999998</v>
      </c>
      <c r="AA44" s="257">
        <v>6.6757702206999996</v>
      </c>
      <c r="AB44" s="257">
        <v>2.7303395017000001</v>
      </c>
      <c r="AC44" s="257">
        <v>23.256409217000002</v>
      </c>
      <c r="AD44" s="257">
        <v>35.383044425999998</v>
      </c>
      <c r="AE44" s="257">
        <v>149.13977976999999</v>
      </c>
      <c r="AF44" s="257">
        <v>341.30384400000003</v>
      </c>
      <c r="AG44" s="257">
        <v>407.71561011</v>
      </c>
      <c r="AH44" s="257">
        <v>416.98666295999999</v>
      </c>
      <c r="AI44" s="257">
        <v>227.53055705</v>
      </c>
      <c r="AJ44" s="257">
        <v>45.969696952</v>
      </c>
      <c r="AK44" s="257">
        <v>3.1596377503999999</v>
      </c>
      <c r="AL44" s="257">
        <v>2.7422019654000001</v>
      </c>
      <c r="AM44" s="257">
        <v>5.7300314996999999</v>
      </c>
      <c r="AN44" s="257">
        <v>2.1643096650000002</v>
      </c>
      <c r="AO44" s="257">
        <v>24.464057262000001</v>
      </c>
      <c r="AP44" s="257">
        <v>38.372012888</v>
      </c>
      <c r="AQ44" s="257">
        <v>156.98895865</v>
      </c>
      <c r="AR44" s="257">
        <v>345.77215451000001</v>
      </c>
      <c r="AS44" s="257">
        <v>408.84706389000002</v>
      </c>
      <c r="AT44" s="257">
        <v>405.84142259999999</v>
      </c>
      <c r="AU44" s="257">
        <v>222.48885304000001</v>
      </c>
      <c r="AV44" s="257">
        <v>47.08652532</v>
      </c>
      <c r="AW44" s="257">
        <v>4.0827718556999999</v>
      </c>
      <c r="AX44" s="257">
        <v>5.0679471071000002</v>
      </c>
      <c r="AY44" s="257">
        <v>4.1257591639999998</v>
      </c>
      <c r="AZ44" s="257">
        <v>2.3908455295</v>
      </c>
      <c r="BA44" s="257">
        <v>26.338060568</v>
      </c>
      <c r="BB44" s="257">
        <v>34.278885371999998</v>
      </c>
      <c r="BC44" s="257">
        <v>156.57575689000001</v>
      </c>
      <c r="BD44" s="257">
        <v>353.19130546000002</v>
      </c>
      <c r="BE44" s="257">
        <v>411.95414484000003</v>
      </c>
      <c r="BF44" s="257">
        <v>404.83066093000002</v>
      </c>
      <c r="BG44" s="257">
        <v>238.56901070999999</v>
      </c>
      <c r="BH44" s="341">
        <v>55.227820000000001</v>
      </c>
      <c r="BI44" s="341">
        <v>5.0540880000000001</v>
      </c>
      <c r="BJ44" s="341">
        <v>5.1446540000000001</v>
      </c>
      <c r="BK44" s="341">
        <v>5.575278</v>
      </c>
      <c r="BL44" s="341">
        <v>4.0603179999999996</v>
      </c>
      <c r="BM44" s="341">
        <v>24.497409999999999</v>
      </c>
      <c r="BN44" s="341">
        <v>40.505209999999998</v>
      </c>
      <c r="BO44" s="341">
        <v>152.31659999999999</v>
      </c>
      <c r="BP44" s="341">
        <v>346.04770000000002</v>
      </c>
      <c r="BQ44" s="341">
        <v>417.84390000000002</v>
      </c>
      <c r="BR44" s="341">
        <v>383.53140000000002</v>
      </c>
      <c r="BS44" s="341">
        <v>233.2021</v>
      </c>
      <c r="BT44" s="341">
        <v>51.682989999999997</v>
      </c>
      <c r="BU44" s="341">
        <v>5.342244</v>
      </c>
      <c r="BV44" s="341">
        <v>4.7960200000000004</v>
      </c>
    </row>
    <row r="45" spans="1:74" ht="11.1" customHeight="1" x14ac:dyDescent="0.2">
      <c r="A45" s="9" t="s">
        <v>164</v>
      </c>
      <c r="B45" s="212" t="s">
        <v>575</v>
      </c>
      <c r="C45" s="257">
        <v>15.820777866</v>
      </c>
      <c r="D45" s="257">
        <v>14.536635325000001</v>
      </c>
      <c r="E45" s="257">
        <v>69.115258241000006</v>
      </c>
      <c r="F45" s="257">
        <v>120.07943237000001</v>
      </c>
      <c r="G45" s="257">
        <v>290.69470888000001</v>
      </c>
      <c r="H45" s="257">
        <v>477.55151340999998</v>
      </c>
      <c r="I45" s="257">
        <v>556.20601667000005</v>
      </c>
      <c r="J45" s="257">
        <v>575.78207164000003</v>
      </c>
      <c r="K45" s="257">
        <v>361.13180641000002</v>
      </c>
      <c r="L45" s="257">
        <v>144.43379780000001</v>
      </c>
      <c r="M45" s="257">
        <v>41.614165921000001</v>
      </c>
      <c r="N45" s="257">
        <v>8.2258612881000008</v>
      </c>
      <c r="O45" s="257">
        <v>16.990792751000001</v>
      </c>
      <c r="P45" s="257">
        <v>16.068723132999999</v>
      </c>
      <c r="Q45" s="257">
        <v>68.726928521000005</v>
      </c>
      <c r="R45" s="257">
        <v>115.44175608</v>
      </c>
      <c r="S45" s="257">
        <v>280.08505887000001</v>
      </c>
      <c r="T45" s="257">
        <v>486.03292061000002</v>
      </c>
      <c r="U45" s="257">
        <v>554.25498754</v>
      </c>
      <c r="V45" s="257">
        <v>575.68794135999997</v>
      </c>
      <c r="W45" s="257">
        <v>375.49172384000002</v>
      </c>
      <c r="X45" s="257">
        <v>144.58774921</v>
      </c>
      <c r="Y45" s="257">
        <v>37.855701093999997</v>
      </c>
      <c r="Z45" s="257">
        <v>8.0093689978999993</v>
      </c>
      <c r="AA45" s="257">
        <v>15.795107454</v>
      </c>
      <c r="AB45" s="257">
        <v>16.253715737</v>
      </c>
      <c r="AC45" s="257">
        <v>62.038863159999998</v>
      </c>
      <c r="AD45" s="257">
        <v>116.13855653</v>
      </c>
      <c r="AE45" s="257">
        <v>275.40909935000002</v>
      </c>
      <c r="AF45" s="257">
        <v>491.1335158</v>
      </c>
      <c r="AG45" s="257">
        <v>554.94380020000006</v>
      </c>
      <c r="AH45" s="257">
        <v>585.71617632000005</v>
      </c>
      <c r="AI45" s="257">
        <v>377.46995344999999</v>
      </c>
      <c r="AJ45" s="257">
        <v>140.24145164000001</v>
      </c>
      <c r="AK45" s="257">
        <v>34.512518182000001</v>
      </c>
      <c r="AL45" s="257">
        <v>8.9812091238999994</v>
      </c>
      <c r="AM45" s="257">
        <v>13.724427893</v>
      </c>
      <c r="AN45" s="257">
        <v>14.758483623</v>
      </c>
      <c r="AO45" s="257">
        <v>61.923628895999997</v>
      </c>
      <c r="AP45" s="257">
        <v>121.74198675</v>
      </c>
      <c r="AQ45" s="257">
        <v>278.18415118000001</v>
      </c>
      <c r="AR45" s="257">
        <v>489.57605459000001</v>
      </c>
      <c r="AS45" s="257">
        <v>558.70352560000003</v>
      </c>
      <c r="AT45" s="257">
        <v>586.04938906999996</v>
      </c>
      <c r="AU45" s="257">
        <v>372.37952610000002</v>
      </c>
      <c r="AV45" s="257">
        <v>145.58122126999999</v>
      </c>
      <c r="AW45" s="257">
        <v>34.387279493000001</v>
      </c>
      <c r="AX45" s="257">
        <v>11.02484338</v>
      </c>
      <c r="AY45" s="257">
        <v>11.246712403</v>
      </c>
      <c r="AZ45" s="257">
        <v>16.321779607</v>
      </c>
      <c r="BA45" s="257">
        <v>62.17048192</v>
      </c>
      <c r="BB45" s="257">
        <v>113.65972599</v>
      </c>
      <c r="BC45" s="257">
        <v>270.90590584</v>
      </c>
      <c r="BD45" s="257">
        <v>491.83537268999999</v>
      </c>
      <c r="BE45" s="257">
        <v>563.90525567999998</v>
      </c>
      <c r="BF45" s="257">
        <v>579.77784995000002</v>
      </c>
      <c r="BG45" s="257">
        <v>383.88472804000003</v>
      </c>
      <c r="BH45" s="341">
        <v>154.3434</v>
      </c>
      <c r="BI45" s="341">
        <v>38.484900000000003</v>
      </c>
      <c r="BJ45" s="341">
        <v>11.849360000000001</v>
      </c>
      <c r="BK45" s="341">
        <v>14.02772</v>
      </c>
      <c r="BL45" s="341">
        <v>22.119119999999999</v>
      </c>
      <c r="BM45" s="341">
        <v>63.829920000000001</v>
      </c>
      <c r="BN45" s="341">
        <v>122.3496</v>
      </c>
      <c r="BO45" s="341">
        <v>269.55189999999999</v>
      </c>
      <c r="BP45" s="341">
        <v>495.0222</v>
      </c>
      <c r="BQ45" s="341">
        <v>576.46220000000005</v>
      </c>
      <c r="BR45" s="341">
        <v>573.59860000000003</v>
      </c>
      <c r="BS45" s="341">
        <v>381.43830000000003</v>
      </c>
      <c r="BT45" s="341">
        <v>152.56120000000001</v>
      </c>
      <c r="BU45" s="341">
        <v>38.450620000000001</v>
      </c>
      <c r="BV45" s="341">
        <v>11.201269999999999</v>
      </c>
    </row>
    <row r="46" spans="1:74" ht="11.1" customHeight="1" x14ac:dyDescent="0.2">
      <c r="A46" s="9" t="s">
        <v>165</v>
      </c>
      <c r="B46" s="212" t="s">
        <v>576</v>
      </c>
      <c r="C46" s="257">
        <v>1.2019958854999999</v>
      </c>
      <c r="D46" s="257">
        <v>1.9811114157</v>
      </c>
      <c r="E46" s="257">
        <v>14.19328187</v>
      </c>
      <c r="F46" s="257">
        <v>36.909740331999998</v>
      </c>
      <c r="G46" s="257">
        <v>119.76039654</v>
      </c>
      <c r="H46" s="257">
        <v>254.39646644000001</v>
      </c>
      <c r="I46" s="257">
        <v>399.60173971</v>
      </c>
      <c r="J46" s="257">
        <v>336.41046284999999</v>
      </c>
      <c r="K46" s="257">
        <v>197.88341756</v>
      </c>
      <c r="L46" s="257">
        <v>67.216023864999997</v>
      </c>
      <c r="M46" s="257">
        <v>9.8999427942999993</v>
      </c>
      <c r="N46" s="257">
        <v>0</v>
      </c>
      <c r="O46" s="257">
        <v>0.69887731683999998</v>
      </c>
      <c r="P46" s="257">
        <v>1.7815878999999999</v>
      </c>
      <c r="Q46" s="257">
        <v>15.634252894999999</v>
      </c>
      <c r="R46" s="257">
        <v>39.238761246999999</v>
      </c>
      <c r="S46" s="257">
        <v>119.67898335</v>
      </c>
      <c r="T46" s="257">
        <v>261.26630499999999</v>
      </c>
      <c r="U46" s="257">
        <v>392.49427100999998</v>
      </c>
      <c r="V46" s="257">
        <v>333.71981123</v>
      </c>
      <c r="W46" s="257">
        <v>195.65675521</v>
      </c>
      <c r="X46" s="257">
        <v>59.792368261999997</v>
      </c>
      <c r="Y46" s="257">
        <v>10.532561554999999</v>
      </c>
      <c r="Z46" s="257">
        <v>0</v>
      </c>
      <c r="AA46" s="257">
        <v>1.0084998735999999</v>
      </c>
      <c r="AB46" s="257">
        <v>2.5049831722999998</v>
      </c>
      <c r="AC46" s="257">
        <v>13.718971463999999</v>
      </c>
      <c r="AD46" s="257">
        <v>40.074732007000001</v>
      </c>
      <c r="AE46" s="257">
        <v>118.70720507999999</v>
      </c>
      <c r="AF46" s="257">
        <v>264.48291382000002</v>
      </c>
      <c r="AG46" s="257">
        <v>397.08274415</v>
      </c>
      <c r="AH46" s="257">
        <v>332.78093118999999</v>
      </c>
      <c r="AI46" s="257">
        <v>199.1098173</v>
      </c>
      <c r="AJ46" s="257">
        <v>63.813901844999997</v>
      </c>
      <c r="AK46" s="257">
        <v>11.200001608000001</v>
      </c>
      <c r="AL46" s="257">
        <v>0</v>
      </c>
      <c r="AM46" s="257">
        <v>1.0581812255</v>
      </c>
      <c r="AN46" s="257">
        <v>3.3741931337</v>
      </c>
      <c r="AO46" s="257">
        <v>16.238233419</v>
      </c>
      <c r="AP46" s="257">
        <v>41.003103279000001</v>
      </c>
      <c r="AQ46" s="257">
        <v>114.07541058</v>
      </c>
      <c r="AR46" s="257">
        <v>273.81343113999998</v>
      </c>
      <c r="AS46" s="257">
        <v>387.75440939999999</v>
      </c>
      <c r="AT46" s="257">
        <v>338.89331276000001</v>
      </c>
      <c r="AU46" s="257">
        <v>203.00474858999999</v>
      </c>
      <c r="AV46" s="257">
        <v>65.508701309000003</v>
      </c>
      <c r="AW46" s="257">
        <v>10.348254728000001</v>
      </c>
      <c r="AX46" s="257">
        <v>0</v>
      </c>
      <c r="AY46" s="257">
        <v>0.91421001272000002</v>
      </c>
      <c r="AZ46" s="257">
        <v>3.9843480776</v>
      </c>
      <c r="BA46" s="257">
        <v>18.156378617000001</v>
      </c>
      <c r="BB46" s="257">
        <v>41.401100174</v>
      </c>
      <c r="BC46" s="257">
        <v>107.65060507</v>
      </c>
      <c r="BD46" s="257">
        <v>275.06707362999998</v>
      </c>
      <c r="BE46" s="257">
        <v>385.63252612000002</v>
      </c>
      <c r="BF46" s="257">
        <v>338.84558709999999</v>
      </c>
      <c r="BG46" s="257">
        <v>205.51208303999999</v>
      </c>
      <c r="BH46" s="341">
        <v>70.35239</v>
      </c>
      <c r="BI46" s="341">
        <v>10.558260000000001</v>
      </c>
      <c r="BJ46" s="341">
        <v>0</v>
      </c>
      <c r="BK46" s="341">
        <v>0.91420999999999997</v>
      </c>
      <c r="BL46" s="341">
        <v>4.1711049999999998</v>
      </c>
      <c r="BM46" s="341">
        <v>18.926459999999999</v>
      </c>
      <c r="BN46" s="341">
        <v>41.938989999999997</v>
      </c>
      <c r="BO46" s="341">
        <v>105.1716</v>
      </c>
      <c r="BP46" s="341">
        <v>278.89789999999999</v>
      </c>
      <c r="BQ46" s="341">
        <v>383.90050000000002</v>
      </c>
      <c r="BR46" s="341">
        <v>334.56650000000002</v>
      </c>
      <c r="BS46" s="341">
        <v>205.64320000000001</v>
      </c>
      <c r="BT46" s="341">
        <v>70.240830000000003</v>
      </c>
      <c r="BU46" s="341">
        <v>9.3108529999999998</v>
      </c>
      <c r="BV46" s="341">
        <v>2.9120299999999998E-2</v>
      </c>
    </row>
    <row r="47" spans="1:74" ht="11.1" customHeight="1" x14ac:dyDescent="0.2">
      <c r="A47" s="9" t="s">
        <v>166</v>
      </c>
      <c r="B47" s="212" t="s">
        <v>577</v>
      </c>
      <c r="C47" s="257">
        <v>8.6750518937999992</v>
      </c>
      <c r="D47" s="257">
        <v>6.6267653009999998</v>
      </c>
      <c r="E47" s="257">
        <v>11.172854106999999</v>
      </c>
      <c r="F47" s="257">
        <v>15.056761351</v>
      </c>
      <c r="G47" s="257">
        <v>44.287817318999998</v>
      </c>
      <c r="H47" s="257">
        <v>99.709959892000001</v>
      </c>
      <c r="I47" s="257">
        <v>234.49901145999999</v>
      </c>
      <c r="J47" s="257">
        <v>220.02164716999999</v>
      </c>
      <c r="K47" s="257">
        <v>143.22676275000001</v>
      </c>
      <c r="L47" s="257">
        <v>41.542489027999999</v>
      </c>
      <c r="M47" s="257">
        <v>13.436557198999999</v>
      </c>
      <c r="N47" s="257">
        <v>8.3241157771999994</v>
      </c>
      <c r="O47" s="257">
        <v>7.8993370480999996</v>
      </c>
      <c r="P47" s="257">
        <v>6.669388981</v>
      </c>
      <c r="Q47" s="257">
        <v>11.289058358</v>
      </c>
      <c r="R47" s="257">
        <v>16.574467828</v>
      </c>
      <c r="S47" s="257">
        <v>46.356022179</v>
      </c>
      <c r="T47" s="257">
        <v>102.71532114999999</v>
      </c>
      <c r="U47" s="257">
        <v>231.65318181000001</v>
      </c>
      <c r="V47" s="257">
        <v>217.20397333</v>
      </c>
      <c r="W47" s="257">
        <v>139.48223010999999</v>
      </c>
      <c r="X47" s="257">
        <v>35.911708423</v>
      </c>
      <c r="Y47" s="257">
        <v>13.725425139</v>
      </c>
      <c r="Z47" s="257">
        <v>8.3367903454000007</v>
      </c>
      <c r="AA47" s="257">
        <v>8.5891616479999993</v>
      </c>
      <c r="AB47" s="257">
        <v>6.8080894744</v>
      </c>
      <c r="AC47" s="257">
        <v>10.53053948</v>
      </c>
      <c r="AD47" s="257">
        <v>16.879103777000001</v>
      </c>
      <c r="AE47" s="257">
        <v>48.176302229000001</v>
      </c>
      <c r="AF47" s="257">
        <v>105.03276085</v>
      </c>
      <c r="AG47" s="257">
        <v>236.82971597</v>
      </c>
      <c r="AH47" s="257">
        <v>219.05316804</v>
      </c>
      <c r="AI47" s="257">
        <v>145.05209919000001</v>
      </c>
      <c r="AJ47" s="257">
        <v>42.124246575999997</v>
      </c>
      <c r="AK47" s="257">
        <v>14.600295462</v>
      </c>
      <c r="AL47" s="257">
        <v>8.2478701545999993</v>
      </c>
      <c r="AM47" s="257">
        <v>8.9392367214000004</v>
      </c>
      <c r="AN47" s="257">
        <v>7.4291629700000001</v>
      </c>
      <c r="AO47" s="257">
        <v>12.391245983999999</v>
      </c>
      <c r="AP47" s="257">
        <v>17.648684029999998</v>
      </c>
      <c r="AQ47" s="257">
        <v>46.290008786999998</v>
      </c>
      <c r="AR47" s="257">
        <v>115.84027822</v>
      </c>
      <c r="AS47" s="257">
        <v>232.49448151000001</v>
      </c>
      <c r="AT47" s="257">
        <v>222.14873033999999</v>
      </c>
      <c r="AU47" s="257">
        <v>156.15481728</v>
      </c>
      <c r="AV47" s="257">
        <v>48.831494358</v>
      </c>
      <c r="AW47" s="257">
        <v>14.25302409</v>
      </c>
      <c r="AX47" s="257">
        <v>8.5550440290999994</v>
      </c>
      <c r="AY47" s="257">
        <v>8.90948034</v>
      </c>
      <c r="AZ47" s="257">
        <v>8.3073254541000008</v>
      </c>
      <c r="BA47" s="257">
        <v>12.983416552</v>
      </c>
      <c r="BB47" s="257">
        <v>19.402691859000001</v>
      </c>
      <c r="BC47" s="257">
        <v>44.738799432</v>
      </c>
      <c r="BD47" s="257">
        <v>116.36375436</v>
      </c>
      <c r="BE47" s="257">
        <v>224.20369056999999</v>
      </c>
      <c r="BF47" s="257">
        <v>227.00703813999999</v>
      </c>
      <c r="BG47" s="257">
        <v>156.25707752</v>
      </c>
      <c r="BH47" s="341">
        <v>51.022410000000001</v>
      </c>
      <c r="BI47" s="341">
        <v>14.39668</v>
      </c>
      <c r="BJ47" s="341">
        <v>8.4607159999999997</v>
      </c>
      <c r="BK47" s="341">
        <v>8.7996269999999992</v>
      </c>
      <c r="BL47" s="341">
        <v>8.3472910000000002</v>
      </c>
      <c r="BM47" s="341">
        <v>13.12824</v>
      </c>
      <c r="BN47" s="341">
        <v>20.01803</v>
      </c>
      <c r="BO47" s="341">
        <v>44.535550000000001</v>
      </c>
      <c r="BP47" s="341">
        <v>120.5528</v>
      </c>
      <c r="BQ47" s="341">
        <v>228.94569999999999</v>
      </c>
      <c r="BR47" s="341">
        <v>231.3991</v>
      </c>
      <c r="BS47" s="341">
        <v>163.0341</v>
      </c>
      <c r="BT47" s="341">
        <v>51.487119999999997</v>
      </c>
      <c r="BU47" s="341">
        <v>14.089700000000001</v>
      </c>
      <c r="BV47" s="341">
        <v>8.4051720000000003</v>
      </c>
    </row>
    <row r="48" spans="1:74" ht="11.1" customHeight="1" x14ac:dyDescent="0.2">
      <c r="A48" s="9" t="s">
        <v>167</v>
      </c>
      <c r="B48" s="213" t="s">
        <v>605</v>
      </c>
      <c r="C48" s="255">
        <v>8.8279780130999992</v>
      </c>
      <c r="D48" s="255">
        <v>8.5516909367</v>
      </c>
      <c r="E48" s="255">
        <v>24.292602642999999</v>
      </c>
      <c r="F48" s="255">
        <v>36.694657444000001</v>
      </c>
      <c r="G48" s="255">
        <v>115.38421345</v>
      </c>
      <c r="H48" s="255">
        <v>235.16503474999999</v>
      </c>
      <c r="I48" s="255">
        <v>347.55979645000002</v>
      </c>
      <c r="J48" s="255">
        <v>323.23798578999998</v>
      </c>
      <c r="K48" s="255">
        <v>173.70302651</v>
      </c>
      <c r="L48" s="255">
        <v>57.466761503000001</v>
      </c>
      <c r="M48" s="255">
        <v>17.516667229999999</v>
      </c>
      <c r="N48" s="255">
        <v>8.7123943154999992</v>
      </c>
      <c r="O48" s="255">
        <v>9.8104299094999998</v>
      </c>
      <c r="P48" s="255">
        <v>8.7724868519000001</v>
      </c>
      <c r="Q48" s="255">
        <v>22.898270459999999</v>
      </c>
      <c r="R48" s="255">
        <v>37.037671277999998</v>
      </c>
      <c r="S48" s="255">
        <v>114.58640035000001</v>
      </c>
      <c r="T48" s="255">
        <v>241.44700129</v>
      </c>
      <c r="U48" s="255">
        <v>348.33014059999999</v>
      </c>
      <c r="V48" s="255">
        <v>318.63400775999997</v>
      </c>
      <c r="W48" s="255">
        <v>176.24165015</v>
      </c>
      <c r="X48" s="255">
        <v>56.678115615000003</v>
      </c>
      <c r="Y48" s="255">
        <v>17.029634513000001</v>
      </c>
      <c r="Z48" s="255">
        <v>9.5423373223999999</v>
      </c>
      <c r="AA48" s="255">
        <v>9.7686231576000004</v>
      </c>
      <c r="AB48" s="255">
        <v>9.2012334249999999</v>
      </c>
      <c r="AC48" s="255">
        <v>21.505770720000001</v>
      </c>
      <c r="AD48" s="255">
        <v>37.901707068</v>
      </c>
      <c r="AE48" s="255">
        <v>112.43057904</v>
      </c>
      <c r="AF48" s="255">
        <v>245.48115082000001</v>
      </c>
      <c r="AG48" s="255">
        <v>348.97694534999999</v>
      </c>
      <c r="AH48" s="255">
        <v>323.04039635999999</v>
      </c>
      <c r="AI48" s="255">
        <v>177.40672433</v>
      </c>
      <c r="AJ48" s="255">
        <v>57.270756132999999</v>
      </c>
      <c r="AK48" s="255">
        <v>16.239622750999999</v>
      </c>
      <c r="AL48" s="255">
        <v>9.9676620251999992</v>
      </c>
      <c r="AM48" s="255">
        <v>9.5517141535000007</v>
      </c>
      <c r="AN48" s="255">
        <v>9.0104711576999996</v>
      </c>
      <c r="AO48" s="255">
        <v>23.065335588</v>
      </c>
      <c r="AP48" s="255">
        <v>40.694019896999997</v>
      </c>
      <c r="AQ48" s="255">
        <v>116.72265672</v>
      </c>
      <c r="AR48" s="255">
        <v>246.56863351999999</v>
      </c>
      <c r="AS48" s="255">
        <v>346.12160322</v>
      </c>
      <c r="AT48" s="255">
        <v>320.08410048000002</v>
      </c>
      <c r="AU48" s="255">
        <v>178.79844664999999</v>
      </c>
      <c r="AV48" s="255">
        <v>59.364040334000002</v>
      </c>
      <c r="AW48" s="255">
        <v>17.079306369000001</v>
      </c>
      <c r="AX48" s="255">
        <v>12.026302457</v>
      </c>
      <c r="AY48" s="255">
        <v>8.8561352517999996</v>
      </c>
      <c r="AZ48" s="255">
        <v>9.5071209270000008</v>
      </c>
      <c r="BA48" s="255">
        <v>24.488063931999999</v>
      </c>
      <c r="BB48" s="255">
        <v>39.436092021</v>
      </c>
      <c r="BC48" s="255">
        <v>115.58522049</v>
      </c>
      <c r="BD48" s="255">
        <v>250.33396106000001</v>
      </c>
      <c r="BE48" s="255">
        <v>346.28253898000003</v>
      </c>
      <c r="BF48" s="255">
        <v>323.31499372000002</v>
      </c>
      <c r="BG48" s="255">
        <v>187.34300669999999</v>
      </c>
      <c r="BH48" s="342">
        <v>63.337290000000003</v>
      </c>
      <c r="BI48" s="342">
        <v>18.130690000000001</v>
      </c>
      <c r="BJ48" s="342">
        <v>12.3546</v>
      </c>
      <c r="BK48" s="342">
        <v>9.3379689999999993</v>
      </c>
      <c r="BL48" s="342">
        <v>10.999879999999999</v>
      </c>
      <c r="BM48" s="342">
        <v>24.49316</v>
      </c>
      <c r="BN48" s="342">
        <v>42.5321</v>
      </c>
      <c r="BO48" s="342">
        <v>114.29089999999999</v>
      </c>
      <c r="BP48" s="342">
        <v>251.21619999999999</v>
      </c>
      <c r="BQ48" s="342">
        <v>351.86619999999999</v>
      </c>
      <c r="BR48" s="342">
        <v>316.2704</v>
      </c>
      <c r="BS48" s="342">
        <v>188.946</v>
      </c>
      <c r="BT48" s="342">
        <v>61.357889999999998</v>
      </c>
      <c r="BU48" s="342">
        <v>18.297940000000001</v>
      </c>
      <c r="BV48" s="342">
        <v>11.93211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8"/>
      <c r="BE49" s="728"/>
      <c r="BF49" s="728"/>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78" t="s">
        <v>1018</v>
      </c>
      <c r="C50" s="819"/>
      <c r="D50" s="819"/>
      <c r="E50" s="819"/>
      <c r="F50" s="819"/>
      <c r="G50" s="819"/>
      <c r="H50" s="819"/>
      <c r="I50" s="819"/>
      <c r="J50" s="819"/>
      <c r="K50" s="819"/>
      <c r="L50" s="819"/>
      <c r="M50" s="819"/>
      <c r="N50" s="819"/>
      <c r="O50" s="819"/>
      <c r="P50" s="819"/>
      <c r="Q50" s="819"/>
      <c r="AY50" s="506"/>
      <c r="AZ50" s="506"/>
      <c r="BA50" s="506"/>
      <c r="BB50" s="506"/>
      <c r="BC50" s="506"/>
      <c r="BD50" s="729"/>
      <c r="BE50" s="729"/>
      <c r="BF50" s="729"/>
      <c r="BG50" s="506"/>
      <c r="BH50" s="506"/>
      <c r="BI50" s="506"/>
      <c r="BJ50" s="506"/>
    </row>
    <row r="51" spans="1:74" s="472" customFormat="1" ht="12" customHeight="1" x14ac:dyDescent="0.2">
      <c r="A51" s="469"/>
      <c r="B51" s="808" t="s">
        <v>176</v>
      </c>
      <c r="C51" s="808"/>
      <c r="D51" s="808"/>
      <c r="E51" s="808"/>
      <c r="F51" s="808"/>
      <c r="G51" s="808"/>
      <c r="H51" s="808"/>
      <c r="I51" s="808"/>
      <c r="J51" s="808"/>
      <c r="K51" s="808"/>
      <c r="L51" s="808"/>
      <c r="M51" s="808"/>
      <c r="N51" s="808"/>
      <c r="O51" s="808"/>
      <c r="P51" s="808"/>
      <c r="Q51" s="808"/>
      <c r="AY51" s="507"/>
      <c r="AZ51" s="507"/>
      <c r="BA51" s="507"/>
      <c r="BB51" s="507"/>
      <c r="BC51" s="507"/>
      <c r="BD51" s="730"/>
      <c r="BE51" s="730"/>
      <c r="BF51" s="730"/>
      <c r="BG51" s="507"/>
      <c r="BH51" s="507"/>
      <c r="BI51" s="507"/>
      <c r="BJ51" s="507"/>
    </row>
    <row r="52" spans="1:74" s="472" customFormat="1" ht="12" customHeight="1" x14ac:dyDescent="0.2">
      <c r="A52" s="473"/>
      <c r="B52" s="879" t="s">
        <v>177</v>
      </c>
      <c r="C52" s="809"/>
      <c r="D52" s="809"/>
      <c r="E52" s="809"/>
      <c r="F52" s="809"/>
      <c r="G52" s="809"/>
      <c r="H52" s="809"/>
      <c r="I52" s="809"/>
      <c r="J52" s="809"/>
      <c r="K52" s="809"/>
      <c r="L52" s="809"/>
      <c r="M52" s="809"/>
      <c r="N52" s="809"/>
      <c r="O52" s="809"/>
      <c r="P52" s="809"/>
      <c r="Q52" s="805"/>
      <c r="AY52" s="507"/>
      <c r="AZ52" s="507"/>
      <c r="BA52" s="507"/>
      <c r="BB52" s="507"/>
      <c r="BC52" s="507"/>
      <c r="BD52" s="730"/>
      <c r="BE52" s="730"/>
      <c r="BF52" s="730"/>
      <c r="BG52" s="507"/>
      <c r="BH52" s="507"/>
      <c r="BI52" s="507"/>
      <c r="BJ52" s="507"/>
    </row>
    <row r="53" spans="1:74" s="472" customFormat="1" ht="12" customHeight="1" x14ac:dyDescent="0.2">
      <c r="A53" s="473"/>
      <c r="B53" s="879" t="s">
        <v>172</v>
      </c>
      <c r="C53" s="809"/>
      <c r="D53" s="809"/>
      <c r="E53" s="809"/>
      <c r="F53" s="809"/>
      <c r="G53" s="809"/>
      <c r="H53" s="809"/>
      <c r="I53" s="809"/>
      <c r="J53" s="809"/>
      <c r="K53" s="809"/>
      <c r="L53" s="809"/>
      <c r="M53" s="809"/>
      <c r="N53" s="809"/>
      <c r="O53" s="809"/>
      <c r="P53" s="809"/>
      <c r="Q53" s="805"/>
      <c r="AY53" s="507"/>
      <c r="AZ53" s="507"/>
      <c r="BA53" s="507"/>
      <c r="BB53" s="507"/>
      <c r="BC53" s="507"/>
      <c r="BD53" s="730"/>
      <c r="BE53" s="730"/>
      <c r="BF53" s="730"/>
      <c r="BG53" s="507"/>
      <c r="BH53" s="507"/>
      <c r="BI53" s="507"/>
      <c r="BJ53" s="507"/>
    </row>
    <row r="54" spans="1:74" s="472" customFormat="1" ht="12" customHeight="1" x14ac:dyDescent="0.2">
      <c r="A54" s="473"/>
      <c r="B54" s="879" t="s">
        <v>483</v>
      </c>
      <c r="C54" s="809"/>
      <c r="D54" s="809"/>
      <c r="E54" s="809"/>
      <c r="F54" s="809"/>
      <c r="G54" s="809"/>
      <c r="H54" s="809"/>
      <c r="I54" s="809"/>
      <c r="J54" s="809"/>
      <c r="K54" s="809"/>
      <c r="L54" s="809"/>
      <c r="M54" s="809"/>
      <c r="N54" s="809"/>
      <c r="O54" s="809"/>
      <c r="P54" s="809"/>
      <c r="Q54" s="805"/>
      <c r="AY54" s="507"/>
      <c r="AZ54" s="507"/>
      <c r="BA54" s="507"/>
      <c r="BB54" s="507"/>
      <c r="BC54" s="507"/>
      <c r="BD54" s="730"/>
      <c r="BE54" s="730"/>
      <c r="BF54" s="730"/>
      <c r="BG54" s="507"/>
      <c r="BH54" s="507"/>
      <c r="BI54" s="507"/>
      <c r="BJ54" s="507"/>
    </row>
    <row r="55" spans="1:74" s="474" customFormat="1" ht="12" customHeight="1" x14ac:dyDescent="0.2">
      <c r="A55" s="473"/>
      <c r="B55" s="879" t="s">
        <v>173</v>
      </c>
      <c r="C55" s="809"/>
      <c r="D55" s="809"/>
      <c r="E55" s="809"/>
      <c r="F55" s="809"/>
      <c r="G55" s="809"/>
      <c r="H55" s="809"/>
      <c r="I55" s="809"/>
      <c r="J55" s="809"/>
      <c r="K55" s="809"/>
      <c r="L55" s="809"/>
      <c r="M55" s="809"/>
      <c r="N55" s="809"/>
      <c r="O55" s="809"/>
      <c r="P55" s="809"/>
      <c r="Q55" s="805"/>
      <c r="AY55" s="508"/>
      <c r="AZ55" s="508"/>
      <c r="BA55" s="508"/>
      <c r="BB55" s="508"/>
      <c r="BC55" s="508"/>
      <c r="BD55" s="731"/>
      <c r="BE55" s="731"/>
      <c r="BF55" s="731"/>
      <c r="BG55" s="508"/>
      <c r="BH55" s="508"/>
      <c r="BI55" s="508"/>
      <c r="BJ55" s="508"/>
    </row>
    <row r="56" spans="1:74" s="474" customFormat="1" ht="12" customHeight="1" x14ac:dyDescent="0.2">
      <c r="A56" s="473"/>
      <c r="B56" s="808" t="s">
        <v>174</v>
      </c>
      <c r="C56" s="809"/>
      <c r="D56" s="809"/>
      <c r="E56" s="809"/>
      <c r="F56" s="809"/>
      <c r="G56" s="809"/>
      <c r="H56" s="809"/>
      <c r="I56" s="809"/>
      <c r="J56" s="809"/>
      <c r="K56" s="809"/>
      <c r="L56" s="809"/>
      <c r="M56" s="809"/>
      <c r="N56" s="809"/>
      <c r="O56" s="809"/>
      <c r="P56" s="809"/>
      <c r="Q56" s="805"/>
      <c r="AY56" s="508"/>
      <c r="AZ56" s="508"/>
      <c r="BA56" s="508"/>
      <c r="BB56" s="508"/>
      <c r="BC56" s="508"/>
      <c r="BD56" s="731"/>
      <c r="BE56" s="731"/>
      <c r="BF56" s="731"/>
      <c r="BG56" s="508"/>
      <c r="BH56" s="508"/>
      <c r="BI56" s="508"/>
      <c r="BJ56" s="508"/>
    </row>
    <row r="57" spans="1:74" s="474" customFormat="1" ht="12" customHeight="1" x14ac:dyDescent="0.2">
      <c r="A57" s="436"/>
      <c r="B57" s="825" t="s">
        <v>175</v>
      </c>
      <c r="C57" s="805"/>
      <c r="D57" s="805"/>
      <c r="E57" s="805"/>
      <c r="F57" s="805"/>
      <c r="G57" s="805"/>
      <c r="H57" s="805"/>
      <c r="I57" s="805"/>
      <c r="J57" s="805"/>
      <c r="K57" s="805"/>
      <c r="L57" s="805"/>
      <c r="M57" s="805"/>
      <c r="N57" s="805"/>
      <c r="O57" s="805"/>
      <c r="P57" s="805"/>
      <c r="Q57" s="805"/>
      <c r="AY57" s="508"/>
      <c r="AZ57" s="508"/>
      <c r="BA57" s="508"/>
      <c r="BB57" s="508"/>
      <c r="BC57" s="508"/>
      <c r="BD57" s="731"/>
      <c r="BE57" s="731"/>
      <c r="BF57" s="731"/>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3">
    <pageSetUpPr fitToPage="1"/>
  </sheetPr>
  <dimension ref="A1:BV144"/>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Y50" sqref="BY50"/>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95" customWidth="1"/>
    <col min="59" max="62" width="6.5703125" style="337" customWidth="1"/>
    <col min="63" max="74" width="6.5703125" style="12" customWidth="1"/>
    <col min="75" max="16384" width="9.5703125" style="12"/>
  </cols>
  <sheetData>
    <row r="1" spans="1:74" s="11" customFormat="1" ht="12.75" x14ac:dyDescent="0.2">
      <c r="A1" s="811" t="s">
        <v>997</v>
      </c>
      <c r="B1" s="818" t="s">
        <v>250</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Y1" s="496"/>
      <c r="AZ1" s="496"/>
      <c r="BA1" s="496"/>
      <c r="BB1" s="496"/>
      <c r="BC1" s="496"/>
      <c r="BD1" s="792"/>
      <c r="BE1" s="792"/>
      <c r="BF1" s="792"/>
      <c r="BG1" s="496"/>
      <c r="BH1" s="496"/>
      <c r="BI1" s="496"/>
      <c r="BJ1" s="496"/>
    </row>
    <row r="2" spans="1:74" s="13" customFormat="1"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653"/>
      <c r="BE2" s="653"/>
      <c r="BF2" s="653"/>
      <c r="BG2" s="415"/>
      <c r="BH2" s="415"/>
      <c r="BI2" s="415"/>
      <c r="BJ2" s="415"/>
    </row>
    <row r="3" spans="1:74"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9"/>
      <c r="B5" s="20" t="s">
        <v>990</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1235</v>
      </c>
      <c r="BN6" s="430"/>
      <c r="BO6" s="430"/>
      <c r="BP6" s="430"/>
      <c r="BQ6" s="430"/>
      <c r="BR6" s="430"/>
      <c r="BS6" s="430"/>
      <c r="BT6" s="430"/>
      <c r="BU6" s="430"/>
      <c r="BV6" s="430"/>
    </row>
    <row r="7" spans="1:74" ht="11.1" customHeight="1" x14ac:dyDescent="0.2">
      <c r="A7" s="19"/>
      <c r="B7" s="22" t="s">
        <v>115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2"/>
      <c r="BA7" s="430"/>
      <c r="BB7" s="430"/>
      <c r="BC7" s="430"/>
      <c r="BD7" s="21"/>
      <c r="BE7" s="21"/>
      <c r="BF7" s="21"/>
      <c r="BG7" s="21"/>
      <c r="BH7" s="430"/>
      <c r="BI7" s="430"/>
      <c r="BJ7" s="430"/>
      <c r="BK7" s="430"/>
      <c r="BL7" s="430"/>
      <c r="BM7" s="430"/>
      <c r="BN7" s="430"/>
      <c r="BO7" s="430"/>
      <c r="BP7" s="430"/>
      <c r="BQ7" s="430"/>
      <c r="BR7" s="430"/>
      <c r="BS7" s="732"/>
      <c r="BT7" s="430"/>
      <c r="BU7" s="430"/>
      <c r="BV7" s="430"/>
    </row>
    <row r="8" spans="1:74" ht="11.1" customHeight="1" x14ac:dyDescent="0.2">
      <c r="A8" s="19" t="s">
        <v>637</v>
      </c>
      <c r="B8" s="23" t="s">
        <v>98</v>
      </c>
      <c r="C8" s="216">
        <v>7.0726060000000004</v>
      </c>
      <c r="D8" s="216">
        <v>7.1356409999999997</v>
      </c>
      <c r="E8" s="216">
        <v>7.2015479999999998</v>
      </c>
      <c r="F8" s="216">
        <v>7.372636</v>
      </c>
      <c r="G8" s="216">
        <v>7.2971519999999996</v>
      </c>
      <c r="H8" s="216">
        <v>7.2538099999999996</v>
      </c>
      <c r="I8" s="216">
        <v>7.4635319999999998</v>
      </c>
      <c r="J8" s="216">
        <v>7.5127319999999997</v>
      </c>
      <c r="K8" s="216">
        <v>7.7610330000000003</v>
      </c>
      <c r="L8" s="216">
        <v>7.7085900000000001</v>
      </c>
      <c r="M8" s="216">
        <v>7.8782420000000002</v>
      </c>
      <c r="N8" s="216">
        <v>7.9180190000000001</v>
      </c>
      <c r="O8" s="216">
        <v>8.0228909999999996</v>
      </c>
      <c r="P8" s="216">
        <v>8.114217</v>
      </c>
      <c r="Q8" s="216">
        <v>8.2531719999999993</v>
      </c>
      <c r="R8" s="216">
        <v>8.5969099999999994</v>
      </c>
      <c r="S8" s="216">
        <v>8.5945070000000001</v>
      </c>
      <c r="T8" s="216">
        <v>8.7070229999999995</v>
      </c>
      <c r="U8" s="216">
        <v>8.8052240000000008</v>
      </c>
      <c r="V8" s="216">
        <v>8.8656030000000001</v>
      </c>
      <c r="W8" s="216">
        <v>9.0459969999999998</v>
      </c>
      <c r="X8" s="216">
        <v>9.2318560000000005</v>
      </c>
      <c r="Y8" s="216">
        <v>9.2945609999999999</v>
      </c>
      <c r="Z8" s="216">
        <v>9.464893</v>
      </c>
      <c r="AA8" s="216">
        <v>9.3583110000000005</v>
      </c>
      <c r="AB8" s="216">
        <v>9.5372439999999994</v>
      </c>
      <c r="AC8" s="216">
        <v>9.5610210000000002</v>
      </c>
      <c r="AD8" s="216">
        <v>9.6262640000000008</v>
      </c>
      <c r="AE8" s="216">
        <v>9.4275420000000008</v>
      </c>
      <c r="AF8" s="216">
        <v>9.3293660000000003</v>
      </c>
      <c r="AG8" s="216">
        <v>9.4018090000000001</v>
      </c>
      <c r="AH8" s="216">
        <v>9.3787640000000003</v>
      </c>
      <c r="AI8" s="216">
        <v>9.4173620000000007</v>
      </c>
      <c r="AJ8" s="216">
        <v>9.3394180000000002</v>
      </c>
      <c r="AK8" s="216">
        <v>9.3068120000000008</v>
      </c>
      <c r="AL8" s="216">
        <v>9.2292919999999992</v>
      </c>
      <c r="AM8" s="216">
        <v>9.1864380000000008</v>
      </c>
      <c r="AN8" s="216">
        <v>9.1071229999999996</v>
      </c>
      <c r="AO8" s="216">
        <v>9.1341800000000006</v>
      </c>
      <c r="AP8" s="216">
        <v>8.9064390000000007</v>
      </c>
      <c r="AQ8" s="216">
        <v>8.8591999999999995</v>
      </c>
      <c r="AR8" s="216">
        <v>8.7026520000000005</v>
      </c>
      <c r="AS8" s="216">
        <v>8.6816069999999996</v>
      </c>
      <c r="AT8" s="216">
        <v>8.7163540000000008</v>
      </c>
      <c r="AU8" s="216">
        <v>8.5534060000000007</v>
      </c>
      <c r="AV8" s="744">
        <v>8.7909780000000008</v>
      </c>
      <c r="AW8" s="216">
        <v>8.8760659999999998</v>
      </c>
      <c r="AX8" s="216">
        <v>8.7708379999999995</v>
      </c>
      <c r="AY8" s="216">
        <v>8.8506470000000004</v>
      </c>
      <c r="AZ8" s="216">
        <v>9.0702350000000003</v>
      </c>
      <c r="BA8" s="216">
        <v>9.131043</v>
      </c>
      <c r="BB8" s="216">
        <v>9.1199639999999995</v>
      </c>
      <c r="BC8" s="216">
        <v>9.1611569999999993</v>
      </c>
      <c r="BD8" s="216">
        <v>9.0968470000000003</v>
      </c>
      <c r="BE8" s="216">
        <v>9.2376170000000002</v>
      </c>
      <c r="BF8" s="216">
        <v>9.0858972217999998</v>
      </c>
      <c r="BG8" s="216">
        <v>9.3363881876000008</v>
      </c>
      <c r="BH8" s="327">
        <v>9.490793</v>
      </c>
      <c r="BI8" s="327">
        <v>9.6151269999999993</v>
      </c>
      <c r="BJ8" s="327">
        <v>9.692698</v>
      </c>
      <c r="BK8" s="327">
        <v>9.7479840000000006</v>
      </c>
      <c r="BL8" s="327">
        <v>9.7984910000000003</v>
      </c>
      <c r="BM8" s="327">
        <v>9.8553499999999996</v>
      </c>
      <c r="BN8" s="327">
        <v>9.9314450000000001</v>
      </c>
      <c r="BO8" s="327">
        <v>9.9673409999999993</v>
      </c>
      <c r="BP8" s="327">
        <v>9.9492930000000008</v>
      </c>
      <c r="BQ8" s="327">
        <v>9.9394810000000007</v>
      </c>
      <c r="BR8" s="327">
        <v>9.8748240000000003</v>
      </c>
      <c r="BS8" s="327">
        <v>9.7653309999999998</v>
      </c>
      <c r="BT8" s="327">
        <v>9.959422</v>
      </c>
      <c r="BU8" s="327">
        <v>10.102930000000001</v>
      </c>
      <c r="BV8" s="327">
        <v>10.16606</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328"/>
      <c r="BI10" s="328"/>
      <c r="BJ10" s="328"/>
      <c r="BK10" s="328"/>
      <c r="BL10" s="328"/>
      <c r="BM10" s="328"/>
      <c r="BN10" s="328"/>
      <c r="BO10" s="328"/>
      <c r="BP10" s="328"/>
      <c r="BQ10" s="328"/>
      <c r="BR10" s="328"/>
      <c r="BS10" s="328"/>
      <c r="BT10" s="328"/>
      <c r="BU10" s="328"/>
      <c r="BV10" s="328"/>
    </row>
    <row r="11" spans="1:74" ht="11.1" customHeight="1" x14ac:dyDescent="0.2">
      <c r="A11" s="19" t="s">
        <v>668</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73.444870968000004</v>
      </c>
      <c r="AB11" s="216">
        <v>73.809785714</v>
      </c>
      <c r="AC11" s="216">
        <v>74.135741934999999</v>
      </c>
      <c r="AD11" s="216">
        <v>75.205933333000004</v>
      </c>
      <c r="AE11" s="216">
        <v>74.123419354999996</v>
      </c>
      <c r="AF11" s="216">
        <v>73.950966667000003</v>
      </c>
      <c r="AG11" s="216">
        <v>74.185290323000004</v>
      </c>
      <c r="AH11" s="216">
        <v>74.269709676999994</v>
      </c>
      <c r="AI11" s="216">
        <v>74.738466666999997</v>
      </c>
      <c r="AJ11" s="216">
        <v>74.194064515999997</v>
      </c>
      <c r="AK11" s="216">
        <v>73.882599999999996</v>
      </c>
      <c r="AL11" s="216">
        <v>73.886935484000006</v>
      </c>
      <c r="AM11" s="216">
        <v>73.776419355000002</v>
      </c>
      <c r="AN11" s="216">
        <v>74.723689655000001</v>
      </c>
      <c r="AO11" s="216">
        <v>73.951709676999997</v>
      </c>
      <c r="AP11" s="216">
        <v>73.845533333000006</v>
      </c>
      <c r="AQ11" s="216">
        <v>73.491419355000005</v>
      </c>
      <c r="AR11" s="216">
        <v>72.489800000000002</v>
      </c>
      <c r="AS11" s="216">
        <v>73.106193547999993</v>
      </c>
      <c r="AT11" s="216">
        <v>72.333838709999995</v>
      </c>
      <c r="AU11" s="216">
        <v>71.890466666999998</v>
      </c>
      <c r="AV11" s="216">
        <v>71.421483871000007</v>
      </c>
      <c r="AW11" s="216">
        <v>72.08</v>
      </c>
      <c r="AX11" s="216">
        <v>71.164387097000002</v>
      </c>
      <c r="AY11" s="216">
        <v>70.848645160999993</v>
      </c>
      <c r="AZ11" s="216">
        <v>71.762428571000001</v>
      </c>
      <c r="BA11" s="216">
        <v>71.691225806000006</v>
      </c>
      <c r="BB11" s="216">
        <v>71.837133332999997</v>
      </c>
      <c r="BC11" s="216">
        <v>71.920935483999997</v>
      </c>
      <c r="BD11" s="216">
        <v>72.712599999999995</v>
      </c>
      <c r="BE11" s="216">
        <v>73.491612903000004</v>
      </c>
      <c r="BF11" s="216">
        <v>73.747050000000002</v>
      </c>
      <c r="BG11" s="216">
        <v>74.986750000000001</v>
      </c>
      <c r="BH11" s="327">
        <v>76.025080000000003</v>
      </c>
      <c r="BI11" s="327">
        <v>76.984759999999994</v>
      </c>
      <c r="BJ11" s="327">
        <v>77.441789999999997</v>
      </c>
      <c r="BK11" s="327">
        <v>77.587670000000003</v>
      </c>
      <c r="BL11" s="327">
        <v>77.821510000000004</v>
      </c>
      <c r="BM11" s="327">
        <v>78.05771</v>
      </c>
      <c r="BN11" s="327">
        <v>78.305620000000005</v>
      </c>
      <c r="BO11" s="327">
        <v>78.520030000000006</v>
      </c>
      <c r="BP11" s="327">
        <v>78.585459999999998</v>
      </c>
      <c r="BQ11" s="327">
        <v>78.644990000000007</v>
      </c>
      <c r="BR11" s="327">
        <v>78.787120000000002</v>
      </c>
      <c r="BS11" s="327">
        <v>78.720129999999997</v>
      </c>
      <c r="BT11" s="327">
        <v>78.830529999999996</v>
      </c>
      <c r="BU11" s="327">
        <v>78.923749999999998</v>
      </c>
      <c r="BV11" s="327">
        <v>79.004080000000002</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988</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328"/>
      <c r="BI13" s="328"/>
      <c r="BJ13" s="328"/>
      <c r="BK13" s="328"/>
      <c r="BL13" s="328"/>
      <c r="BM13" s="328"/>
      <c r="BN13" s="328"/>
      <c r="BO13" s="328"/>
      <c r="BP13" s="328"/>
      <c r="BQ13" s="328"/>
      <c r="BR13" s="328"/>
      <c r="BS13" s="328"/>
      <c r="BT13" s="328"/>
      <c r="BU13" s="328"/>
      <c r="BV13" s="328"/>
    </row>
    <row r="14" spans="1:74" ht="11.1" customHeight="1" x14ac:dyDescent="0.2">
      <c r="A14" s="19" t="s">
        <v>215</v>
      </c>
      <c r="B14" s="23" t="s">
        <v>1006</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68.850643000000005</v>
      </c>
      <c r="AW14" s="68">
        <v>67.272243000000003</v>
      </c>
      <c r="AX14" s="68">
        <v>63.426619000000002</v>
      </c>
      <c r="AY14" s="68">
        <v>68.377663999999996</v>
      </c>
      <c r="AZ14" s="68">
        <v>64.354432000000003</v>
      </c>
      <c r="BA14" s="68">
        <v>64.300555000000003</v>
      </c>
      <c r="BB14" s="68">
        <v>59.097586448999998</v>
      </c>
      <c r="BC14" s="68">
        <v>62.037641325999999</v>
      </c>
      <c r="BD14" s="68">
        <v>65.946772225000004</v>
      </c>
      <c r="BE14" s="68">
        <v>66.828884000000002</v>
      </c>
      <c r="BF14" s="68">
        <v>73.833682999999994</v>
      </c>
      <c r="BG14" s="68">
        <v>65.796062000000006</v>
      </c>
      <c r="BH14" s="329">
        <v>65.256730000000005</v>
      </c>
      <c r="BI14" s="329">
        <v>62.79213</v>
      </c>
      <c r="BJ14" s="329">
        <v>66.342939999999999</v>
      </c>
      <c r="BK14" s="329">
        <v>70.543040000000005</v>
      </c>
      <c r="BL14" s="329">
        <v>59.845329999999997</v>
      </c>
      <c r="BM14" s="329">
        <v>67.053640000000001</v>
      </c>
      <c r="BN14" s="329">
        <v>53.916620000000002</v>
      </c>
      <c r="BO14" s="329">
        <v>59.350409999999997</v>
      </c>
      <c r="BP14" s="329">
        <v>62.11721</v>
      </c>
      <c r="BQ14" s="329">
        <v>69.739279999999994</v>
      </c>
      <c r="BR14" s="329">
        <v>73.045389999999998</v>
      </c>
      <c r="BS14" s="329">
        <v>61.585920000000002</v>
      </c>
      <c r="BT14" s="329">
        <v>65.998530000000002</v>
      </c>
      <c r="BU14" s="329">
        <v>63.11468</v>
      </c>
      <c r="BV14" s="329">
        <v>81.483829999999998</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989</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30"/>
      <c r="BI18" s="330"/>
      <c r="BJ18" s="330"/>
      <c r="BK18" s="330"/>
      <c r="BL18" s="330"/>
      <c r="BM18" s="330"/>
      <c r="BN18" s="330"/>
      <c r="BO18" s="330"/>
      <c r="BP18" s="330"/>
      <c r="BQ18" s="330"/>
      <c r="BR18" s="330"/>
      <c r="BS18" s="330"/>
      <c r="BT18" s="330"/>
      <c r="BU18" s="330"/>
      <c r="BV18" s="330"/>
    </row>
    <row r="19" spans="1:74" ht="11.1" customHeight="1" x14ac:dyDescent="0.2">
      <c r="A19" s="26" t="s">
        <v>651</v>
      </c>
      <c r="B19" s="27" t="s">
        <v>98</v>
      </c>
      <c r="C19" s="216">
        <v>18.755193999999999</v>
      </c>
      <c r="D19" s="216">
        <v>18.654087000000001</v>
      </c>
      <c r="E19" s="216">
        <v>18.531151000000001</v>
      </c>
      <c r="F19" s="216">
        <v>18.579158</v>
      </c>
      <c r="G19" s="216">
        <v>18.766221000000002</v>
      </c>
      <c r="H19" s="216">
        <v>18.801517</v>
      </c>
      <c r="I19" s="216">
        <v>19.266531000000001</v>
      </c>
      <c r="J19" s="216">
        <v>19.148084999999998</v>
      </c>
      <c r="K19" s="216">
        <v>19.271868999999999</v>
      </c>
      <c r="L19" s="216">
        <v>19.328406999999999</v>
      </c>
      <c r="M19" s="216">
        <v>19.490518000000002</v>
      </c>
      <c r="N19" s="216">
        <v>18.988202000000001</v>
      </c>
      <c r="O19" s="216">
        <v>19.094940000000001</v>
      </c>
      <c r="P19" s="216">
        <v>18.916060000000002</v>
      </c>
      <c r="Q19" s="216">
        <v>18.456357000000001</v>
      </c>
      <c r="R19" s="216">
        <v>18.837858000000001</v>
      </c>
      <c r="S19" s="216">
        <v>18.573440000000002</v>
      </c>
      <c r="T19" s="216">
        <v>18.870183999999998</v>
      </c>
      <c r="U19" s="216">
        <v>19.256837000000001</v>
      </c>
      <c r="V19" s="216">
        <v>19.377628000000001</v>
      </c>
      <c r="W19" s="216">
        <v>19.239452</v>
      </c>
      <c r="X19" s="216">
        <v>19.708680999999999</v>
      </c>
      <c r="Y19" s="216">
        <v>19.372305999999998</v>
      </c>
      <c r="Z19" s="216">
        <v>19.476738999999998</v>
      </c>
      <c r="AA19" s="216">
        <v>19.261333</v>
      </c>
      <c r="AB19" s="216">
        <v>19.664414000000001</v>
      </c>
      <c r="AC19" s="216">
        <v>19.339934</v>
      </c>
      <c r="AD19" s="216">
        <v>19.25123</v>
      </c>
      <c r="AE19" s="216">
        <v>19.315912999999998</v>
      </c>
      <c r="AF19" s="216">
        <v>19.853079999999999</v>
      </c>
      <c r="AG19" s="216">
        <v>20.134339000000001</v>
      </c>
      <c r="AH19" s="216">
        <v>19.939488000000001</v>
      </c>
      <c r="AI19" s="216">
        <v>19.432531000000001</v>
      </c>
      <c r="AJ19" s="216">
        <v>19.490704000000001</v>
      </c>
      <c r="AK19" s="216">
        <v>19.127433</v>
      </c>
      <c r="AL19" s="216">
        <v>19.589155000000002</v>
      </c>
      <c r="AM19" s="216">
        <v>19.062798999999998</v>
      </c>
      <c r="AN19" s="216">
        <v>19.846603999999999</v>
      </c>
      <c r="AO19" s="216">
        <v>19.728204000000002</v>
      </c>
      <c r="AP19" s="216">
        <v>19.340226999999999</v>
      </c>
      <c r="AQ19" s="216">
        <v>19.328156</v>
      </c>
      <c r="AR19" s="216">
        <v>19.846174000000001</v>
      </c>
      <c r="AS19" s="216">
        <v>19.775659999999998</v>
      </c>
      <c r="AT19" s="216">
        <v>20.274784</v>
      </c>
      <c r="AU19" s="216">
        <v>19.756827000000001</v>
      </c>
      <c r="AV19" s="216">
        <v>19.650107999999999</v>
      </c>
      <c r="AW19" s="216">
        <v>19.658868999999999</v>
      </c>
      <c r="AX19" s="216">
        <v>19.983958999999999</v>
      </c>
      <c r="AY19" s="216">
        <v>19.243898000000002</v>
      </c>
      <c r="AZ19" s="216">
        <v>19.159046</v>
      </c>
      <c r="BA19" s="216">
        <v>20.047207</v>
      </c>
      <c r="BB19" s="216">
        <v>19.556419999999999</v>
      </c>
      <c r="BC19" s="216">
        <v>20.039247</v>
      </c>
      <c r="BD19" s="216">
        <v>20.494112000000001</v>
      </c>
      <c r="BE19" s="216">
        <v>20.020074999999999</v>
      </c>
      <c r="BF19" s="216">
        <v>20.265370000000001</v>
      </c>
      <c r="BG19" s="216">
        <v>19.95515</v>
      </c>
      <c r="BH19" s="327">
        <v>20.013839999999998</v>
      </c>
      <c r="BI19" s="327">
        <v>19.95889</v>
      </c>
      <c r="BJ19" s="327">
        <v>20.179189999999998</v>
      </c>
      <c r="BK19" s="327">
        <v>19.741759999999999</v>
      </c>
      <c r="BL19" s="327">
        <v>19.848459999999999</v>
      </c>
      <c r="BM19" s="327">
        <v>20.075849999999999</v>
      </c>
      <c r="BN19" s="327">
        <v>19.936699999999998</v>
      </c>
      <c r="BO19" s="327">
        <v>20.171060000000001</v>
      </c>
      <c r="BP19" s="327">
        <v>20.585599999999999</v>
      </c>
      <c r="BQ19" s="327">
        <v>20.785329999999998</v>
      </c>
      <c r="BR19" s="327">
        <v>20.83267</v>
      </c>
      <c r="BS19" s="327">
        <v>20.44361</v>
      </c>
      <c r="BT19" s="327">
        <v>20.50423</v>
      </c>
      <c r="BU19" s="327">
        <v>20.41545</v>
      </c>
      <c r="BV19" s="327">
        <v>20.664010000000001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761</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331"/>
      <c r="BI21" s="331"/>
      <c r="BJ21" s="331"/>
      <c r="BK21" s="331"/>
      <c r="BL21" s="331"/>
      <c r="BM21" s="331"/>
      <c r="BN21" s="331"/>
      <c r="BO21" s="331"/>
      <c r="BP21" s="331"/>
      <c r="BQ21" s="331"/>
      <c r="BR21" s="331"/>
      <c r="BS21" s="331"/>
      <c r="BT21" s="331"/>
      <c r="BU21" s="331"/>
      <c r="BV21" s="331"/>
    </row>
    <row r="22" spans="1:74" ht="11.1" customHeight="1" x14ac:dyDescent="0.2">
      <c r="A22" s="26" t="s">
        <v>683</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100.48322674000001</v>
      </c>
      <c r="AB22" s="216">
        <v>104.47036579</v>
      </c>
      <c r="AC22" s="216">
        <v>83.591160578</v>
      </c>
      <c r="AD22" s="216">
        <v>66.930632669999994</v>
      </c>
      <c r="AE22" s="216">
        <v>59.940184803999998</v>
      </c>
      <c r="AF22" s="216">
        <v>63.330122637000002</v>
      </c>
      <c r="AG22" s="216">
        <v>66.700323319999995</v>
      </c>
      <c r="AH22" s="216">
        <v>66.216925161999995</v>
      </c>
      <c r="AI22" s="216">
        <v>63.377828262999998</v>
      </c>
      <c r="AJ22" s="216">
        <v>64.106702131999995</v>
      </c>
      <c r="AK22" s="216">
        <v>74.971261769999998</v>
      </c>
      <c r="AL22" s="216">
        <v>83.489204803000007</v>
      </c>
      <c r="AM22" s="216">
        <v>99.740639286000004</v>
      </c>
      <c r="AN22" s="216">
        <v>91.428679997000003</v>
      </c>
      <c r="AO22" s="216">
        <v>76.038390996999993</v>
      </c>
      <c r="AP22" s="216">
        <v>69.647510002999994</v>
      </c>
      <c r="AQ22" s="216">
        <v>63.593542450000001</v>
      </c>
      <c r="AR22" s="216">
        <v>66.849743437000001</v>
      </c>
      <c r="AS22" s="216">
        <v>70.752223521000005</v>
      </c>
      <c r="AT22" s="216">
        <v>71.486028673999996</v>
      </c>
      <c r="AU22" s="216">
        <v>65.044138770000004</v>
      </c>
      <c r="AV22" s="216">
        <v>62.137398386999998</v>
      </c>
      <c r="AW22" s="216">
        <v>72.144944629999998</v>
      </c>
      <c r="AX22" s="216">
        <v>92.492530966999993</v>
      </c>
      <c r="AY22" s="216">
        <v>93.255153192999998</v>
      </c>
      <c r="AZ22" s="216">
        <v>82.865339212999999</v>
      </c>
      <c r="BA22" s="216">
        <v>81.091585971000001</v>
      </c>
      <c r="BB22" s="216">
        <v>63.813193302999998</v>
      </c>
      <c r="BC22" s="216">
        <v>60.861282934999998</v>
      </c>
      <c r="BD22" s="216">
        <v>63.013807100000001</v>
      </c>
      <c r="BE22" s="216">
        <v>68.105230226000003</v>
      </c>
      <c r="BF22" s="216">
        <v>66.352869999999996</v>
      </c>
      <c r="BG22" s="216">
        <v>63.670326000000003</v>
      </c>
      <c r="BH22" s="327">
        <v>64.484690000000001</v>
      </c>
      <c r="BI22" s="327">
        <v>76.793769999999995</v>
      </c>
      <c r="BJ22" s="327">
        <v>93.090680000000006</v>
      </c>
      <c r="BK22" s="327">
        <v>100.62090000000001</v>
      </c>
      <c r="BL22" s="327">
        <v>97.057519999999997</v>
      </c>
      <c r="BM22" s="327">
        <v>83.697389999999999</v>
      </c>
      <c r="BN22" s="327">
        <v>69.189139999999995</v>
      </c>
      <c r="BO22" s="327">
        <v>64.960260000000005</v>
      </c>
      <c r="BP22" s="327">
        <v>66.367059999999995</v>
      </c>
      <c r="BQ22" s="327">
        <v>69.857699999999994</v>
      </c>
      <c r="BR22" s="327">
        <v>69.363470000000007</v>
      </c>
      <c r="BS22" s="327">
        <v>64.683790000000002</v>
      </c>
      <c r="BT22" s="327">
        <v>65.80547</v>
      </c>
      <c r="BU22" s="327">
        <v>77.082509999999999</v>
      </c>
      <c r="BV22" s="327">
        <v>94.332139999999995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116</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327"/>
      <c r="BI24" s="327"/>
      <c r="BJ24" s="327"/>
      <c r="BK24" s="327"/>
      <c r="BL24" s="327"/>
      <c r="BM24" s="327"/>
      <c r="BN24" s="327"/>
      <c r="BO24" s="327"/>
      <c r="BP24" s="327"/>
      <c r="BQ24" s="327"/>
      <c r="BR24" s="327"/>
      <c r="BS24" s="327"/>
      <c r="BT24" s="327"/>
      <c r="BU24" s="327"/>
      <c r="BV24" s="327"/>
    </row>
    <row r="25" spans="1:74" ht="11.1" customHeight="1" x14ac:dyDescent="0.2">
      <c r="A25" s="26" t="s">
        <v>233</v>
      </c>
      <c r="B25" s="27" t="s">
        <v>1006</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66.507534292000003</v>
      </c>
      <c r="AN25" s="68">
        <v>55.050838677999998</v>
      </c>
      <c r="AO25" s="68">
        <v>44.425379343000003</v>
      </c>
      <c r="AP25" s="68">
        <v>43.21609617</v>
      </c>
      <c r="AQ25" s="68">
        <v>49.251505192000003</v>
      </c>
      <c r="AR25" s="68">
        <v>67.545885630000001</v>
      </c>
      <c r="AS25" s="68">
        <v>78.468462443999996</v>
      </c>
      <c r="AT25" s="68">
        <v>78.043679425999997</v>
      </c>
      <c r="AU25" s="68">
        <v>66.596270520000004</v>
      </c>
      <c r="AV25" s="68">
        <v>58.918552290999997</v>
      </c>
      <c r="AW25" s="68">
        <v>52.445615160000003</v>
      </c>
      <c r="AX25" s="68">
        <v>69.332517171999996</v>
      </c>
      <c r="AY25" s="68">
        <v>67.884140751999993</v>
      </c>
      <c r="AZ25" s="68">
        <v>52.422764016000002</v>
      </c>
      <c r="BA25" s="68">
        <v>53.291114851000003</v>
      </c>
      <c r="BB25" s="68">
        <v>48.650531790000002</v>
      </c>
      <c r="BC25" s="68">
        <v>55.126580552</v>
      </c>
      <c r="BD25" s="68">
        <v>63.45748691</v>
      </c>
      <c r="BE25" s="68">
        <v>74.143400943000003</v>
      </c>
      <c r="BF25" s="68">
        <v>70.892135789999998</v>
      </c>
      <c r="BG25" s="68">
        <v>64.3717635</v>
      </c>
      <c r="BH25" s="329">
        <v>58.700339999999997</v>
      </c>
      <c r="BI25" s="329">
        <v>56.097729999999999</v>
      </c>
      <c r="BJ25" s="329">
        <v>67.695120000000003</v>
      </c>
      <c r="BK25" s="329">
        <v>68.78877</v>
      </c>
      <c r="BL25" s="329">
        <v>59.810690000000001</v>
      </c>
      <c r="BM25" s="329">
        <v>56.095269999999999</v>
      </c>
      <c r="BN25" s="329">
        <v>48.885649999999998</v>
      </c>
      <c r="BO25" s="329">
        <v>54.55594</v>
      </c>
      <c r="BP25" s="329">
        <v>63.392470000000003</v>
      </c>
      <c r="BQ25" s="329">
        <v>75.281189999999995</v>
      </c>
      <c r="BR25" s="329">
        <v>74.662779999999998</v>
      </c>
      <c r="BS25" s="329">
        <v>61.134399999999999</v>
      </c>
      <c r="BT25" s="329">
        <v>57.042490000000001</v>
      </c>
      <c r="BU25" s="329">
        <v>54.275500000000001</v>
      </c>
      <c r="BV25" s="329">
        <v>68.180400000000006</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987</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327"/>
      <c r="BI27" s="327"/>
      <c r="BJ27" s="327"/>
      <c r="BK27" s="327"/>
      <c r="BL27" s="327"/>
      <c r="BM27" s="327"/>
      <c r="BN27" s="327"/>
      <c r="BO27" s="327"/>
      <c r="BP27" s="327"/>
      <c r="BQ27" s="327"/>
      <c r="BR27" s="327"/>
      <c r="BS27" s="327"/>
      <c r="BT27" s="327"/>
      <c r="BU27" s="327"/>
      <c r="BV27" s="327"/>
    </row>
    <row r="28" spans="1:74" ht="11.1" customHeight="1" x14ac:dyDescent="0.2">
      <c r="A28" s="16" t="s">
        <v>759</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10.624032873999999</v>
      </c>
      <c r="AN28" s="216">
        <v>10.499756905</v>
      </c>
      <c r="AO28" s="216">
        <v>9.4713642170999996</v>
      </c>
      <c r="AP28" s="216">
        <v>9.2381937842999999</v>
      </c>
      <c r="AQ28" s="216">
        <v>9.4282887649999996</v>
      </c>
      <c r="AR28" s="216">
        <v>11.242277238</v>
      </c>
      <c r="AS28" s="216">
        <v>12.249107277</v>
      </c>
      <c r="AT28" s="216">
        <v>12.519605163</v>
      </c>
      <c r="AU28" s="216">
        <v>11.467297200999999</v>
      </c>
      <c r="AV28" s="216">
        <v>9.7833190007000006</v>
      </c>
      <c r="AW28" s="216">
        <v>9.4781219593999992</v>
      </c>
      <c r="AX28" s="216">
        <v>10.260014056999999</v>
      </c>
      <c r="AY28" s="216">
        <v>10.531085056</v>
      </c>
      <c r="AZ28" s="216">
        <v>10.139201405</v>
      </c>
      <c r="BA28" s="216">
        <v>9.6541375301999999</v>
      </c>
      <c r="BB28" s="216">
        <v>9.3129901910000008</v>
      </c>
      <c r="BC28" s="216">
        <v>9.6774349690000001</v>
      </c>
      <c r="BD28" s="216">
        <v>11.16593864</v>
      </c>
      <c r="BE28" s="216">
        <v>12.054886659999999</v>
      </c>
      <c r="BF28" s="216">
        <v>11.822386142999999</v>
      </c>
      <c r="BG28" s="216">
        <v>11.177026797</v>
      </c>
      <c r="BH28" s="327">
        <v>9.8735370000000007</v>
      </c>
      <c r="BI28" s="327">
        <v>9.6252320000000005</v>
      </c>
      <c r="BJ28" s="327">
        <v>10.34712</v>
      </c>
      <c r="BK28" s="327">
        <v>10.929180000000001</v>
      </c>
      <c r="BL28" s="327">
        <v>10.94585</v>
      </c>
      <c r="BM28" s="327">
        <v>9.919333</v>
      </c>
      <c r="BN28" s="327">
        <v>9.5704089999999997</v>
      </c>
      <c r="BO28" s="327">
        <v>9.8086029999999997</v>
      </c>
      <c r="BP28" s="327">
        <v>11.29928</v>
      </c>
      <c r="BQ28" s="327">
        <v>12.21184</v>
      </c>
      <c r="BR28" s="327">
        <v>12.198539999999999</v>
      </c>
      <c r="BS28" s="327">
        <v>11.227069999999999</v>
      </c>
      <c r="BT28" s="327">
        <v>9.8971330000000002</v>
      </c>
      <c r="BU28" s="327">
        <v>9.6898289999999996</v>
      </c>
      <c r="BV28" s="327">
        <v>10.534789999999999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0.78187976704999995</v>
      </c>
      <c r="D31" s="216">
        <v>0.70020384882999998</v>
      </c>
      <c r="E31" s="216">
        <v>0.76576519648999997</v>
      </c>
      <c r="F31" s="216">
        <v>0.81535254052999995</v>
      </c>
      <c r="G31" s="216">
        <v>0.85410349935999996</v>
      </c>
      <c r="H31" s="216">
        <v>0.82280094576999996</v>
      </c>
      <c r="I31" s="216">
        <v>0.80814654871000002</v>
      </c>
      <c r="J31" s="216">
        <v>0.73875402190999995</v>
      </c>
      <c r="K31" s="216">
        <v>0.69834152568999996</v>
      </c>
      <c r="L31" s="216">
        <v>0.73830310413</v>
      </c>
      <c r="M31" s="216">
        <v>0.75137428384000005</v>
      </c>
      <c r="N31" s="216">
        <v>0.78910850705000002</v>
      </c>
      <c r="O31" s="216">
        <v>0.80829729764000002</v>
      </c>
      <c r="P31" s="216">
        <v>0.69657841301000001</v>
      </c>
      <c r="Q31" s="216">
        <v>0.84429845726999997</v>
      </c>
      <c r="R31" s="216">
        <v>0.85557564295999999</v>
      </c>
      <c r="S31" s="216">
        <v>0.85234400908999997</v>
      </c>
      <c r="T31" s="216">
        <v>0.84865033061999995</v>
      </c>
      <c r="U31" s="216">
        <v>0.81591768367999995</v>
      </c>
      <c r="V31" s="216">
        <v>0.75596235570000003</v>
      </c>
      <c r="W31" s="216">
        <v>0.70702675298999995</v>
      </c>
      <c r="X31" s="216">
        <v>0.75803519037</v>
      </c>
      <c r="Y31" s="216">
        <v>0.79874627152</v>
      </c>
      <c r="Z31" s="216">
        <v>0.81193275516999996</v>
      </c>
      <c r="AA31" s="216">
        <v>0.79213454914000003</v>
      </c>
      <c r="AB31" s="216">
        <v>0.74722094112000004</v>
      </c>
      <c r="AC31" s="216">
        <v>0.81104595405000002</v>
      </c>
      <c r="AD31" s="216">
        <v>0.81030564581999998</v>
      </c>
      <c r="AE31" s="216">
        <v>0.80647173711999998</v>
      </c>
      <c r="AF31" s="216">
        <v>0.77257483859999998</v>
      </c>
      <c r="AG31" s="216">
        <v>0.79713685538000001</v>
      </c>
      <c r="AH31" s="216">
        <v>0.77382059918000001</v>
      </c>
      <c r="AI31" s="216">
        <v>0.72795081207000001</v>
      </c>
      <c r="AJ31" s="216">
        <v>0.75354689212000003</v>
      </c>
      <c r="AK31" s="216">
        <v>0.80259285241</v>
      </c>
      <c r="AL31" s="216">
        <v>0.85541065510000003</v>
      </c>
      <c r="AM31" s="216">
        <v>0.84169524282999997</v>
      </c>
      <c r="AN31" s="216">
        <v>0.84182297018999996</v>
      </c>
      <c r="AO31" s="216">
        <v>0.91363859088999999</v>
      </c>
      <c r="AP31" s="216">
        <v>0.86751413961000001</v>
      </c>
      <c r="AQ31" s="216">
        <v>0.88267712142999999</v>
      </c>
      <c r="AR31" s="216">
        <v>0.83766130803000005</v>
      </c>
      <c r="AS31" s="216">
        <v>0.85572780482999999</v>
      </c>
      <c r="AT31" s="216">
        <v>0.80194620957999996</v>
      </c>
      <c r="AU31" s="216">
        <v>0.77137736840000004</v>
      </c>
      <c r="AV31" s="216">
        <v>0.81276400880999999</v>
      </c>
      <c r="AW31" s="216">
        <v>0.81380819712999997</v>
      </c>
      <c r="AX31" s="216">
        <v>0.89930778973000003</v>
      </c>
      <c r="AY31" s="216">
        <v>0.89961155162999995</v>
      </c>
      <c r="AZ31" s="216">
        <v>0.85160877099999999</v>
      </c>
      <c r="BA31" s="216">
        <v>1.0069283323</v>
      </c>
      <c r="BB31" s="216">
        <v>0.98015978075999999</v>
      </c>
      <c r="BC31" s="216">
        <v>1.0095742971999999</v>
      </c>
      <c r="BD31" s="216">
        <v>0.97148168530000001</v>
      </c>
      <c r="BE31" s="216">
        <v>0.91219729999999999</v>
      </c>
      <c r="BF31" s="216">
        <v>0.85403669999999998</v>
      </c>
      <c r="BG31" s="216">
        <v>0.80284270000000002</v>
      </c>
      <c r="BH31" s="327">
        <v>0.83486990000000005</v>
      </c>
      <c r="BI31" s="327">
        <v>0.85403090000000004</v>
      </c>
      <c r="BJ31" s="327">
        <v>0.87105509999999997</v>
      </c>
      <c r="BK31" s="327">
        <v>0.89448490000000003</v>
      </c>
      <c r="BL31" s="327">
        <v>0.81140400000000001</v>
      </c>
      <c r="BM31" s="327">
        <v>0.93387500000000001</v>
      </c>
      <c r="BN31" s="327">
        <v>0.92997580000000002</v>
      </c>
      <c r="BO31" s="327">
        <v>0.96178010000000003</v>
      </c>
      <c r="BP31" s="327">
        <v>0.9510305</v>
      </c>
      <c r="BQ31" s="327">
        <v>0.92297879999999999</v>
      </c>
      <c r="BR31" s="327">
        <v>0.88389209999999996</v>
      </c>
      <c r="BS31" s="327">
        <v>0.83138069999999997</v>
      </c>
      <c r="BT31" s="327">
        <v>0.86656520000000004</v>
      </c>
      <c r="BU31" s="327">
        <v>0.89734820000000004</v>
      </c>
      <c r="BV31" s="327">
        <v>0.91865640000000004</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243</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331"/>
      <c r="BI33" s="331"/>
      <c r="BJ33" s="331"/>
      <c r="BK33" s="331"/>
      <c r="BL33" s="331"/>
      <c r="BM33" s="331"/>
      <c r="BN33" s="331"/>
      <c r="BO33" s="331"/>
      <c r="BP33" s="331"/>
      <c r="BQ33" s="331"/>
      <c r="BR33" s="331"/>
      <c r="BS33" s="331"/>
      <c r="BT33" s="331"/>
      <c r="BU33" s="331"/>
      <c r="BV33" s="331"/>
    </row>
    <row r="34" spans="1:74" ht="11.1" customHeight="1" x14ac:dyDescent="0.2">
      <c r="A34" s="26" t="s">
        <v>762</v>
      </c>
      <c r="B34" s="30" t="s">
        <v>107</v>
      </c>
      <c r="C34" s="216">
        <v>8.9733636739999998</v>
      </c>
      <c r="D34" s="216">
        <v>8.0072323339999993</v>
      </c>
      <c r="E34" s="216">
        <v>8.3727314859999993</v>
      </c>
      <c r="F34" s="216">
        <v>7.5134739059999998</v>
      </c>
      <c r="G34" s="216">
        <v>7.6100774759999998</v>
      </c>
      <c r="H34" s="216">
        <v>7.7157119459999999</v>
      </c>
      <c r="I34" s="216">
        <v>8.264068966</v>
      </c>
      <c r="J34" s="216">
        <v>8.1631315569999998</v>
      </c>
      <c r="K34" s="216">
        <v>7.6329806280000003</v>
      </c>
      <c r="L34" s="216">
        <v>7.7153151040000001</v>
      </c>
      <c r="M34" s="216">
        <v>8.1253696079999997</v>
      </c>
      <c r="N34" s="216">
        <v>9.0700628640000005</v>
      </c>
      <c r="O34" s="216">
        <v>9.5834595849999999</v>
      </c>
      <c r="P34" s="216">
        <v>8.4223942859999994</v>
      </c>
      <c r="Q34" s="216">
        <v>8.5188248360000003</v>
      </c>
      <c r="R34" s="216">
        <v>7.5501949330000002</v>
      </c>
      <c r="S34" s="216">
        <v>7.6409534719999996</v>
      </c>
      <c r="T34" s="216">
        <v>7.7737356870000003</v>
      </c>
      <c r="U34" s="216">
        <v>8.2260288540000008</v>
      </c>
      <c r="V34" s="216">
        <v>8.2080835759999999</v>
      </c>
      <c r="W34" s="216">
        <v>7.6486943360000001</v>
      </c>
      <c r="X34" s="216">
        <v>7.7590367410000001</v>
      </c>
      <c r="Y34" s="216">
        <v>8.1946794100000009</v>
      </c>
      <c r="Z34" s="216">
        <v>8.7964405229999993</v>
      </c>
      <c r="AA34" s="216">
        <v>9.2732530030000007</v>
      </c>
      <c r="AB34" s="216">
        <v>8.6010525849999997</v>
      </c>
      <c r="AC34" s="216">
        <v>8.4237170429999999</v>
      </c>
      <c r="AD34" s="216">
        <v>7.4602810509999999</v>
      </c>
      <c r="AE34" s="216">
        <v>7.6389568849999998</v>
      </c>
      <c r="AF34" s="216">
        <v>7.8974328189999996</v>
      </c>
      <c r="AG34" s="216">
        <v>8.4252377840000001</v>
      </c>
      <c r="AH34" s="216">
        <v>8.3084447420000007</v>
      </c>
      <c r="AI34" s="216">
        <v>7.6817564359999997</v>
      </c>
      <c r="AJ34" s="216">
        <v>7.6138984839999999</v>
      </c>
      <c r="AK34" s="216">
        <v>7.6739010670000001</v>
      </c>
      <c r="AL34" s="216">
        <v>8.3670445999999998</v>
      </c>
      <c r="AM34" s="216">
        <v>9.0629153549999995</v>
      </c>
      <c r="AN34" s="216">
        <v>8.2239421040000007</v>
      </c>
      <c r="AO34" s="216">
        <v>7.9709306140000002</v>
      </c>
      <c r="AP34" s="216">
        <v>7.4362255450000001</v>
      </c>
      <c r="AQ34" s="216">
        <v>7.5771064299999997</v>
      </c>
      <c r="AR34" s="216">
        <v>7.9360101690000002</v>
      </c>
      <c r="AS34" s="216">
        <v>8.4775569990000008</v>
      </c>
      <c r="AT34" s="216">
        <v>8.5454050600000002</v>
      </c>
      <c r="AU34" s="216">
        <v>7.7700754390000002</v>
      </c>
      <c r="AV34" s="216">
        <v>7.653533328</v>
      </c>
      <c r="AW34" s="216">
        <v>7.7212465129999996</v>
      </c>
      <c r="AX34" s="216">
        <v>9.0735160530000005</v>
      </c>
      <c r="AY34" s="216">
        <v>8.9513308449999993</v>
      </c>
      <c r="AZ34" s="216">
        <v>7.6224672590000004</v>
      </c>
      <c r="BA34" s="216">
        <v>8.4426656799999993</v>
      </c>
      <c r="BB34" s="216">
        <v>7.4386328050000001</v>
      </c>
      <c r="BC34" s="216">
        <v>7.7935630329999999</v>
      </c>
      <c r="BD34" s="216">
        <v>7.9507682129999999</v>
      </c>
      <c r="BE34" s="216">
        <v>8.3166949999999993</v>
      </c>
      <c r="BF34" s="216">
        <v>8.1432230000000008</v>
      </c>
      <c r="BG34" s="216">
        <v>7.6177510000000002</v>
      </c>
      <c r="BH34" s="327">
        <v>7.6701730000000001</v>
      </c>
      <c r="BI34" s="327">
        <v>7.8460450000000002</v>
      </c>
      <c r="BJ34" s="327">
        <v>8.8892399999999991</v>
      </c>
      <c r="BK34" s="327">
        <v>9.1282300000000003</v>
      </c>
      <c r="BL34" s="327">
        <v>8.0867459999999998</v>
      </c>
      <c r="BM34" s="327">
        <v>8.3427140000000009</v>
      </c>
      <c r="BN34" s="327">
        <v>7.5030330000000003</v>
      </c>
      <c r="BO34" s="327">
        <v>7.7688709999999999</v>
      </c>
      <c r="BP34" s="327">
        <v>7.9087990000000001</v>
      </c>
      <c r="BQ34" s="327">
        <v>8.4552219999999991</v>
      </c>
      <c r="BR34" s="327">
        <v>8.3999600000000001</v>
      </c>
      <c r="BS34" s="327">
        <v>7.6513920000000004</v>
      </c>
      <c r="BT34" s="327">
        <v>7.771725</v>
      </c>
      <c r="BU34" s="327">
        <v>7.915616</v>
      </c>
      <c r="BV34" s="327">
        <v>9.0469880000000007</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137</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328"/>
      <c r="BI37" s="328"/>
      <c r="BJ37" s="328"/>
      <c r="BK37" s="328"/>
      <c r="BL37" s="328"/>
      <c r="BM37" s="328"/>
      <c r="BN37" s="328"/>
      <c r="BO37" s="328"/>
      <c r="BP37" s="328"/>
      <c r="BQ37" s="328"/>
      <c r="BR37" s="328"/>
      <c r="BS37" s="328"/>
      <c r="BT37" s="328"/>
      <c r="BU37" s="328"/>
      <c r="BV37" s="328"/>
    </row>
    <row r="38" spans="1:74" ht="11.1" customHeight="1" x14ac:dyDescent="0.2">
      <c r="A38" s="733"/>
      <c r="B38" s="22" t="s">
        <v>1238</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328"/>
      <c r="BI38" s="328"/>
      <c r="BJ38" s="328"/>
      <c r="BK38" s="328"/>
      <c r="BL38" s="328"/>
      <c r="BM38" s="328"/>
      <c r="BN38" s="328"/>
      <c r="BO38" s="328"/>
      <c r="BP38" s="328"/>
      <c r="BQ38" s="328"/>
      <c r="BR38" s="328"/>
      <c r="BS38" s="328"/>
      <c r="BT38" s="328"/>
      <c r="BU38" s="328"/>
      <c r="BV38" s="328"/>
    </row>
    <row r="39" spans="1:74" ht="11.1" customHeight="1" x14ac:dyDescent="0.2">
      <c r="A39" s="733" t="s">
        <v>658</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52.503999999999998</v>
      </c>
      <c r="AZ39" s="216">
        <v>53.468000000000004</v>
      </c>
      <c r="BA39" s="216">
        <v>49.328000000000003</v>
      </c>
      <c r="BB39" s="216">
        <v>51.06</v>
      </c>
      <c r="BC39" s="216">
        <v>48.475999999999999</v>
      </c>
      <c r="BD39" s="216">
        <v>45.177999999999997</v>
      </c>
      <c r="BE39" s="216">
        <v>46.63</v>
      </c>
      <c r="BF39" s="216">
        <v>48.036999999999999</v>
      </c>
      <c r="BG39" s="216">
        <v>49.75</v>
      </c>
      <c r="BH39" s="327">
        <v>51.5</v>
      </c>
      <c r="BI39" s="327">
        <v>50.5</v>
      </c>
      <c r="BJ39" s="327">
        <v>50.5</v>
      </c>
      <c r="BK39" s="327">
        <v>49.5</v>
      </c>
      <c r="BL39" s="327">
        <v>49.5</v>
      </c>
      <c r="BM39" s="327">
        <v>49.5</v>
      </c>
      <c r="BN39" s="327">
        <v>49.5</v>
      </c>
      <c r="BO39" s="327">
        <v>49.5</v>
      </c>
      <c r="BP39" s="327">
        <v>49.5</v>
      </c>
      <c r="BQ39" s="327">
        <v>50.5</v>
      </c>
      <c r="BR39" s="327">
        <v>50.5</v>
      </c>
      <c r="BS39" s="327">
        <v>51.5</v>
      </c>
      <c r="BT39" s="327">
        <v>51.5</v>
      </c>
      <c r="BU39" s="327">
        <v>52.5</v>
      </c>
      <c r="BV39" s="327">
        <v>53.5</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328"/>
      <c r="BI40" s="328"/>
      <c r="BJ40" s="328"/>
      <c r="BK40" s="328"/>
      <c r="BL40" s="328"/>
      <c r="BM40" s="328"/>
      <c r="BN40" s="328"/>
      <c r="BO40" s="328"/>
      <c r="BP40" s="328"/>
      <c r="BQ40" s="328"/>
      <c r="BR40" s="328"/>
      <c r="BS40" s="328"/>
      <c r="BT40" s="328"/>
      <c r="BU40" s="328"/>
      <c r="BV40" s="328"/>
    </row>
    <row r="41" spans="1:74" ht="11.1" customHeight="1" x14ac:dyDescent="0.2">
      <c r="A41" s="624"/>
      <c r="B41" s="29" t="s">
        <v>1022</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332"/>
      <c r="BI41" s="332"/>
      <c r="BJ41" s="332"/>
      <c r="BK41" s="332"/>
      <c r="BL41" s="332"/>
      <c r="BM41" s="332"/>
      <c r="BN41" s="332"/>
      <c r="BO41" s="332"/>
      <c r="BP41" s="332"/>
      <c r="BQ41" s="332"/>
      <c r="BR41" s="332"/>
      <c r="BS41" s="332"/>
      <c r="BT41" s="332"/>
      <c r="BU41" s="332"/>
      <c r="BV41" s="332"/>
    </row>
    <row r="42" spans="1:74" ht="11.1" customHeight="1" x14ac:dyDescent="0.2">
      <c r="A42" s="625" t="s">
        <v>144</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216">
        <v>2.88</v>
      </c>
      <c r="BB42" s="216">
        <v>3.1030000000000002</v>
      </c>
      <c r="BC42" s="216">
        <v>3.15</v>
      </c>
      <c r="BD42" s="216">
        <v>2.9750000000000001</v>
      </c>
      <c r="BE42" s="216">
        <v>2.984</v>
      </c>
      <c r="BF42" s="216">
        <v>2.9</v>
      </c>
      <c r="BG42" s="216">
        <v>2.976</v>
      </c>
      <c r="BH42" s="327">
        <v>2.9827889999999999</v>
      </c>
      <c r="BI42" s="327">
        <v>3.0426139999999999</v>
      </c>
      <c r="BJ42" s="327">
        <v>3.1943100000000002</v>
      </c>
      <c r="BK42" s="327">
        <v>3.3088199999999999</v>
      </c>
      <c r="BL42" s="327">
        <v>3.3210480000000002</v>
      </c>
      <c r="BM42" s="327">
        <v>3.257587</v>
      </c>
      <c r="BN42" s="327">
        <v>3.0947969999999998</v>
      </c>
      <c r="BO42" s="327">
        <v>3.0843910000000001</v>
      </c>
      <c r="BP42" s="327">
        <v>3.1101640000000002</v>
      </c>
      <c r="BQ42" s="327">
        <v>3.1395870000000001</v>
      </c>
      <c r="BR42" s="327">
        <v>3.1428099999999999</v>
      </c>
      <c r="BS42" s="327">
        <v>3.1271589999999998</v>
      </c>
      <c r="BT42" s="327">
        <v>3.1471610000000001</v>
      </c>
      <c r="BU42" s="327">
        <v>3.2016249999999999</v>
      </c>
      <c r="BV42" s="327">
        <v>3.3334350000000001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991</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331"/>
      <c r="BI44" s="331"/>
      <c r="BJ44" s="331"/>
      <c r="BK44" s="331"/>
      <c r="BL44" s="331"/>
      <c r="BM44" s="331"/>
      <c r="BN44" s="331"/>
      <c r="BO44" s="331"/>
      <c r="BP44" s="331"/>
      <c r="BQ44" s="331"/>
      <c r="BR44" s="331"/>
      <c r="BS44" s="331"/>
      <c r="BT44" s="331"/>
      <c r="BU44" s="331"/>
      <c r="BV44" s="331"/>
    </row>
    <row r="45" spans="1:74" ht="11.1" customHeight="1" x14ac:dyDescent="0.2">
      <c r="A45" s="26" t="s">
        <v>663</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2.16</v>
      </c>
      <c r="AR45" s="216">
        <v>2.1</v>
      </c>
      <c r="AS45" s="216">
        <v>2.11</v>
      </c>
      <c r="AT45" s="216">
        <v>2.11</v>
      </c>
      <c r="AU45" s="216">
        <v>2.12</v>
      </c>
      <c r="AV45" s="216">
        <v>2.08</v>
      </c>
      <c r="AW45" s="216">
        <v>2.09</v>
      </c>
      <c r="AX45" s="216">
        <v>2.08</v>
      </c>
      <c r="AY45" s="216">
        <v>2.09</v>
      </c>
      <c r="AZ45" s="216">
        <v>2.0699999999999998</v>
      </c>
      <c r="BA45" s="216">
        <v>2.08</v>
      </c>
      <c r="BB45" s="216">
        <v>2.11</v>
      </c>
      <c r="BC45" s="216">
        <v>2.13</v>
      </c>
      <c r="BD45" s="216">
        <v>2.1097520800999998</v>
      </c>
      <c r="BE45" s="216">
        <v>2.0872544975</v>
      </c>
      <c r="BF45" s="216">
        <v>2.1999740000000001</v>
      </c>
      <c r="BG45" s="216">
        <v>2.2141229999999998</v>
      </c>
      <c r="BH45" s="327">
        <v>2.1951000000000001</v>
      </c>
      <c r="BI45" s="327">
        <v>2.1654749999999998</v>
      </c>
      <c r="BJ45" s="327">
        <v>2.1599569999999999</v>
      </c>
      <c r="BK45" s="327">
        <v>2.1852849999999999</v>
      </c>
      <c r="BL45" s="327">
        <v>2.188272</v>
      </c>
      <c r="BM45" s="327">
        <v>2.1741419999999998</v>
      </c>
      <c r="BN45" s="327">
        <v>2.1855910000000001</v>
      </c>
      <c r="BO45" s="327">
        <v>2.1973549999999999</v>
      </c>
      <c r="BP45" s="327">
        <v>2.187576</v>
      </c>
      <c r="BQ45" s="327">
        <v>2.1972290000000001</v>
      </c>
      <c r="BR45" s="327">
        <v>2.2088679999999998</v>
      </c>
      <c r="BS45" s="327">
        <v>2.2145030000000001</v>
      </c>
      <c r="BT45" s="327">
        <v>2.2079249999999999</v>
      </c>
      <c r="BU45" s="327">
        <v>2.187033</v>
      </c>
      <c r="BV45" s="327">
        <v>2.2039620000000002</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992</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696</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328"/>
      <c r="BI49" s="328"/>
      <c r="BJ49" s="328"/>
      <c r="BK49" s="328"/>
      <c r="BL49" s="328"/>
      <c r="BM49" s="328"/>
      <c r="BN49" s="328"/>
      <c r="BO49" s="328"/>
      <c r="BP49" s="328"/>
      <c r="BQ49" s="328"/>
      <c r="BR49" s="328"/>
      <c r="BS49" s="328"/>
      <c r="BT49" s="328"/>
      <c r="BU49" s="328"/>
      <c r="BV49" s="328"/>
    </row>
    <row r="50" spans="1:74" ht="11.1" customHeight="1" x14ac:dyDescent="0.2">
      <c r="A50" s="37" t="s">
        <v>697</v>
      </c>
      <c r="B50" s="38" t="s">
        <v>1116</v>
      </c>
      <c r="C50" s="240">
        <v>15491.9</v>
      </c>
      <c r="D50" s="240">
        <v>15491.9</v>
      </c>
      <c r="E50" s="240">
        <v>15491.9</v>
      </c>
      <c r="F50" s="240">
        <v>15521.6</v>
      </c>
      <c r="G50" s="240">
        <v>15521.6</v>
      </c>
      <c r="H50" s="240">
        <v>15521.6</v>
      </c>
      <c r="I50" s="240">
        <v>15641.3</v>
      </c>
      <c r="J50" s="240">
        <v>15641.3</v>
      </c>
      <c r="K50" s="240">
        <v>15641.3</v>
      </c>
      <c r="L50" s="240">
        <v>15793.9</v>
      </c>
      <c r="M50" s="240">
        <v>15793.9</v>
      </c>
      <c r="N50" s="240">
        <v>15793.9</v>
      </c>
      <c r="O50" s="240">
        <v>15757.6</v>
      </c>
      <c r="P50" s="240">
        <v>15757.6</v>
      </c>
      <c r="Q50" s="240">
        <v>15757.6</v>
      </c>
      <c r="R50" s="240">
        <v>15935.8</v>
      </c>
      <c r="S50" s="240">
        <v>15935.8</v>
      </c>
      <c r="T50" s="240">
        <v>15935.8</v>
      </c>
      <c r="U50" s="240">
        <v>16139.5</v>
      </c>
      <c r="V50" s="240">
        <v>16139.5</v>
      </c>
      <c r="W50" s="240">
        <v>16139.5</v>
      </c>
      <c r="X50" s="240">
        <v>16220.2</v>
      </c>
      <c r="Y50" s="240">
        <v>16220.2</v>
      </c>
      <c r="Z50" s="240">
        <v>16220.2</v>
      </c>
      <c r="AA50" s="240">
        <v>16350</v>
      </c>
      <c r="AB50" s="240">
        <v>16350</v>
      </c>
      <c r="AC50" s="240">
        <v>16350</v>
      </c>
      <c r="AD50" s="240">
        <v>16460.900000000001</v>
      </c>
      <c r="AE50" s="240">
        <v>16460.900000000001</v>
      </c>
      <c r="AF50" s="240">
        <v>16460.900000000001</v>
      </c>
      <c r="AG50" s="240">
        <v>16527.599999999999</v>
      </c>
      <c r="AH50" s="240">
        <v>16527.599999999999</v>
      </c>
      <c r="AI50" s="240">
        <v>16527.599999999999</v>
      </c>
      <c r="AJ50" s="240">
        <v>16547.599999999999</v>
      </c>
      <c r="AK50" s="240">
        <v>16547.599999999999</v>
      </c>
      <c r="AL50" s="240">
        <v>16547.599999999999</v>
      </c>
      <c r="AM50" s="240">
        <v>16571.599999999999</v>
      </c>
      <c r="AN50" s="240">
        <v>16571.599999999999</v>
      </c>
      <c r="AO50" s="240">
        <v>16571.599999999999</v>
      </c>
      <c r="AP50" s="240">
        <v>16663.5</v>
      </c>
      <c r="AQ50" s="240">
        <v>16663.5</v>
      </c>
      <c r="AR50" s="240">
        <v>16663.5</v>
      </c>
      <c r="AS50" s="240">
        <v>16778.099999999999</v>
      </c>
      <c r="AT50" s="240">
        <v>16778.099999999999</v>
      </c>
      <c r="AU50" s="240">
        <v>16778.099999999999</v>
      </c>
      <c r="AV50" s="240">
        <v>16851.400000000001</v>
      </c>
      <c r="AW50" s="240">
        <v>16851.400000000001</v>
      </c>
      <c r="AX50" s="240">
        <v>16851.400000000001</v>
      </c>
      <c r="AY50" s="240">
        <v>16903.2</v>
      </c>
      <c r="AZ50" s="240">
        <v>16903.2</v>
      </c>
      <c r="BA50" s="240">
        <v>16903.2</v>
      </c>
      <c r="BB50" s="240">
        <v>17030</v>
      </c>
      <c r="BC50" s="240">
        <v>17030</v>
      </c>
      <c r="BD50" s="240">
        <v>17030</v>
      </c>
      <c r="BE50" s="240">
        <v>17081.089629999999</v>
      </c>
      <c r="BF50" s="240">
        <v>17111.780740999999</v>
      </c>
      <c r="BG50" s="240">
        <v>17145.55963</v>
      </c>
      <c r="BH50" s="333">
        <v>17182.740000000002</v>
      </c>
      <c r="BI50" s="333">
        <v>17222.46</v>
      </c>
      <c r="BJ50" s="333">
        <v>17265.03</v>
      </c>
      <c r="BK50" s="333">
        <v>17317</v>
      </c>
      <c r="BL50" s="333">
        <v>17360.38</v>
      </c>
      <c r="BM50" s="333">
        <v>17401.72</v>
      </c>
      <c r="BN50" s="333">
        <v>17441.439999999999</v>
      </c>
      <c r="BO50" s="333">
        <v>17478.34</v>
      </c>
      <c r="BP50" s="333">
        <v>17512.86</v>
      </c>
      <c r="BQ50" s="333">
        <v>17540.25</v>
      </c>
      <c r="BR50" s="333">
        <v>17573.560000000001</v>
      </c>
      <c r="BS50" s="333">
        <v>17608.04</v>
      </c>
      <c r="BT50" s="333">
        <v>17644.919999999998</v>
      </c>
      <c r="BU50" s="333">
        <v>17680.82</v>
      </c>
      <c r="BV50" s="333">
        <v>17716.96</v>
      </c>
    </row>
    <row r="51" spans="1:74" ht="11.1" customHeight="1" x14ac:dyDescent="0.2">
      <c r="A51" s="37" t="s">
        <v>29</v>
      </c>
      <c r="B51" s="39" t="s">
        <v>13</v>
      </c>
      <c r="C51" s="68">
        <v>1.3138447452999999</v>
      </c>
      <c r="D51" s="68">
        <v>1.3138447452999999</v>
      </c>
      <c r="E51" s="68">
        <v>1.3138447452999999</v>
      </c>
      <c r="F51" s="68">
        <v>1.036296412</v>
      </c>
      <c r="G51" s="68">
        <v>1.036296412</v>
      </c>
      <c r="H51" s="68">
        <v>1.036296412</v>
      </c>
      <c r="I51" s="68">
        <v>1.6936700302000001</v>
      </c>
      <c r="J51" s="68">
        <v>1.6936700302000001</v>
      </c>
      <c r="K51" s="68">
        <v>1.6936700302000001</v>
      </c>
      <c r="L51" s="68">
        <v>2.6624545802999999</v>
      </c>
      <c r="M51" s="68">
        <v>2.6624545802999999</v>
      </c>
      <c r="N51" s="68">
        <v>2.6624545802999999</v>
      </c>
      <c r="O51" s="68">
        <v>1.7150898211000001</v>
      </c>
      <c r="P51" s="68">
        <v>1.7150898211000001</v>
      </c>
      <c r="Q51" s="68">
        <v>1.7150898211000001</v>
      </c>
      <c r="R51" s="68">
        <v>2.6685393257999999</v>
      </c>
      <c r="S51" s="68">
        <v>2.6685393257999999</v>
      </c>
      <c r="T51" s="68">
        <v>2.6685393257999999</v>
      </c>
      <c r="U51" s="68">
        <v>3.185157244</v>
      </c>
      <c r="V51" s="68">
        <v>3.185157244</v>
      </c>
      <c r="W51" s="68">
        <v>3.185157244</v>
      </c>
      <c r="X51" s="68">
        <v>2.6991433402</v>
      </c>
      <c r="Y51" s="68">
        <v>2.6991433402</v>
      </c>
      <c r="Z51" s="68">
        <v>2.6991433402</v>
      </c>
      <c r="AA51" s="68">
        <v>3.7594557546999998</v>
      </c>
      <c r="AB51" s="68">
        <v>3.7594557546999998</v>
      </c>
      <c r="AC51" s="68">
        <v>3.7594557546999998</v>
      </c>
      <c r="AD51" s="68">
        <v>3.2950965750000001</v>
      </c>
      <c r="AE51" s="68">
        <v>3.2950965750000001</v>
      </c>
      <c r="AF51" s="68">
        <v>3.2950965750000001</v>
      </c>
      <c r="AG51" s="68">
        <v>2.4046593761000001</v>
      </c>
      <c r="AH51" s="68">
        <v>2.4046593761000001</v>
      </c>
      <c r="AI51" s="68">
        <v>2.4046593761000001</v>
      </c>
      <c r="AJ51" s="68">
        <v>2.0184707956999999</v>
      </c>
      <c r="AK51" s="68">
        <v>2.0184707956999999</v>
      </c>
      <c r="AL51" s="68">
        <v>2.0184707956999999</v>
      </c>
      <c r="AM51" s="68">
        <v>1.355351682</v>
      </c>
      <c r="AN51" s="68">
        <v>1.355351682</v>
      </c>
      <c r="AO51" s="68">
        <v>1.355351682</v>
      </c>
      <c r="AP51" s="68">
        <v>1.2307954000000001</v>
      </c>
      <c r="AQ51" s="68">
        <v>1.2307954000000001</v>
      </c>
      <c r="AR51" s="68">
        <v>1.2307954000000001</v>
      </c>
      <c r="AS51" s="68">
        <v>1.5156465549</v>
      </c>
      <c r="AT51" s="68">
        <v>1.5156465549</v>
      </c>
      <c r="AU51" s="68">
        <v>1.5156465549</v>
      </c>
      <c r="AV51" s="68">
        <v>1.8359157823000001</v>
      </c>
      <c r="AW51" s="68">
        <v>1.8359157823000001</v>
      </c>
      <c r="AX51" s="68">
        <v>1.8359157823000001</v>
      </c>
      <c r="AY51" s="68">
        <v>2.0010137825999998</v>
      </c>
      <c r="AZ51" s="68">
        <v>2.0010137825999998</v>
      </c>
      <c r="BA51" s="68">
        <v>2.0010137825999998</v>
      </c>
      <c r="BB51" s="68">
        <v>2.1994178893999998</v>
      </c>
      <c r="BC51" s="68">
        <v>2.1994178893999998</v>
      </c>
      <c r="BD51" s="68">
        <v>2.1994178893999998</v>
      </c>
      <c r="BE51" s="68">
        <v>1.8058637726</v>
      </c>
      <c r="BF51" s="68">
        <v>1.9887874118</v>
      </c>
      <c r="BG51" s="68">
        <v>2.1901146710999999</v>
      </c>
      <c r="BH51" s="329">
        <v>1.9662310000000001</v>
      </c>
      <c r="BI51" s="329">
        <v>2.2019449999999998</v>
      </c>
      <c r="BJ51" s="329">
        <v>2.4545979999999998</v>
      </c>
      <c r="BK51" s="329">
        <v>2.4480680000000001</v>
      </c>
      <c r="BL51" s="329">
        <v>2.7047119999999998</v>
      </c>
      <c r="BM51" s="329">
        <v>2.949236</v>
      </c>
      <c r="BN51" s="329">
        <v>2.4159980000000001</v>
      </c>
      <c r="BO51" s="329">
        <v>2.6326740000000002</v>
      </c>
      <c r="BP51" s="329">
        <v>2.835356</v>
      </c>
      <c r="BQ51" s="329">
        <v>2.6881430000000002</v>
      </c>
      <c r="BR51" s="329">
        <v>2.6985999999999999</v>
      </c>
      <c r="BS51" s="329">
        <v>2.6973600000000002</v>
      </c>
      <c r="BT51" s="329">
        <v>2.689797</v>
      </c>
      <c r="BU51" s="329">
        <v>2.6614</v>
      </c>
      <c r="BV51" s="329">
        <v>2.617607</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698</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332"/>
      <c r="BI53" s="332"/>
      <c r="BJ53" s="332"/>
      <c r="BK53" s="332"/>
      <c r="BL53" s="332"/>
      <c r="BM53" s="332"/>
      <c r="BN53" s="332"/>
      <c r="BO53" s="332"/>
      <c r="BP53" s="332"/>
      <c r="BQ53" s="332"/>
      <c r="BR53" s="332"/>
      <c r="BS53" s="332"/>
      <c r="BT53" s="332"/>
      <c r="BU53" s="332"/>
      <c r="BV53" s="332"/>
    </row>
    <row r="54" spans="1:74" ht="11.1" customHeight="1" x14ac:dyDescent="0.2">
      <c r="A54" s="37" t="s">
        <v>699</v>
      </c>
      <c r="B54" s="38" t="s">
        <v>1117</v>
      </c>
      <c r="C54" s="68">
        <v>106.318</v>
      </c>
      <c r="D54" s="68">
        <v>106.318</v>
      </c>
      <c r="E54" s="68">
        <v>106.318</v>
      </c>
      <c r="F54" s="68">
        <v>106.565</v>
      </c>
      <c r="G54" s="68">
        <v>106.565</v>
      </c>
      <c r="H54" s="68">
        <v>106.565</v>
      </c>
      <c r="I54" s="68">
        <v>107.11199999999999</v>
      </c>
      <c r="J54" s="68">
        <v>107.11199999999999</v>
      </c>
      <c r="K54" s="68">
        <v>107.11199999999999</v>
      </c>
      <c r="L54" s="68">
        <v>107.67400000000001</v>
      </c>
      <c r="M54" s="68">
        <v>107.67400000000001</v>
      </c>
      <c r="N54" s="68">
        <v>107.67400000000001</v>
      </c>
      <c r="O54" s="68">
        <v>108.10299999999999</v>
      </c>
      <c r="P54" s="68">
        <v>108.10299999999999</v>
      </c>
      <c r="Q54" s="68">
        <v>108.10299999999999</v>
      </c>
      <c r="R54" s="68">
        <v>108.694</v>
      </c>
      <c r="S54" s="68">
        <v>108.694</v>
      </c>
      <c r="T54" s="68">
        <v>108.694</v>
      </c>
      <c r="U54" s="68">
        <v>109.2</v>
      </c>
      <c r="V54" s="68">
        <v>109.2</v>
      </c>
      <c r="W54" s="68">
        <v>109.2</v>
      </c>
      <c r="X54" s="68">
        <v>109.35899999999999</v>
      </c>
      <c r="Y54" s="68">
        <v>109.35899999999999</v>
      </c>
      <c r="Z54" s="68">
        <v>109.35899999999999</v>
      </c>
      <c r="AA54" s="68">
        <v>109.322</v>
      </c>
      <c r="AB54" s="68">
        <v>109.322</v>
      </c>
      <c r="AC54" s="68">
        <v>109.322</v>
      </c>
      <c r="AD54" s="68">
        <v>109.92100000000001</v>
      </c>
      <c r="AE54" s="68">
        <v>109.92100000000001</v>
      </c>
      <c r="AF54" s="68">
        <v>109.92100000000001</v>
      </c>
      <c r="AG54" s="68">
        <v>110.298</v>
      </c>
      <c r="AH54" s="68">
        <v>110.298</v>
      </c>
      <c r="AI54" s="68">
        <v>110.298</v>
      </c>
      <c r="AJ54" s="68">
        <v>110.50700000000001</v>
      </c>
      <c r="AK54" s="68">
        <v>110.50700000000001</v>
      </c>
      <c r="AL54" s="68">
        <v>110.50700000000001</v>
      </c>
      <c r="AM54" s="68">
        <v>110.58799999999999</v>
      </c>
      <c r="AN54" s="68">
        <v>110.58799999999999</v>
      </c>
      <c r="AO54" s="68">
        <v>110.58799999999999</v>
      </c>
      <c r="AP54" s="68">
        <v>111.25700000000001</v>
      </c>
      <c r="AQ54" s="68">
        <v>111.25700000000001</v>
      </c>
      <c r="AR54" s="68">
        <v>111.25700000000001</v>
      </c>
      <c r="AS54" s="68">
        <v>111.64100000000001</v>
      </c>
      <c r="AT54" s="68">
        <v>111.64100000000001</v>
      </c>
      <c r="AU54" s="68">
        <v>111.64100000000001</v>
      </c>
      <c r="AV54" s="68">
        <v>112.19</v>
      </c>
      <c r="AW54" s="68">
        <v>112.19</v>
      </c>
      <c r="AX54" s="68">
        <v>112.19</v>
      </c>
      <c r="AY54" s="68">
        <v>112.752</v>
      </c>
      <c r="AZ54" s="68">
        <v>112.752</v>
      </c>
      <c r="BA54" s="68">
        <v>112.752</v>
      </c>
      <c r="BB54" s="68">
        <v>113.024</v>
      </c>
      <c r="BC54" s="68">
        <v>113.024</v>
      </c>
      <c r="BD54" s="68">
        <v>113.024</v>
      </c>
      <c r="BE54" s="68">
        <v>113.39151111</v>
      </c>
      <c r="BF54" s="68">
        <v>113.58887778</v>
      </c>
      <c r="BG54" s="68">
        <v>113.79441111</v>
      </c>
      <c r="BH54" s="329">
        <v>114.0147</v>
      </c>
      <c r="BI54" s="329">
        <v>114.2316</v>
      </c>
      <c r="BJ54" s="329">
        <v>114.4517</v>
      </c>
      <c r="BK54" s="329">
        <v>114.67700000000001</v>
      </c>
      <c r="BL54" s="329">
        <v>114.9019</v>
      </c>
      <c r="BM54" s="329">
        <v>115.12860000000001</v>
      </c>
      <c r="BN54" s="329">
        <v>115.3626</v>
      </c>
      <c r="BO54" s="329">
        <v>115.5885</v>
      </c>
      <c r="BP54" s="329">
        <v>115.812</v>
      </c>
      <c r="BQ54" s="329">
        <v>116.0364</v>
      </c>
      <c r="BR54" s="329">
        <v>116.2522</v>
      </c>
      <c r="BS54" s="329">
        <v>116.4629</v>
      </c>
      <c r="BT54" s="329">
        <v>116.6527</v>
      </c>
      <c r="BU54" s="329">
        <v>116.8651</v>
      </c>
      <c r="BV54" s="329">
        <v>117.08410000000001</v>
      </c>
    </row>
    <row r="55" spans="1:74" ht="11.1" customHeight="1" x14ac:dyDescent="0.2">
      <c r="A55" s="37" t="s">
        <v>30</v>
      </c>
      <c r="B55" s="39" t="s">
        <v>13</v>
      </c>
      <c r="C55" s="68">
        <v>1.7728256083</v>
      </c>
      <c r="D55" s="68">
        <v>1.7728256083</v>
      </c>
      <c r="E55" s="68">
        <v>1.7728256083</v>
      </c>
      <c r="F55" s="68">
        <v>1.5581816449000001</v>
      </c>
      <c r="G55" s="68">
        <v>1.5581816449000001</v>
      </c>
      <c r="H55" s="68">
        <v>1.5581816449000001</v>
      </c>
      <c r="I55" s="68">
        <v>1.4827517599</v>
      </c>
      <c r="J55" s="68">
        <v>1.4827517599</v>
      </c>
      <c r="K55" s="68">
        <v>1.4827517599</v>
      </c>
      <c r="L55" s="68">
        <v>1.6396537565</v>
      </c>
      <c r="M55" s="68">
        <v>1.6396537565</v>
      </c>
      <c r="N55" s="68">
        <v>1.6396537565</v>
      </c>
      <c r="O55" s="68">
        <v>1.6789254876999999</v>
      </c>
      <c r="P55" s="68">
        <v>1.6789254876999999</v>
      </c>
      <c r="Q55" s="68">
        <v>1.6789254876999999</v>
      </c>
      <c r="R55" s="68">
        <v>1.9978416929</v>
      </c>
      <c r="S55" s="68">
        <v>1.9978416929</v>
      </c>
      <c r="T55" s="68">
        <v>1.9978416929</v>
      </c>
      <c r="U55" s="68">
        <v>1.9493614160999999</v>
      </c>
      <c r="V55" s="68">
        <v>1.9493614160999999</v>
      </c>
      <c r="W55" s="68">
        <v>1.9493614160999999</v>
      </c>
      <c r="X55" s="68">
        <v>1.5649088917</v>
      </c>
      <c r="Y55" s="68">
        <v>1.5649088917</v>
      </c>
      <c r="Z55" s="68">
        <v>1.5649088917</v>
      </c>
      <c r="AA55" s="68">
        <v>1.1276282804</v>
      </c>
      <c r="AB55" s="68">
        <v>1.1276282804</v>
      </c>
      <c r="AC55" s="68">
        <v>1.1276282804</v>
      </c>
      <c r="AD55" s="68">
        <v>1.1288571586</v>
      </c>
      <c r="AE55" s="68">
        <v>1.1288571586</v>
      </c>
      <c r="AF55" s="68">
        <v>1.1288571586</v>
      </c>
      <c r="AG55" s="68">
        <v>1.0054945055</v>
      </c>
      <c r="AH55" s="68">
        <v>1.0054945055</v>
      </c>
      <c r="AI55" s="68">
        <v>1.0054945055</v>
      </c>
      <c r="AJ55" s="68">
        <v>1.0497535639</v>
      </c>
      <c r="AK55" s="68">
        <v>1.0497535639</v>
      </c>
      <c r="AL55" s="68">
        <v>1.0497535639</v>
      </c>
      <c r="AM55" s="68">
        <v>1.1580468707</v>
      </c>
      <c r="AN55" s="68">
        <v>1.1580468707</v>
      </c>
      <c r="AO55" s="68">
        <v>1.1580468707</v>
      </c>
      <c r="AP55" s="68">
        <v>1.2154183459000001</v>
      </c>
      <c r="AQ55" s="68">
        <v>1.2154183459000001</v>
      </c>
      <c r="AR55" s="68">
        <v>1.2154183459000001</v>
      </c>
      <c r="AS55" s="68">
        <v>1.2176104733999999</v>
      </c>
      <c r="AT55" s="68">
        <v>1.2176104733999999</v>
      </c>
      <c r="AU55" s="68">
        <v>1.2176104733999999</v>
      </c>
      <c r="AV55" s="68">
        <v>1.5229804446999999</v>
      </c>
      <c r="AW55" s="68">
        <v>1.5229804446999999</v>
      </c>
      <c r="AX55" s="68">
        <v>1.5229804446999999</v>
      </c>
      <c r="AY55" s="68">
        <v>1.9568126741</v>
      </c>
      <c r="AZ55" s="68">
        <v>1.9568126741</v>
      </c>
      <c r="BA55" s="68">
        <v>1.9568126741</v>
      </c>
      <c r="BB55" s="68">
        <v>1.5882146741000001</v>
      </c>
      <c r="BC55" s="68">
        <v>1.5882146741000001</v>
      </c>
      <c r="BD55" s="68">
        <v>1.5882146741000001</v>
      </c>
      <c r="BE55" s="68">
        <v>1.5679822924</v>
      </c>
      <c r="BF55" s="68">
        <v>1.7447691957</v>
      </c>
      <c r="BG55" s="68">
        <v>1.9288712132000001</v>
      </c>
      <c r="BH55" s="329">
        <v>1.6264799999999999</v>
      </c>
      <c r="BI55" s="329">
        <v>1.8198030000000001</v>
      </c>
      <c r="BJ55" s="329">
        <v>2.015968</v>
      </c>
      <c r="BK55" s="329">
        <v>1.707244</v>
      </c>
      <c r="BL55" s="329">
        <v>1.9067769999999999</v>
      </c>
      <c r="BM55" s="329">
        <v>2.107828</v>
      </c>
      <c r="BN55" s="329">
        <v>2.069134</v>
      </c>
      <c r="BO55" s="329">
        <v>2.2690130000000002</v>
      </c>
      <c r="BP55" s="329">
        <v>2.4666899999999998</v>
      </c>
      <c r="BQ55" s="329">
        <v>2.3325119999999999</v>
      </c>
      <c r="BR55" s="329">
        <v>2.3447070000000001</v>
      </c>
      <c r="BS55" s="329">
        <v>2.3450220000000002</v>
      </c>
      <c r="BT55" s="329">
        <v>2.3137129999999999</v>
      </c>
      <c r="BU55" s="329">
        <v>2.3053319999999999</v>
      </c>
      <c r="BV55" s="329">
        <v>2.3000159999999998</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700</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332"/>
      <c r="BI57" s="332"/>
      <c r="BJ57" s="332"/>
      <c r="BK57" s="332"/>
      <c r="BL57" s="332"/>
      <c r="BM57" s="332"/>
      <c r="BN57" s="332"/>
      <c r="BO57" s="332"/>
      <c r="BP57" s="332"/>
      <c r="BQ57" s="332"/>
      <c r="BR57" s="332"/>
      <c r="BS57" s="332"/>
      <c r="BT57" s="332"/>
      <c r="BU57" s="332"/>
      <c r="BV57" s="332"/>
    </row>
    <row r="58" spans="1:74" ht="11.1" customHeight="1" x14ac:dyDescent="0.2">
      <c r="A58" s="37" t="s">
        <v>701</v>
      </c>
      <c r="B58" s="38" t="s">
        <v>1116</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11649.3</v>
      </c>
      <c r="P58" s="240">
        <v>11721.3</v>
      </c>
      <c r="Q58" s="240">
        <v>11790.7</v>
      </c>
      <c r="R58" s="240">
        <v>11824.2</v>
      </c>
      <c r="S58" s="240">
        <v>11867.7</v>
      </c>
      <c r="T58" s="240">
        <v>11922.6</v>
      </c>
      <c r="U58" s="240">
        <v>11943.1</v>
      </c>
      <c r="V58" s="240">
        <v>12006.1</v>
      </c>
      <c r="W58" s="240">
        <v>12036.7</v>
      </c>
      <c r="X58" s="240">
        <v>12105.2</v>
      </c>
      <c r="Y58" s="240">
        <v>12172</v>
      </c>
      <c r="Z58" s="240">
        <v>12231.6</v>
      </c>
      <c r="AA58" s="240">
        <v>12271</v>
      </c>
      <c r="AB58" s="240">
        <v>12315.9</v>
      </c>
      <c r="AC58" s="240">
        <v>12306.1</v>
      </c>
      <c r="AD58" s="240">
        <v>12378.7</v>
      </c>
      <c r="AE58" s="240">
        <v>12423.1</v>
      </c>
      <c r="AF58" s="240">
        <v>12440.8</v>
      </c>
      <c r="AG58" s="240">
        <v>12439</v>
      </c>
      <c r="AH58" s="240">
        <v>12470.2</v>
      </c>
      <c r="AI58" s="240">
        <v>12503.2</v>
      </c>
      <c r="AJ58" s="240">
        <v>12556</v>
      </c>
      <c r="AK58" s="240">
        <v>12556.8</v>
      </c>
      <c r="AL58" s="240">
        <v>12570.8</v>
      </c>
      <c r="AM58" s="240">
        <v>12563.9</v>
      </c>
      <c r="AN58" s="240">
        <v>12555.7</v>
      </c>
      <c r="AO58" s="240">
        <v>12583.5</v>
      </c>
      <c r="AP58" s="240">
        <v>12611.9</v>
      </c>
      <c r="AQ58" s="240">
        <v>12626.8</v>
      </c>
      <c r="AR58" s="240">
        <v>12643</v>
      </c>
      <c r="AS58" s="240">
        <v>12663.5</v>
      </c>
      <c r="AT58" s="240">
        <v>12646</v>
      </c>
      <c r="AU58" s="240">
        <v>12638.3</v>
      </c>
      <c r="AV58" s="240">
        <v>12613.4</v>
      </c>
      <c r="AW58" s="240">
        <v>12589.4</v>
      </c>
      <c r="AX58" s="240">
        <v>12569.9</v>
      </c>
      <c r="AY58" s="240">
        <v>12627.4</v>
      </c>
      <c r="AZ58" s="240">
        <v>12672.3</v>
      </c>
      <c r="BA58" s="240">
        <v>12741.5</v>
      </c>
      <c r="BB58" s="240">
        <v>12741.3</v>
      </c>
      <c r="BC58" s="240">
        <v>12801.9</v>
      </c>
      <c r="BD58" s="240">
        <v>12799.2</v>
      </c>
      <c r="BE58" s="240">
        <v>12823.1</v>
      </c>
      <c r="BF58" s="240">
        <v>12822.478889</v>
      </c>
      <c r="BG58" s="240">
        <v>12840.812222</v>
      </c>
      <c r="BH58" s="333">
        <v>12849.03</v>
      </c>
      <c r="BI58" s="333">
        <v>12880.73</v>
      </c>
      <c r="BJ58" s="333">
        <v>12923.7</v>
      </c>
      <c r="BK58" s="333">
        <v>13000.62</v>
      </c>
      <c r="BL58" s="333">
        <v>13049.11</v>
      </c>
      <c r="BM58" s="333">
        <v>13091.87</v>
      </c>
      <c r="BN58" s="333">
        <v>13121.63</v>
      </c>
      <c r="BO58" s="333">
        <v>13158.33</v>
      </c>
      <c r="BP58" s="333">
        <v>13194.72</v>
      </c>
      <c r="BQ58" s="333">
        <v>13230.56</v>
      </c>
      <c r="BR58" s="333">
        <v>13266.5</v>
      </c>
      <c r="BS58" s="333">
        <v>13302.32</v>
      </c>
      <c r="BT58" s="333">
        <v>13333.82</v>
      </c>
      <c r="BU58" s="333">
        <v>13372.52</v>
      </c>
      <c r="BV58" s="333">
        <v>13414.23</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1.869616545</v>
      </c>
      <c r="P59" s="68">
        <v>2.5234413267</v>
      </c>
      <c r="Q59" s="68">
        <v>3.0196328559999999</v>
      </c>
      <c r="R59" s="68">
        <v>3.2699261121999998</v>
      </c>
      <c r="S59" s="68">
        <v>3.0370119553000001</v>
      </c>
      <c r="T59" s="68">
        <v>3.2662076134000002</v>
      </c>
      <c r="U59" s="68">
        <v>3.5029335551999998</v>
      </c>
      <c r="V59" s="68">
        <v>3.7378493973000002</v>
      </c>
      <c r="W59" s="68">
        <v>3.7396145758000001</v>
      </c>
      <c r="X59" s="68">
        <v>4.6058657818000004</v>
      </c>
      <c r="Y59" s="68">
        <v>4.9102333158000002</v>
      </c>
      <c r="Z59" s="68">
        <v>5.3050260860999998</v>
      </c>
      <c r="AA59" s="68">
        <v>5.3368013529000002</v>
      </c>
      <c r="AB59" s="68">
        <v>5.0728161552</v>
      </c>
      <c r="AC59" s="68">
        <v>4.3712417414000004</v>
      </c>
      <c r="AD59" s="68">
        <v>4.6895350214000002</v>
      </c>
      <c r="AE59" s="68">
        <v>4.6799295567000003</v>
      </c>
      <c r="AF59" s="68">
        <v>4.3463674031000004</v>
      </c>
      <c r="AG59" s="68">
        <v>4.1521882928</v>
      </c>
      <c r="AH59" s="68">
        <v>3.8655350196999998</v>
      </c>
      <c r="AI59" s="68">
        <v>3.8756469796999999</v>
      </c>
      <c r="AJ59" s="68">
        <v>3.7240194297000002</v>
      </c>
      <c r="AK59" s="68">
        <v>3.161353927</v>
      </c>
      <c r="AL59" s="68">
        <v>2.7731449688000001</v>
      </c>
      <c r="AM59" s="68">
        <v>2.3869285307000001</v>
      </c>
      <c r="AN59" s="68">
        <v>1.9470765432999999</v>
      </c>
      <c r="AO59" s="68">
        <v>2.2541666328000001</v>
      </c>
      <c r="AP59" s="68">
        <v>1.883881183</v>
      </c>
      <c r="AQ59" s="68">
        <v>1.6396873566000001</v>
      </c>
      <c r="AR59" s="68">
        <v>1.6252974085</v>
      </c>
      <c r="AS59" s="68">
        <v>1.8048074604</v>
      </c>
      <c r="AT59" s="68">
        <v>1.4097608698999999</v>
      </c>
      <c r="AU59" s="68">
        <v>1.0805233860000001</v>
      </c>
      <c r="AV59" s="68">
        <v>0.45715195922000001</v>
      </c>
      <c r="AW59" s="68">
        <v>0.25962028541999999</v>
      </c>
      <c r="AX59" s="68">
        <v>-7.1594488815000003E-3</v>
      </c>
      <c r="AY59" s="68">
        <v>0.50541631181000002</v>
      </c>
      <c r="AZ59" s="68">
        <v>0.92866188265000005</v>
      </c>
      <c r="BA59" s="68">
        <v>1.2556125084</v>
      </c>
      <c r="BB59" s="68">
        <v>1.0260151126999999</v>
      </c>
      <c r="BC59" s="68">
        <v>1.3867329805999999</v>
      </c>
      <c r="BD59" s="68">
        <v>1.2354662659</v>
      </c>
      <c r="BE59" s="68">
        <v>1.2603150787999999</v>
      </c>
      <c r="BF59" s="68">
        <v>1.3955313055</v>
      </c>
      <c r="BG59" s="68">
        <v>1.6023691653000001</v>
      </c>
      <c r="BH59" s="329">
        <v>1.868101</v>
      </c>
      <c r="BI59" s="329">
        <v>2.3141250000000002</v>
      </c>
      <c r="BJ59" s="329">
        <v>2.8146960000000001</v>
      </c>
      <c r="BK59" s="329">
        <v>2.9556330000000002</v>
      </c>
      <c r="BL59" s="329">
        <v>2.9735260000000001</v>
      </c>
      <c r="BM59" s="329">
        <v>2.7498040000000001</v>
      </c>
      <c r="BN59" s="329">
        <v>2.985055</v>
      </c>
      <c r="BO59" s="329">
        <v>2.7842250000000002</v>
      </c>
      <c r="BP59" s="329">
        <v>3.0902050000000001</v>
      </c>
      <c r="BQ59" s="329">
        <v>3.177521</v>
      </c>
      <c r="BR59" s="329">
        <v>3.46286</v>
      </c>
      <c r="BS59" s="329">
        <v>3.5940699999999999</v>
      </c>
      <c r="BT59" s="329">
        <v>3.772926</v>
      </c>
      <c r="BU59" s="329">
        <v>3.8179590000000001</v>
      </c>
      <c r="BV59" s="329">
        <v>3.7955410000000001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993</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328"/>
      <c r="BI61" s="328"/>
      <c r="BJ61" s="328"/>
      <c r="BK61" s="328"/>
      <c r="BL61" s="328"/>
      <c r="BM61" s="328"/>
      <c r="BN61" s="328"/>
      <c r="BO61" s="328"/>
      <c r="BP61" s="328"/>
      <c r="BQ61" s="328"/>
      <c r="BR61" s="328"/>
      <c r="BS61" s="328"/>
      <c r="BT61" s="328"/>
      <c r="BU61" s="328"/>
      <c r="BV61" s="328"/>
    </row>
    <row r="62" spans="1:74" ht="11.1" customHeight="1" x14ac:dyDescent="0.2">
      <c r="A62" s="37" t="s">
        <v>702</v>
      </c>
      <c r="B62" s="40" t="s">
        <v>1365</v>
      </c>
      <c r="C62" s="68">
        <v>100.87739999999999</v>
      </c>
      <c r="D62" s="68">
        <v>101.4162</v>
      </c>
      <c r="E62" s="68">
        <v>101.24420000000001</v>
      </c>
      <c r="F62" s="68">
        <v>100.84520000000001</v>
      </c>
      <c r="G62" s="68">
        <v>101.0522</v>
      </c>
      <c r="H62" s="68">
        <v>101.2748</v>
      </c>
      <c r="I62" s="68">
        <v>100.1369</v>
      </c>
      <c r="J62" s="68">
        <v>101.1264</v>
      </c>
      <c r="K62" s="68">
        <v>101.20099999999999</v>
      </c>
      <c r="L62" s="68">
        <v>101.3683</v>
      </c>
      <c r="M62" s="68">
        <v>101.39619999999999</v>
      </c>
      <c r="N62" s="68">
        <v>101.3326</v>
      </c>
      <c r="O62" s="68">
        <v>100.2264</v>
      </c>
      <c r="P62" s="68">
        <v>101.3342</v>
      </c>
      <c r="Q62" s="68">
        <v>102.14230000000001</v>
      </c>
      <c r="R62" s="68">
        <v>102.1092</v>
      </c>
      <c r="S62" s="68">
        <v>102.3351</v>
      </c>
      <c r="T62" s="68">
        <v>102.67700000000001</v>
      </c>
      <c r="U62" s="68">
        <v>102.9589</v>
      </c>
      <c r="V62" s="68">
        <v>102.59529999999999</v>
      </c>
      <c r="W62" s="68">
        <v>102.6253</v>
      </c>
      <c r="X62" s="68">
        <v>102.6336</v>
      </c>
      <c r="Y62" s="68">
        <v>103.5917</v>
      </c>
      <c r="Z62" s="68">
        <v>103.2139</v>
      </c>
      <c r="AA62" s="68">
        <v>102.8107</v>
      </c>
      <c r="AB62" s="68">
        <v>102.3092</v>
      </c>
      <c r="AC62" s="68">
        <v>102.5586</v>
      </c>
      <c r="AD62" s="68">
        <v>102.63039999999999</v>
      </c>
      <c r="AE62" s="68">
        <v>102.54179999999999</v>
      </c>
      <c r="AF62" s="68">
        <v>102.2469</v>
      </c>
      <c r="AG62" s="68">
        <v>102.8702</v>
      </c>
      <c r="AH62" s="68">
        <v>102.8301</v>
      </c>
      <c r="AI62" s="68">
        <v>102.56950000000001</v>
      </c>
      <c r="AJ62" s="68">
        <v>102.7317</v>
      </c>
      <c r="AK62" s="68">
        <v>102.64400000000001</v>
      </c>
      <c r="AL62" s="68">
        <v>102.40479999999999</v>
      </c>
      <c r="AM62" s="68">
        <v>103.0236</v>
      </c>
      <c r="AN62" s="68">
        <v>102.8557</v>
      </c>
      <c r="AO62" s="68">
        <v>102.6789</v>
      </c>
      <c r="AP62" s="68">
        <v>102.65389999999999</v>
      </c>
      <c r="AQ62" s="68">
        <v>102.46769999999999</v>
      </c>
      <c r="AR62" s="68">
        <v>102.73260000000001</v>
      </c>
      <c r="AS62" s="68">
        <v>102.82</v>
      </c>
      <c r="AT62" s="68">
        <v>102.4555</v>
      </c>
      <c r="AU62" s="68">
        <v>102.6961</v>
      </c>
      <c r="AV62" s="68">
        <v>102.9071</v>
      </c>
      <c r="AW62" s="68">
        <v>103.10809999999999</v>
      </c>
      <c r="AX62" s="68">
        <v>103.32250000000001</v>
      </c>
      <c r="AY62" s="68">
        <v>103.75579999999999</v>
      </c>
      <c r="AZ62" s="68">
        <v>104.0198</v>
      </c>
      <c r="BA62" s="68">
        <v>103.34050000000001</v>
      </c>
      <c r="BB62" s="68">
        <v>104.6949</v>
      </c>
      <c r="BC62" s="68">
        <v>104.1905</v>
      </c>
      <c r="BD62" s="68">
        <v>104.34820000000001</v>
      </c>
      <c r="BE62" s="68">
        <v>104.39400000000001</v>
      </c>
      <c r="BF62" s="68">
        <v>104.1224</v>
      </c>
      <c r="BG62" s="68">
        <v>104.38219259</v>
      </c>
      <c r="BH62" s="329">
        <v>104.6951</v>
      </c>
      <c r="BI62" s="329">
        <v>104.93989999999999</v>
      </c>
      <c r="BJ62" s="329">
        <v>105.20659999999999</v>
      </c>
      <c r="BK62" s="329">
        <v>105.54219999999999</v>
      </c>
      <c r="BL62" s="329">
        <v>105.8171</v>
      </c>
      <c r="BM62" s="329">
        <v>106.0784</v>
      </c>
      <c r="BN62" s="329">
        <v>106.3377</v>
      </c>
      <c r="BO62" s="329">
        <v>106.56319999999999</v>
      </c>
      <c r="BP62" s="329">
        <v>106.76649999999999</v>
      </c>
      <c r="BQ62" s="329">
        <v>106.88679999999999</v>
      </c>
      <c r="BR62" s="329">
        <v>107.0912</v>
      </c>
      <c r="BS62" s="329">
        <v>107.319</v>
      </c>
      <c r="BT62" s="329">
        <v>107.5844</v>
      </c>
      <c r="BU62" s="329">
        <v>107.8484</v>
      </c>
      <c r="BV62" s="329">
        <v>108.125</v>
      </c>
    </row>
    <row r="63" spans="1:74" ht="11.1" customHeight="1" x14ac:dyDescent="0.2">
      <c r="A63" s="37" t="s">
        <v>32</v>
      </c>
      <c r="B63" s="39" t="s">
        <v>13</v>
      </c>
      <c r="C63" s="68">
        <v>1.2839537905</v>
      </c>
      <c r="D63" s="68">
        <v>1.4515051238000001</v>
      </c>
      <c r="E63" s="68">
        <v>1.7789465853999999</v>
      </c>
      <c r="F63" s="68">
        <v>0.68450752598999998</v>
      </c>
      <c r="G63" s="68">
        <v>1.257042998</v>
      </c>
      <c r="H63" s="68">
        <v>1.1759510957999999</v>
      </c>
      <c r="I63" s="68">
        <v>0.13109239664</v>
      </c>
      <c r="J63" s="68">
        <v>1.2786217685000001</v>
      </c>
      <c r="K63" s="68">
        <v>1.3560747944</v>
      </c>
      <c r="L63" s="68">
        <v>1.7294395103</v>
      </c>
      <c r="M63" s="68">
        <v>0.98549200402000003</v>
      </c>
      <c r="N63" s="68">
        <v>0.17834510767</v>
      </c>
      <c r="O63" s="68">
        <v>-0.64533780609000002</v>
      </c>
      <c r="P63" s="68">
        <v>-8.0854932446999997E-2</v>
      </c>
      <c r="Q63" s="68">
        <v>0.88706316015999997</v>
      </c>
      <c r="R63" s="68">
        <v>1.2534062106999999</v>
      </c>
      <c r="S63" s="68">
        <v>1.2695418803</v>
      </c>
      <c r="T63" s="68">
        <v>1.3845497597</v>
      </c>
      <c r="U63" s="68">
        <v>2.8181419637</v>
      </c>
      <c r="V63" s="68">
        <v>1.4525386052</v>
      </c>
      <c r="W63" s="68">
        <v>1.4073971600999999</v>
      </c>
      <c r="X63" s="68">
        <v>1.2482205976</v>
      </c>
      <c r="Y63" s="68">
        <v>2.1652685209000002</v>
      </c>
      <c r="Z63" s="68">
        <v>1.8565594883000001</v>
      </c>
      <c r="AA63" s="68">
        <v>2.5784623612000002</v>
      </c>
      <c r="AB63" s="68">
        <v>0.96216282361000005</v>
      </c>
      <c r="AC63" s="68">
        <v>0.40756865666999997</v>
      </c>
      <c r="AD63" s="68">
        <v>0.51043392759999995</v>
      </c>
      <c r="AE63" s="68">
        <v>0.20198348366999999</v>
      </c>
      <c r="AF63" s="68">
        <v>-0.41888641078</v>
      </c>
      <c r="AG63" s="68">
        <v>-8.6150881565000004E-2</v>
      </c>
      <c r="AH63" s="68">
        <v>0.22886038639</v>
      </c>
      <c r="AI63" s="68">
        <v>-5.4372557253999997E-2</v>
      </c>
      <c r="AJ63" s="68">
        <v>9.5582733140000001E-2</v>
      </c>
      <c r="AK63" s="68">
        <v>-0.91484163306999999</v>
      </c>
      <c r="AL63" s="68">
        <v>-0.78390604366000005</v>
      </c>
      <c r="AM63" s="68">
        <v>0.20707961330999999</v>
      </c>
      <c r="AN63" s="68">
        <v>0.53416506042</v>
      </c>
      <c r="AO63" s="68">
        <v>0.11729879308000001</v>
      </c>
      <c r="AP63" s="68">
        <v>2.2897698926999999E-2</v>
      </c>
      <c r="AQ63" s="68">
        <v>-7.2263213635999995E-2</v>
      </c>
      <c r="AR63" s="68">
        <v>0.47502662672000001</v>
      </c>
      <c r="AS63" s="68">
        <v>-4.8799360748000002E-2</v>
      </c>
      <c r="AT63" s="68">
        <v>-0.36429022241999998</v>
      </c>
      <c r="AU63" s="68">
        <v>0.12342850457</v>
      </c>
      <c r="AV63" s="68">
        <v>0.17073600455999999</v>
      </c>
      <c r="AW63" s="68">
        <v>0.45214527883</v>
      </c>
      <c r="AX63" s="68">
        <v>0.89614939925000003</v>
      </c>
      <c r="AY63" s="68">
        <v>0.7107109439</v>
      </c>
      <c r="AZ63" s="68">
        <v>1.1317797651999999</v>
      </c>
      <c r="BA63" s="68">
        <v>0.64433880767999996</v>
      </c>
      <c r="BB63" s="68">
        <v>1.9882342512</v>
      </c>
      <c r="BC63" s="68">
        <v>1.6813103056000001</v>
      </c>
      <c r="BD63" s="68">
        <v>1.5726264107000001</v>
      </c>
      <c r="BE63" s="68">
        <v>1.5308305777</v>
      </c>
      <c r="BF63" s="68">
        <v>1.6269502369</v>
      </c>
      <c r="BG63" s="68">
        <v>1.6418272870999999</v>
      </c>
      <c r="BH63" s="329">
        <v>1.737457</v>
      </c>
      <c r="BI63" s="329">
        <v>1.7766139999999999</v>
      </c>
      <c r="BJ63" s="329">
        <v>1.8235140000000001</v>
      </c>
      <c r="BK63" s="329">
        <v>1.7217709999999999</v>
      </c>
      <c r="BL63" s="329">
        <v>1.7278690000000001</v>
      </c>
      <c r="BM63" s="329">
        <v>2.6494330000000001</v>
      </c>
      <c r="BN63" s="329">
        <v>1.5691269999999999</v>
      </c>
      <c r="BO63" s="329">
        <v>2.2772779999999999</v>
      </c>
      <c r="BP63" s="329">
        <v>2.317526</v>
      </c>
      <c r="BQ63" s="329">
        <v>2.3878409999999999</v>
      </c>
      <c r="BR63" s="329">
        <v>2.851267</v>
      </c>
      <c r="BS63" s="329">
        <v>2.813542</v>
      </c>
      <c r="BT63" s="329">
        <v>2.759782</v>
      </c>
      <c r="BU63" s="329">
        <v>2.7715109999999998</v>
      </c>
      <c r="BV63" s="329">
        <v>2.7739919999999998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994</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328"/>
      <c r="BI66" s="328"/>
      <c r="BJ66" s="328"/>
      <c r="BK66" s="328"/>
      <c r="BL66" s="328"/>
      <c r="BM66" s="328"/>
      <c r="BN66" s="328"/>
      <c r="BO66" s="328"/>
      <c r="BP66" s="328"/>
      <c r="BQ66" s="328"/>
      <c r="BR66" s="328"/>
      <c r="BS66" s="328"/>
      <c r="BT66" s="328"/>
      <c r="BU66" s="328"/>
      <c r="BV66" s="328"/>
    </row>
    <row r="67" spans="1:74" ht="11.1" customHeight="1" x14ac:dyDescent="0.2">
      <c r="A67" s="37" t="s">
        <v>703</v>
      </c>
      <c r="B67" s="41" t="s">
        <v>995</v>
      </c>
      <c r="C67" s="240">
        <v>827.89752012999998</v>
      </c>
      <c r="D67" s="240">
        <v>733.05641394999998</v>
      </c>
      <c r="E67" s="240">
        <v>659.76278193999997</v>
      </c>
      <c r="F67" s="240">
        <v>347.87477454999998</v>
      </c>
      <c r="G67" s="240">
        <v>136.09366163999999</v>
      </c>
      <c r="H67" s="240">
        <v>26.416618584999998</v>
      </c>
      <c r="I67" s="240">
        <v>5.1912524014999999</v>
      </c>
      <c r="J67" s="240">
        <v>11.637810228999999</v>
      </c>
      <c r="K67" s="240">
        <v>59.450422093999997</v>
      </c>
      <c r="L67" s="240">
        <v>257.29290630000003</v>
      </c>
      <c r="M67" s="240">
        <v>572.04401184999995</v>
      </c>
      <c r="N67" s="240">
        <v>829.08634135</v>
      </c>
      <c r="O67" s="240">
        <v>969.82015889000002</v>
      </c>
      <c r="P67" s="240">
        <v>798.6757159</v>
      </c>
      <c r="Q67" s="240">
        <v>682.96748642</v>
      </c>
      <c r="R67" s="240">
        <v>324.70906377</v>
      </c>
      <c r="S67" s="240">
        <v>126.87201426</v>
      </c>
      <c r="T67" s="240">
        <v>27.951888530000002</v>
      </c>
      <c r="U67" s="240">
        <v>9.8088147292999999</v>
      </c>
      <c r="V67" s="240">
        <v>12.995471047000001</v>
      </c>
      <c r="W67" s="240">
        <v>57.513653294999997</v>
      </c>
      <c r="X67" s="240">
        <v>220.59112385</v>
      </c>
      <c r="Y67" s="240">
        <v>614.21565787999998</v>
      </c>
      <c r="Z67" s="240">
        <v>705.5751884</v>
      </c>
      <c r="AA67" s="240">
        <v>890.19211966</v>
      </c>
      <c r="AB67" s="240">
        <v>866.97931095000001</v>
      </c>
      <c r="AC67" s="240">
        <v>583.76682330999995</v>
      </c>
      <c r="AD67" s="240">
        <v>299.83930399000002</v>
      </c>
      <c r="AE67" s="240">
        <v>118.77955695</v>
      </c>
      <c r="AF67" s="240">
        <v>24.281540071999999</v>
      </c>
      <c r="AG67" s="240">
        <v>6.4388352002999998</v>
      </c>
      <c r="AH67" s="240">
        <v>10.989762011</v>
      </c>
      <c r="AI67" s="240">
        <v>31.916679455000001</v>
      </c>
      <c r="AJ67" s="240">
        <v>227.18459286999999</v>
      </c>
      <c r="AK67" s="240">
        <v>445.29725990999998</v>
      </c>
      <c r="AL67" s="240">
        <v>581.39803928000003</v>
      </c>
      <c r="AM67" s="240">
        <v>870.61813031999998</v>
      </c>
      <c r="AN67" s="240">
        <v>628.03760461000002</v>
      </c>
      <c r="AO67" s="240">
        <v>449.65644677</v>
      </c>
      <c r="AP67" s="240">
        <v>309.39141947000002</v>
      </c>
      <c r="AQ67" s="240">
        <v>150.65037479</v>
      </c>
      <c r="AR67" s="240">
        <v>20.883416795999999</v>
      </c>
      <c r="AS67" s="240">
        <v>5.7239054970999996</v>
      </c>
      <c r="AT67" s="240">
        <v>6.4956495003999999</v>
      </c>
      <c r="AU67" s="240">
        <v>38.743740058999997</v>
      </c>
      <c r="AV67" s="240">
        <v>197.78377891</v>
      </c>
      <c r="AW67" s="240">
        <v>417.92315150000002</v>
      </c>
      <c r="AX67" s="240">
        <v>783.10021657000004</v>
      </c>
      <c r="AY67" s="240">
        <v>766.87422334999997</v>
      </c>
      <c r="AZ67" s="240">
        <v>547.99890569000002</v>
      </c>
      <c r="BA67" s="240">
        <v>543.69409327000005</v>
      </c>
      <c r="BB67" s="240">
        <v>248.42732244000001</v>
      </c>
      <c r="BC67" s="240">
        <v>154.73015715</v>
      </c>
      <c r="BD67" s="240">
        <v>25.046690219999999</v>
      </c>
      <c r="BE67" s="240">
        <v>5.2695453604000004</v>
      </c>
      <c r="BF67" s="240">
        <v>15.293969543999999</v>
      </c>
      <c r="BG67" s="240">
        <v>53.621369416</v>
      </c>
      <c r="BH67" s="333">
        <v>255.63760281</v>
      </c>
      <c r="BI67" s="333">
        <v>502.04700284</v>
      </c>
      <c r="BJ67" s="333">
        <v>787.41003812999998</v>
      </c>
      <c r="BK67" s="333">
        <v>865.44798043000003</v>
      </c>
      <c r="BL67" s="333">
        <v>697.47121912</v>
      </c>
      <c r="BM67" s="333">
        <v>564.59511674999999</v>
      </c>
      <c r="BN67" s="333">
        <v>311.24947294999998</v>
      </c>
      <c r="BO67" s="333">
        <v>138.66455883</v>
      </c>
      <c r="BP67" s="333">
        <v>30.793847817</v>
      </c>
      <c r="BQ67" s="333">
        <v>6.6409842914999997</v>
      </c>
      <c r="BR67" s="333">
        <v>9.4866834993999998</v>
      </c>
      <c r="BS67" s="333">
        <v>56.134424435</v>
      </c>
      <c r="BT67" s="333">
        <v>244.75330141000001</v>
      </c>
      <c r="BU67" s="333">
        <v>488.36849166000002</v>
      </c>
      <c r="BV67" s="333">
        <v>785.25017811999999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328"/>
      <c r="BI68" s="328"/>
      <c r="BJ68" s="328"/>
      <c r="BK68" s="328"/>
      <c r="BL68" s="328"/>
      <c r="BM68" s="328"/>
      <c r="BN68" s="328"/>
      <c r="BO68" s="328"/>
      <c r="BP68" s="328"/>
      <c r="BQ68" s="328"/>
      <c r="BR68" s="328"/>
      <c r="BS68" s="328"/>
      <c r="BT68" s="328"/>
      <c r="BU68" s="328"/>
      <c r="BV68" s="328"/>
    </row>
    <row r="69" spans="1:74" ht="11.1" customHeight="1" x14ac:dyDescent="0.2">
      <c r="A69" s="37" t="s">
        <v>710</v>
      </c>
      <c r="B69" s="42" t="s">
        <v>6</v>
      </c>
      <c r="C69" s="270">
        <v>14.976482581000001</v>
      </c>
      <c r="D69" s="270">
        <v>10.797520606000001</v>
      </c>
      <c r="E69" s="270">
        <v>11.098487944</v>
      </c>
      <c r="F69" s="270">
        <v>34.176086734000002</v>
      </c>
      <c r="G69" s="270">
        <v>99.710053324</v>
      </c>
      <c r="H69" s="270">
        <v>244.62928862999999</v>
      </c>
      <c r="I69" s="270">
        <v>338.29746280000001</v>
      </c>
      <c r="J69" s="270">
        <v>288.47285813000002</v>
      </c>
      <c r="K69" s="270">
        <v>177.35438151</v>
      </c>
      <c r="L69" s="270">
        <v>56.055005936999997</v>
      </c>
      <c r="M69" s="270">
        <v>17.735251770000001</v>
      </c>
      <c r="N69" s="270">
        <v>13.393612936</v>
      </c>
      <c r="O69" s="270">
        <v>7.0735496563</v>
      </c>
      <c r="P69" s="270">
        <v>11.937372385</v>
      </c>
      <c r="Q69" s="270">
        <v>15.252598447</v>
      </c>
      <c r="R69" s="270">
        <v>37.300298320000003</v>
      </c>
      <c r="S69" s="270">
        <v>113.33789554000001</v>
      </c>
      <c r="T69" s="270">
        <v>242.66170399999999</v>
      </c>
      <c r="U69" s="270">
        <v>300.73294630999999</v>
      </c>
      <c r="V69" s="270">
        <v>291.91002463000001</v>
      </c>
      <c r="W69" s="270">
        <v>182.67420751</v>
      </c>
      <c r="X69" s="270">
        <v>74.235928157999993</v>
      </c>
      <c r="Y69" s="270">
        <v>11.120122433000001</v>
      </c>
      <c r="Z69" s="270">
        <v>10.305895680000001</v>
      </c>
      <c r="AA69" s="270">
        <v>9.1961788145999996</v>
      </c>
      <c r="AB69" s="270">
        <v>7.2818764274000003</v>
      </c>
      <c r="AC69" s="270">
        <v>29.399291977000001</v>
      </c>
      <c r="AD69" s="270">
        <v>53.285908648000003</v>
      </c>
      <c r="AE69" s="270">
        <v>125.89063464</v>
      </c>
      <c r="AF69" s="270">
        <v>255.05607721000001</v>
      </c>
      <c r="AG69" s="270">
        <v>336.07852909000002</v>
      </c>
      <c r="AH69" s="270">
        <v>315.21826390000001</v>
      </c>
      <c r="AI69" s="270">
        <v>223.23798282999999</v>
      </c>
      <c r="AJ69" s="270">
        <v>77.010085236999998</v>
      </c>
      <c r="AK69" s="270">
        <v>29.762927883</v>
      </c>
      <c r="AL69" s="270">
        <v>26.264235395</v>
      </c>
      <c r="AM69" s="270">
        <v>7.5339950510999998</v>
      </c>
      <c r="AN69" s="270">
        <v>11.213520857000001</v>
      </c>
      <c r="AO69" s="270">
        <v>35.461587379999997</v>
      </c>
      <c r="AP69" s="270">
        <v>42.620814150999998</v>
      </c>
      <c r="AQ69" s="270">
        <v>97.379554201999994</v>
      </c>
      <c r="AR69" s="270">
        <v>270.73533157999998</v>
      </c>
      <c r="AS69" s="270">
        <v>383.11898803000003</v>
      </c>
      <c r="AT69" s="270">
        <v>361.72515420000002</v>
      </c>
      <c r="AU69" s="270">
        <v>219.88149629</v>
      </c>
      <c r="AV69" s="270">
        <v>86.661495931000005</v>
      </c>
      <c r="AW69" s="270">
        <v>25.818898657999998</v>
      </c>
      <c r="AX69" s="270">
        <v>16.545658755000002</v>
      </c>
      <c r="AY69" s="270">
        <v>16.359844357</v>
      </c>
      <c r="AZ69" s="270">
        <v>21.462599489999999</v>
      </c>
      <c r="BA69" s="270">
        <v>31.688094667000001</v>
      </c>
      <c r="BB69" s="270">
        <v>55.694852898000001</v>
      </c>
      <c r="BC69" s="270">
        <v>105.02056105</v>
      </c>
      <c r="BD69" s="270">
        <v>240.47317161999999</v>
      </c>
      <c r="BE69" s="270">
        <v>362.83044396000003</v>
      </c>
      <c r="BF69" s="270">
        <v>291.31446523</v>
      </c>
      <c r="BG69" s="270">
        <v>202.70826633999999</v>
      </c>
      <c r="BH69" s="335">
        <v>61.088155456000003</v>
      </c>
      <c r="BI69" s="335">
        <v>19.751401869999999</v>
      </c>
      <c r="BJ69" s="335">
        <v>9.5420303923999992</v>
      </c>
      <c r="BK69" s="335">
        <v>10.641285358999999</v>
      </c>
      <c r="BL69" s="335">
        <v>11.325791796000001</v>
      </c>
      <c r="BM69" s="335">
        <v>23.203904159</v>
      </c>
      <c r="BN69" s="335">
        <v>43.105998300000003</v>
      </c>
      <c r="BO69" s="335">
        <v>126.20278249</v>
      </c>
      <c r="BP69" s="335">
        <v>248.70270183</v>
      </c>
      <c r="BQ69" s="335">
        <v>360.87942261000001</v>
      </c>
      <c r="BR69" s="335">
        <v>337.55422118000001</v>
      </c>
      <c r="BS69" s="335">
        <v>187.9944903</v>
      </c>
      <c r="BT69" s="335">
        <v>69.567077717000004</v>
      </c>
      <c r="BU69" s="335">
        <v>22.406819547000001</v>
      </c>
      <c r="BV69" s="335">
        <v>10.507295394</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22" t="s">
        <v>1018</v>
      </c>
      <c r="C71" s="819"/>
      <c r="D71" s="819"/>
      <c r="E71" s="819"/>
      <c r="F71" s="819"/>
      <c r="G71" s="819"/>
      <c r="H71" s="819"/>
      <c r="I71" s="819"/>
      <c r="J71" s="819"/>
      <c r="K71" s="819"/>
      <c r="L71" s="819"/>
      <c r="M71" s="819"/>
      <c r="N71" s="819"/>
      <c r="O71" s="819"/>
      <c r="P71" s="819"/>
      <c r="Q71" s="819"/>
      <c r="AY71" s="497"/>
      <c r="AZ71" s="497"/>
      <c r="BA71" s="497"/>
      <c r="BB71" s="497"/>
      <c r="BC71" s="497"/>
      <c r="BD71" s="793"/>
      <c r="BE71" s="793"/>
      <c r="BF71" s="793"/>
      <c r="BG71" s="497"/>
      <c r="BH71" s="497"/>
      <c r="BI71" s="497"/>
      <c r="BJ71" s="497"/>
    </row>
    <row r="72" spans="1:74" s="276" customFormat="1" ht="12" customHeight="1" x14ac:dyDescent="0.2">
      <c r="A72" s="16"/>
      <c r="B72" s="824" t="s">
        <v>139</v>
      </c>
      <c r="C72" s="819"/>
      <c r="D72" s="819"/>
      <c r="E72" s="819"/>
      <c r="F72" s="819"/>
      <c r="G72" s="819"/>
      <c r="H72" s="819"/>
      <c r="I72" s="819"/>
      <c r="J72" s="819"/>
      <c r="K72" s="819"/>
      <c r="L72" s="819"/>
      <c r="M72" s="819"/>
      <c r="N72" s="819"/>
      <c r="O72" s="819"/>
      <c r="P72" s="819"/>
      <c r="Q72" s="819"/>
      <c r="AY72" s="497"/>
      <c r="AZ72" s="497"/>
      <c r="BA72" s="497"/>
      <c r="BB72" s="497"/>
      <c r="BC72" s="497"/>
      <c r="BD72" s="793"/>
      <c r="BE72" s="793"/>
      <c r="BF72" s="793"/>
      <c r="BG72" s="497"/>
      <c r="BH72" s="497"/>
      <c r="BI72" s="497"/>
      <c r="BJ72" s="497"/>
    </row>
    <row r="73" spans="1:74" s="432" customFormat="1" ht="12" customHeight="1" x14ac:dyDescent="0.2">
      <c r="A73" s="431"/>
      <c r="B73" s="800" t="s">
        <v>1019</v>
      </c>
      <c r="C73" s="823"/>
      <c r="D73" s="823"/>
      <c r="E73" s="823"/>
      <c r="F73" s="823"/>
      <c r="G73" s="823"/>
      <c r="H73" s="823"/>
      <c r="I73" s="823"/>
      <c r="J73" s="823"/>
      <c r="K73" s="823"/>
      <c r="L73" s="823"/>
      <c r="M73" s="823"/>
      <c r="N73" s="823"/>
      <c r="O73" s="823"/>
      <c r="P73" s="823"/>
      <c r="Q73" s="802"/>
      <c r="AY73" s="498"/>
      <c r="AZ73" s="498"/>
      <c r="BA73" s="498"/>
      <c r="BB73" s="498"/>
      <c r="BC73" s="498"/>
      <c r="BD73" s="614"/>
      <c r="BE73" s="614"/>
      <c r="BF73" s="614"/>
      <c r="BG73" s="498"/>
      <c r="BH73" s="498"/>
      <c r="BI73" s="498"/>
      <c r="BJ73" s="498"/>
    </row>
    <row r="74" spans="1:74" s="432" customFormat="1" ht="12" customHeight="1" x14ac:dyDescent="0.2">
      <c r="A74" s="431"/>
      <c r="B74" s="800" t="s">
        <v>1020</v>
      </c>
      <c r="C74" s="801"/>
      <c r="D74" s="801"/>
      <c r="E74" s="801"/>
      <c r="F74" s="801"/>
      <c r="G74" s="801"/>
      <c r="H74" s="801"/>
      <c r="I74" s="801"/>
      <c r="J74" s="801"/>
      <c r="K74" s="801"/>
      <c r="L74" s="801"/>
      <c r="M74" s="801"/>
      <c r="N74" s="801"/>
      <c r="O74" s="801"/>
      <c r="P74" s="801"/>
      <c r="Q74" s="802"/>
      <c r="AY74" s="498"/>
      <c r="AZ74" s="498"/>
      <c r="BA74" s="498"/>
      <c r="BB74" s="498"/>
      <c r="BC74" s="498"/>
      <c r="BD74" s="614"/>
      <c r="BE74" s="614"/>
      <c r="BF74" s="614"/>
      <c r="BG74" s="498"/>
      <c r="BH74" s="498"/>
      <c r="BI74" s="498"/>
      <c r="BJ74" s="498"/>
    </row>
    <row r="75" spans="1:74" s="432" customFormat="1" ht="12" customHeight="1" x14ac:dyDescent="0.2">
      <c r="A75" s="431"/>
      <c r="B75" s="800" t="s">
        <v>1021</v>
      </c>
      <c r="C75" s="801"/>
      <c r="D75" s="801"/>
      <c r="E75" s="801"/>
      <c r="F75" s="801"/>
      <c r="G75" s="801"/>
      <c r="H75" s="801"/>
      <c r="I75" s="801"/>
      <c r="J75" s="801"/>
      <c r="K75" s="801"/>
      <c r="L75" s="801"/>
      <c r="M75" s="801"/>
      <c r="N75" s="801"/>
      <c r="O75" s="801"/>
      <c r="P75" s="801"/>
      <c r="Q75" s="802"/>
      <c r="AY75" s="498"/>
      <c r="AZ75" s="498"/>
      <c r="BA75" s="498"/>
      <c r="BB75" s="498"/>
      <c r="BC75" s="498"/>
      <c r="BD75" s="614"/>
      <c r="BE75" s="614"/>
      <c r="BF75" s="614"/>
      <c r="BG75" s="498"/>
      <c r="BH75" s="498"/>
      <c r="BI75" s="498"/>
      <c r="BJ75" s="498"/>
    </row>
    <row r="76" spans="1:74" s="432" customFormat="1" ht="12" customHeight="1" x14ac:dyDescent="0.2">
      <c r="A76" s="431"/>
      <c r="B76" s="800" t="s">
        <v>1032</v>
      </c>
      <c r="C76" s="802"/>
      <c r="D76" s="802"/>
      <c r="E76" s="802"/>
      <c r="F76" s="802"/>
      <c r="G76" s="802"/>
      <c r="H76" s="802"/>
      <c r="I76" s="802"/>
      <c r="J76" s="802"/>
      <c r="K76" s="802"/>
      <c r="L76" s="802"/>
      <c r="M76" s="802"/>
      <c r="N76" s="802"/>
      <c r="O76" s="802"/>
      <c r="P76" s="802"/>
      <c r="Q76" s="802"/>
      <c r="AY76" s="498"/>
      <c r="AZ76" s="498"/>
      <c r="BA76" s="498"/>
      <c r="BB76" s="498"/>
      <c r="BC76" s="498"/>
      <c r="BD76" s="614"/>
      <c r="BE76" s="614"/>
      <c r="BF76" s="614"/>
      <c r="BG76" s="498"/>
      <c r="BH76" s="498"/>
      <c r="BI76" s="498"/>
      <c r="BJ76" s="498"/>
    </row>
    <row r="77" spans="1:74" s="432" customFormat="1" ht="12" customHeight="1" x14ac:dyDescent="0.2">
      <c r="A77" s="431"/>
      <c r="B77" s="800" t="s">
        <v>1035</v>
      </c>
      <c r="C77" s="801"/>
      <c r="D77" s="801"/>
      <c r="E77" s="801"/>
      <c r="F77" s="801"/>
      <c r="G77" s="801"/>
      <c r="H77" s="801"/>
      <c r="I77" s="801"/>
      <c r="J77" s="801"/>
      <c r="K77" s="801"/>
      <c r="L77" s="801"/>
      <c r="M77" s="801"/>
      <c r="N77" s="801"/>
      <c r="O77" s="801"/>
      <c r="P77" s="801"/>
      <c r="Q77" s="802"/>
      <c r="AY77" s="498"/>
      <c r="AZ77" s="498"/>
      <c r="BA77" s="498"/>
      <c r="BB77" s="498"/>
      <c r="BC77" s="498"/>
      <c r="BD77" s="614"/>
      <c r="BE77" s="614"/>
      <c r="BF77" s="614"/>
      <c r="BG77" s="498"/>
      <c r="BH77" s="498"/>
      <c r="BI77" s="498"/>
      <c r="BJ77" s="498"/>
    </row>
    <row r="78" spans="1:74" s="432" customFormat="1" ht="12" customHeight="1" x14ac:dyDescent="0.2">
      <c r="A78" s="431"/>
      <c r="B78" s="800" t="s">
        <v>1036</v>
      </c>
      <c r="C78" s="802"/>
      <c r="D78" s="802"/>
      <c r="E78" s="802"/>
      <c r="F78" s="802"/>
      <c r="G78" s="802"/>
      <c r="H78" s="802"/>
      <c r="I78" s="802"/>
      <c r="J78" s="802"/>
      <c r="K78" s="802"/>
      <c r="L78" s="802"/>
      <c r="M78" s="802"/>
      <c r="N78" s="802"/>
      <c r="O78" s="802"/>
      <c r="P78" s="802"/>
      <c r="Q78" s="802"/>
      <c r="AY78" s="498"/>
      <c r="AZ78" s="498"/>
      <c r="BA78" s="498"/>
      <c r="BB78" s="498"/>
      <c r="BC78" s="498"/>
      <c r="BD78" s="614"/>
      <c r="BE78" s="614"/>
      <c r="BF78" s="614"/>
      <c r="BG78" s="498"/>
      <c r="BH78" s="498"/>
      <c r="BI78" s="498"/>
      <c r="BJ78" s="498"/>
    </row>
    <row r="79" spans="1:74" s="432" customFormat="1" ht="12" customHeight="1" x14ac:dyDescent="0.2">
      <c r="A79" s="431"/>
      <c r="B79" s="800" t="s">
        <v>1042</v>
      </c>
      <c r="C79" s="801"/>
      <c r="D79" s="801"/>
      <c r="E79" s="801"/>
      <c r="F79" s="801"/>
      <c r="G79" s="801"/>
      <c r="H79" s="801"/>
      <c r="I79" s="801"/>
      <c r="J79" s="801"/>
      <c r="K79" s="801"/>
      <c r="L79" s="801"/>
      <c r="M79" s="801"/>
      <c r="N79" s="801"/>
      <c r="O79" s="801"/>
      <c r="P79" s="801"/>
      <c r="Q79" s="802"/>
      <c r="AY79" s="498"/>
      <c r="AZ79" s="498"/>
      <c r="BA79" s="498"/>
      <c r="BB79" s="498"/>
      <c r="BC79" s="498"/>
      <c r="BD79" s="614"/>
      <c r="BE79" s="614"/>
      <c r="BF79" s="614"/>
      <c r="BG79" s="498"/>
      <c r="BH79" s="498"/>
      <c r="BI79" s="498"/>
      <c r="BJ79" s="498"/>
    </row>
    <row r="80" spans="1:74" s="432" customFormat="1" ht="12" customHeight="1" x14ac:dyDescent="0.2">
      <c r="A80" s="431"/>
      <c r="B80" s="808" t="s">
        <v>1043</v>
      </c>
      <c r="C80" s="809"/>
      <c r="D80" s="809"/>
      <c r="E80" s="809"/>
      <c r="F80" s="809"/>
      <c r="G80" s="809"/>
      <c r="H80" s="809"/>
      <c r="I80" s="809"/>
      <c r="J80" s="809"/>
      <c r="K80" s="809"/>
      <c r="L80" s="809"/>
      <c r="M80" s="809"/>
      <c r="N80" s="809"/>
      <c r="O80" s="809"/>
      <c r="P80" s="809"/>
      <c r="Q80" s="805"/>
      <c r="AY80" s="498"/>
      <c r="AZ80" s="498"/>
      <c r="BA80" s="498"/>
      <c r="BB80" s="498"/>
      <c r="BC80" s="498"/>
      <c r="BD80" s="614"/>
      <c r="BE80" s="614"/>
      <c r="BF80" s="614"/>
      <c r="BG80" s="498"/>
      <c r="BH80" s="498"/>
      <c r="BI80" s="498"/>
      <c r="BJ80" s="498"/>
    </row>
    <row r="81" spans="1:74" s="432" customFormat="1" ht="12" customHeight="1" x14ac:dyDescent="0.2">
      <c r="A81" s="431"/>
      <c r="B81" s="808" t="s">
        <v>1044</v>
      </c>
      <c r="C81" s="809"/>
      <c r="D81" s="809"/>
      <c r="E81" s="809"/>
      <c r="F81" s="809"/>
      <c r="G81" s="809"/>
      <c r="H81" s="809"/>
      <c r="I81" s="809"/>
      <c r="J81" s="809"/>
      <c r="K81" s="809"/>
      <c r="L81" s="809"/>
      <c r="M81" s="809"/>
      <c r="N81" s="809"/>
      <c r="O81" s="809"/>
      <c r="P81" s="809"/>
      <c r="Q81" s="805"/>
      <c r="AY81" s="498"/>
      <c r="AZ81" s="498"/>
      <c r="BA81" s="498"/>
      <c r="BB81" s="498"/>
      <c r="BC81" s="498"/>
      <c r="BD81" s="614"/>
      <c r="BE81" s="614"/>
      <c r="BF81" s="614"/>
      <c r="BG81" s="498"/>
      <c r="BH81" s="498"/>
      <c r="BI81" s="498"/>
      <c r="BJ81" s="498"/>
    </row>
    <row r="82" spans="1:74" s="432" customFormat="1" ht="12" customHeight="1" x14ac:dyDescent="0.2">
      <c r="A82" s="431"/>
      <c r="B82" s="810" t="s">
        <v>1045</v>
      </c>
      <c r="C82" s="805"/>
      <c r="D82" s="805"/>
      <c r="E82" s="805"/>
      <c r="F82" s="805"/>
      <c r="G82" s="805"/>
      <c r="H82" s="805"/>
      <c r="I82" s="805"/>
      <c r="J82" s="805"/>
      <c r="K82" s="805"/>
      <c r="L82" s="805"/>
      <c r="M82" s="805"/>
      <c r="N82" s="805"/>
      <c r="O82" s="805"/>
      <c r="P82" s="805"/>
      <c r="Q82" s="805"/>
      <c r="AY82" s="498"/>
      <c r="AZ82" s="498"/>
      <c r="BA82" s="498"/>
      <c r="BB82" s="498"/>
      <c r="BC82" s="498"/>
      <c r="BD82" s="614"/>
      <c r="BE82" s="614"/>
      <c r="BF82" s="614"/>
      <c r="BG82" s="498"/>
      <c r="BH82" s="498"/>
      <c r="BI82" s="498"/>
      <c r="BJ82" s="498"/>
    </row>
    <row r="83" spans="1:74" s="432" customFormat="1" ht="12" customHeight="1" x14ac:dyDescent="0.2">
      <c r="A83" s="431"/>
      <c r="B83" s="810" t="s">
        <v>1046</v>
      </c>
      <c r="C83" s="805"/>
      <c r="D83" s="805"/>
      <c r="E83" s="805"/>
      <c r="F83" s="805"/>
      <c r="G83" s="805"/>
      <c r="H83" s="805"/>
      <c r="I83" s="805"/>
      <c r="J83" s="805"/>
      <c r="K83" s="805"/>
      <c r="L83" s="805"/>
      <c r="M83" s="805"/>
      <c r="N83" s="805"/>
      <c r="O83" s="805"/>
      <c r="P83" s="805"/>
      <c r="Q83" s="805"/>
      <c r="AY83" s="498"/>
      <c r="AZ83" s="498"/>
      <c r="BA83" s="498"/>
      <c r="BB83" s="498"/>
      <c r="BC83" s="498"/>
      <c r="BD83" s="614"/>
      <c r="BE83" s="614"/>
      <c r="BF83" s="614"/>
      <c r="BG83" s="498"/>
      <c r="BH83" s="498"/>
      <c r="BI83" s="498"/>
      <c r="BJ83" s="498"/>
    </row>
    <row r="84" spans="1:74" s="432" customFormat="1" ht="12" customHeight="1" x14ac:dyDescent="0.2">
      <c r="A84" s="431"/>
      <c r="B84" s="803" t="s">
        <v>1047</v>
      </c>
      <c r="C84" s="804"/>
      <c r="D84" s="804"/>
      <c r="E84" s="804"/>
      <c r="F84" s="804"/>
      <c r="G84" s="804"/>
      <c r="H84" s="804"/>
      <c r="I84" s="804"/>
      <c r="J84" s="804"/>
      <c r="K84" s="804"/>
      <c r="L84" s="804"/>
      <c r="M84" s="804"/>
      <c r="N84" s="804"/>
      <c r="O84" s="804"/>
      <c r="P84" s="804"/>
      <c r="Q84" s="805"/>
      <c r="AY84" s="498"/>
      <c r="AZ84" s="498"/>
      <c r="BA84" s="498"/>
      <c r="BB84" s="498"/>
      <c r="BC84" s="498"/>
      <c r="BD84" s="614"/>
      <c r="BE84" s="614"/>
      <c r="BF84" s="614"/>
      <c r="BG84" s="498"/>
      <c r="BH84" s="498"/>
      <c r="BI84" s="498"/>
      <c r="BJ84" s="498"/>
    </row>
    <row r="85" spans="1:74" s="433" customFormat="1" ht="12" customHeight="1" x14ac:dyDescent="0.2">
      <c r="A85" s="431"/>
      <c r="B85" s="806" t="s">
        <v>1155</v>
      </c>
      <c r="C85" s="805"/>
      <c r="D85" s="805"/>
      <c r="E85" s="805"/>
      <c r="F85" s="805"/>
      <c r="G85" s="805"/>
      <c r="H85" s="805"/>
      <c r="I85" s="805"/>
      <c r="J85" s="805"/>
      <c r="K85" s="805"/>
      <c r="L85" s="805"/>
      <c r="M85" s="805"/>
      <c r="N85" s="805"/>
      <c r="O85" s="805"/>
      <c r="P85" s="805"/>
      <c r="Q85" s="805"/>
      <c r="AY85" s="499"/>
      <c r="AZ85" s="499"/>
      <c r="BA85" s="499"/>
      <c r="BB85" s="499"/>
      <c r="BC85" s="499"/>
      <c r="BD85" s="794"/>
      <c r="BE85" s="794"/>
      <c r="BF85" s="794"/>
      <c r="BG85" s="499"/>
      <c r="BH85" s="499"/>
      <c r="BI85" s="499"/>
      <c r="BJ85" s="499"/>
    </row>
    <row r="86" spans="1:74" s="433" customFormat="1" ht="12" customHeight="1" x14ac:dyDescent="0.2">
      <c r="A86" s="431"/>
      <c r="B86" s="807" t="s">
        <v>1048</v>
      </c>
      <c r="C86" s="805"/>
      <c r="D86" s="805"/>
      <c r="E86" s="805"/>
      <c r="F86" s="805"/>
      <c r="G86" s="805"/>
      <c r="H86" s="805"/>
      <c r="I86" s="805"/>
      <c r="J86" s="805"/>
      <c r="K86" s="805"/>
      <c r="L86" s="805"/>
      <c r="M86" s="805"/>
      <c r="N86" s="805"/>
      <c r="O86" s="805"/>
      <c r="P86" s="805"/>
      <c r="Q86" s="805"/>
      <c r="AY86" s="499"/>
      <c r="AZ86" s="499"/>
      <c r="BA86" s="499"/>
      <c r="BB86" s="499"/>
      <c r="BC86" s="499"/>
      <c r="BD86" s="794"/>
      <c r="BE86" s="794"/>
      <c r="BF86" s="794"/>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14" activePane="bottomRight" state="frozen"/>
      <selection activeCell="BF63" sqref="BF63"/>
      <selection pane="topRight" activeCell="BF63" sqref="BF63"/>
      <selection pane="bottomLeft" activeCell="BF63" sqref="BF63"/>
      <selection pane="bottomRight" activeCell="BG5" sqref="BG5:BG39"/>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3" customWidth="1"/>
    <col min="59" max="62" width="6.5703125" style="415" customWidth="1"/>
    <col min="63" max="74" width="6.5703125" style="13" customWidth="1"/>
    <col min="75" max="16384" width="9.5703125" style="13"/>
  </cols>
  <sheetData>
    <row r="1" spans="1:74" ht="13.35" customHeight="1" x14ac:dyDescent="0.2">
      <c r="A1" s="811" t="s">
        <v>997</v>
      </c>
      <c r="B1" s="827" t="s">
        <v>1227</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262"/>
    </row>
    <row r="2" spans="1:74" ht="12.75" x14ac:dyDescent="0.2">
      <c r="A2" s="812"/>
      <c r="B2" s="542" t="str">
        <f>"U.S. Energy Information Administration  |  Short-Term Energy Outlook  - "&amp;Dates!D1</f>
        <v>U.S. Energy Information Administration  |  Short-Term Energy Outlook  - October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49"/>
      <c r="B5" s="50" t="s">
        <v>117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4"/>
      <c r="BE5" s="654"/>
      <c r="BF5" s="654"/>
      <c r="BG5" s="654"/>
      <c r="BH5" s="51"/>
      <c r="BI5" s="51"/>
      <c r="BJ5" s="51"/>
      <c r="BK5" s="51"/>
      <c r="BL5" s="51"/>
      <c r="BM5" s="51"/>
      <c r="BN5" s="51"/>
      <c r="BO5" s="51"/>
      <c r="BP5" s="51"/>
      <c r="BQ5" s="51"/>
      <c r="BR5" s="51"/>
      <c r="BS5" s="51"/>
      <c r="BT5" s="51"/>
      <c r="BU5" s="51"/>
      <c r="BV5" s="51"/>
    </row>
    <row r="6" spans="1:74" ht="11.1" customHeight="1" x14ac:dyDescent="0.2">
      <c r="A6" s="52" t="s">
        <v>658</v>
      </c>
      <c r="B6" s="151" t="s">
        <v>606</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52.503999999999998</v>
      </c>
      <c r="AZ6" s="216">
        <v>53.468000000000004</v>
      </c>
      <c r="BA6" s="216">
        <v>49.328000000000003</v>
      </c>
      <c r="BB6" s="216">
        <v>51.06</v>
      </c>
      <c r="BC6" s="216">
        <v>48.475999999999999</v>
      </c>
      <c r="BD6" s="216">
        <v>45.177999999999997</v>
      </c>
      <c r="BE6" s="216">
        <v>46.63</v>
      </c>
      <c r="BF6" s="216">
        <v>48.036999999999999</v>
      </c>
      <c r="BG6" s="216">
        <v>49.75</v>
      </c>
      <c r="BH6" s="327">
        <v>51.5</v>
      </c>
      <c r="BI6" s="327">
        <v>50.5</v>
      </c>
      <c r="BJ6" s="327">
        <v>50.5</v>
      </c>
      <c r="BK6" s="327">
        <v>49.5</v>
      </c>
      <c r="BL6" s="327">
        <v>49.5</v>
      </c>
      <c r="BM6" s="327">
        <v>49.5</v>
      </c>
      <c r="BN6" s="327">
        <v>49.5</v>
      </c>
      <c r="BO6" s="327">
        <v>49.5</v>
      </c>
      <c r="BP6" s="327">
        <v>49.5</v>
      </c>
      <c r="BQ6" s="327">
        <v>50.5</v>
      </c>
      <c r="BR6" s="327">
        <v>50.5</v>
      </c>
      <c r="BS6" s="327">
        <v>51.5</v>
      </c>
      <c r="BT6" s="327">
        <v>51.5</v>
      </c>
      <c r="BU6" s="327">
        <v>52.5</v>
      </c>
      <c r="BV6" s="327">
        <v>53.5</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54.576999999999998</v>
      </c>
      <c r="AZ7" s="216">
        <v>54.87</v>
      </c>
      <c r="BA7" s="216">
        <v>51.588999999999999</v>
      </c>
      <c r="BB7" s="216">
        <v>52.308</v>
      </c>
      <c r="BC7" s="216">
        <v>50.326999999999998</v>
      </c>
      <c r="BD7" s="216">
        <v>46.368000000000002</v>
      </c>
      <c r="BE7" s="216">
        <v>48.478999999999999</v>
      </c>
      <c r="BF7" s="216">
        <v>51.704000000000001</v>
      </c>
      <c r="BG7" s="216">
        <v>56.15</v>
      </c>
      <c r="BH7" s="327">
        <v>55.5</v>
      </c>
      <c r="BI7" s="327">
        <v>54</v>
      </c>
      <c r="BJ7" s="327">
        <v>54</v>
      </c>
      <c r="BK7" s="327">
        <v>53</v>
      </c>
      <c r="BL7" s="327">
        <v>53</v>
      </c>
      <c r="BM7" s="327">
        <v>53</v>
      </c>
      <c r="BN7" s="327">
        <v>53</v>
      </c>
      <c r="BO7" s="327">
        <v>53</v>
      </c>
      <c r="BP7" s="327">
        <v>53</v>
      </c>
      <c r="BQ7" s="327">
        <v>54</v>
      </c>
      <c r="BR7" s="327">
        <v>54</v>
      </c>
      <c r="BS7" s="327">
        <v>55</v>
      </c>
      <c r="BT7" s="327">
        <v>55</v>
      </c>
      <c r="BU7" s="327">
        <v>56</v>
      </c>
      <c r="BV7" s="327">
        <v>57</v>
      </c>
    </row>
    <row r="8" spans="1:74" ht="11.1" customHeight="1" x14ac:dyDescent="0.2">
      <c r="A8" s="52" t="s">
        <v>657</v>
      </c>
      <c r="B8" s="650" t="s">
        <v>1230</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26.66</v>
      </c>
      <c r="AO8" s="216">
        <v>32.24</v>
      </c>
      <c r="AP8" s="216">
        <v>35.9</v>
      </c>
      <c r="AQ8" s="216">
        <v>40.880000000000003</v>
      </c>
      <c r="AR8" s="216">
        <v>44.13</v>
      </c>
      <c r="AS8" s="216">
        <v>41.48</v>
      </c>
      <c r="AT8" s="216">
        <v>41.21</v>
      </c>
      <c r="AU8" s="216">
        <v>40.86</v>
      </c>
      <c r="AV8" s="216">
        <v>44.76</v>
      </c>
      <c r="AW8" s="216">
        <v>41.8</v>
      </c>
      <c r="AX8" s="216">
        <v>46.72</v>
      </c>
      <c r="AY8" s="216">
        <v>48.12</v>
      </c>
      <c r="AZ8" s="216">
        <v>49.38</v>
      </c>
      <c r="BA8" s="216">
        <v>46.53</v>
      </c>
      <c r="BB8" s="216">
        <v>47.47</v>
      </c>
      <c r="BC8" s="216">
        <v>46.94</v>
      </c>
      <c r="BD8" s="216">
        <v>43.93</v>
      </c>
      <c r="BE8" s="216">
        <v>46</v>
      </c>
      <c r="BF8" s="216">
        <v>44.536999999999999</v>
      </c>
      <c r="BG8" s="216">
        <v>46.25</v>
      </c>
      <c r="BH8" s="327">
        <v>48</v>
      </c>
      <c r="BI8" s="327">
        <v>47</v>
      </c>
      <c r="BJ8" s="327">
        <v>47</v>
      </c>
      <c r="BK8" s="327">
        <v>46</v>
      </c>
      <c r="BL8" s="327">
        <v>46</v>
      </c>
      <c r="BM8" s="327">
        <v>46</v>
      </c>
      <c r="BN8" s="327">
        <v>46</v>
      </c>
      <c r="BO8" s="327">
        <v>46</v>
      </c>
      <c r="BP8" s="327">
        <v>46</v>
      </c>
      <c r="BQ8" s="327">
        <v>47</v>
      </c>
      <c r="BR8" s="327">
        <v>47</v>
      </c>
      <c r="BS8" s="327">
        <v>48</v>
      </c>
      <c r="BT8" s="327">
        <v>48</v>
      </c>
      <c r="BU8" s="327">
        <v>49</v>
      </c>
      <c r="BV8" s="327">
        <v>50</v>
      </c>
    </row>
    <row r="9" spans="1:74" ht="11.1" customHeight="1" x14ac:dyDescent="0.2">
      <c r="A9" s="52" t="s">
        <v>983</v>
      </c>
      <c r="B9" s="650" t="s">
        <v>1229</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48.66</v>
      </c>
      <c r="AY9" s="216">
        <v>49.99</v>
      </c>
      <c r="AZ9" s="216">
        <v>51.24</v>
      </c>
      <c r="BA9" s="216">
        <v>48.65</v>
      </c>
      <c r="BB9" s="216">
        <v>49.47</v>
      </c>
      <c r="BC9" s="216">
        <v>48.34</v>
      </c>
      <c r="BD9" s="216">
        <v>45.17</v>
      </c>
      <c r="BE9" s="216">
        <v>46.35</v>
      </c>
      <c r="BF9" s="216">
        <v>47.036999999999999</v>
      </c>
      <c r="BG9" s="216">
        <v>48.75</v>
      </c>
      <c r="BH9" s="327">
        <v>50.5</v>
      </c>
      <c r="BI9" s="327">
        <v>49.5</v>
      </c>
      <c r="BJ9" s="327">
        <v>49.5</v>
      </c>
      <c r="BK9" s="327">
        <v>48.5</v>
      </c>
      <c r="BL9" s="327">
        <v>48.5</v>
      </c>
      <c r="BM9" s="327">
        <v>48.5</v>
      </c>
      <c r="BN9" s="327">
        <v>48.5</v>
      </c>
      <c r="BO9" s="327">
        <v>48.5</v>
      </c>
      <c r="BP9" s="327">
        <v>48.5</v>
      </c>
      <c r="BQ9" s="327">
        <v>49.5</v>
      </c>
      <c r="BR9" s="327">
        <v>49.5</v>
      </c>
      <c r="BS9" s="327">
        <v>50.5</v>
      </c>
      <c r="BT9" s="327">
        <v>50.5</v>
      </c>
      <c r="BU9" s="327">
        <v>51.5</v>
      </c>
      <c r="BV9" s="327">
        <v>52.5</v>
      </c>
    </row>
    <row r="10" spans="1:74" ht="11.1" customHeight="1" x14ac:dyDescent="0.2">
      <c r="A10" s="49"/>
      <c r="B10" s="50" t="s">
        <v>1231</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412"/>
      <c r="BI11" s="412"/>
      <c r="BJ11" s="412"/>
      <c r="BK11" s="412"/>
      <c r="BL11" s="412"/>
      <c r="BM11" s="412"/>
      <c r="BN11" s="412"/>
      <c r="BO11" s="412"/>
      <c r="BP11" s="412"/>
      <c r="BQ11" s="412"/>
      <c r="BR11" s="412"/>
      <c r="BS11" s="412"/>
      <c r="BT11" s="412"/>
      <c r="BU11" s="412"/>
      <c r="BV11" s="412"/>
    </row>
    <row r="12" spans="1:74" ht="11.1" customHeight="1" x14ac:dyDescent="0.2">
      <c r="A12" s="52" t="s">
        <v>968</v>
      </c>
      <c r="B12" s="151" t="s">
        <v>686</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162.69999999999999</v>
      </c>
      <c r="AZ12" s="240">
        <v>162.5</v>
      </c>
      <c r="BA12" s="240">
        <v>163.4</v>
      </c>
      <c r="BB12" s="240">
        <v>172.3</v>
      </c>
      <c r="BC12" s="240">
        <v>166.8</v>
      </c>
      <c r="BD12" s="240">
        <v>157.4</v>
      </c>
      <c r="BE12" s="240">
        <v>161.80000000000001</v>
      </c>
      <c r="BF12" s="240">
        <v>174.82900000000001</v>
      </c>
      <c r="BG12" s="240">
        <v>187.24420000000001</v>
      </c>
      <c r="BH12" s="333">
        <v>173.88030000000001</v>
      </c>
      <c r="BI12" s="333">
        <v>162.4289</v>
      </c>
      <c r="BJ12" s="333">
        <v>157.18819999999999</v>
      </c>
      <c r="BK12" s="333">
        <v>149.64250000000001</v>
      </c>
      <c r="BL12" s="333">
        <v>152.3374</v>
      </c>
      <c r="BM12" s="333">
        <v>163.07689999999999</v>
      </c>
      <c r="BN12" s="333">
        <v>169.91759999999999</v>
      </c>
      <c r="BO12" s="333">
        <v>172.75550000000001</v>
      </c>
      <c r="BP12" s="333">
        <v>173.8946</v>
      </c>
      <c r="BQ12" s="333">
        <v>173.33279999999999</v>
      </c>
      <c r="BR12" s="333">
        <v>170.78380000000001</v>
      </c>
      <c r="BS12" s="333">
        <v>166.13239999999999</v>
      </c>
      <c r="BT12" s="333">
        <v>159.8708</v>
      </c>
      <c r="BU12" s="333">
        <v>156.14500000000001</v>
      </c>
      <c r="BV12" s="333">
        <v>151.29910000000001</v>
      </c>
    </row>
    <row r="13" spans="1:74" ht="11.1" customHeight="1" x14ac:dyDescent="0.2">
      <c r="A13" s="49" t="s">
        <v>984</v>
      </c>
      <c r="B13" s="151" t="s">
        <v>694</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v>
      </c>
      <c r="AY13" s="240">
        <v>163.6</v>
      </c>
      <c r="AZ13" s="240">
        <v>164.1</v>
      </c>
      <c r="BA13" s="240">
        <v>158.1</v>
      </c>
      <c r="BB13" s="240">
        <v>162.69999999999999</v>
      </c>
      <c r="BC13" s="240">
        <v>155.19999999999999</v>
      </c>
      <c r="BD13" s="240">
        <v>146.5</v>
      </c>
      <c r="BE13" s="240">
        <v>153.19999999999999</v>
      </c>
      <c r="BF13" s="240">
        <v>165.4126</v>
      </c>
      <c r="BG13" s="240">
        <v>184.91990000000001</v>
      </c>
      <c r="BH13" s="333">
        <v>182.2311</v>
      </c>
      <c r="BI13" s="333">
        <v>180.83250000000001</v>
      </c>
      <c r="BJ13" s="333">
        <v>170.08369999999999</v>
      </c>
      <c r="BK13" s="333">
        <v>168.8261</v>
      </c>
      <c r="BL13" s="333">
        <v>170.0641</v>
      </c>
      <c r="BM13" s="333">
        <v>170.7688</v>
      </c>
      <c r="BN13" s="333">
        <v>170.0127</v>
      </c>
      <c r="BO13" s="333">
        <v>170.87540000000001</v>
      </c>
      <c r="BP13" s="333">
        <v>169.88480000000001</v>
      </c>
      <c r="BQ13" s="333">
        <v>173.00700000000001</v>
      </c>
      <c r="BR13" s="333">
        <v>176.8441</v>
      </c>
      <c r="BS13" s="333">
        <v>180.2938</v>
      </c>
      <c r="BT13" s="333">
        <v>180.39519999999999</v>
      </c>
      <c r="BU13" s="333">
        <v>180.82900000000001</v>
      </c>
      <c r="BV13" s="333">
        <v>173.99950000000001</v>
      </c>
    </row>
    <row r="14" spans="1:74" ht="11.1" customHeight="1" x14ac:dyDescent="0.2">
      <c r="A14" s="52" t="s">
        <v>661</v>
      </c>
      <c r="B14" s="151" t="s">
        <v>687</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156</v>
      </c>
      <c r="AZ14" s="240">
        <v>155.30000000000001</v>
      </c>
      <c r="BA14" s="240">
        <v>149.5</v>
      </c>
      <c r="BB14" s="240">
        <v>149.9</v>
      </c>
      <c r="BC14" s="240">
        <v>144.69999999999999</v>
      </c>
      <c r="BD14" s="240">
        <v>137.5</v>
      </c>
      <c r="BE14" s="240">
        <v>140.69999999999999</v>
      </c>
      <c r="BF14" s="240">
        <v>152.50389999999999</v>
      </c>
      <c r="BG14" s="240">
        <v>172.8871</v>
      </c>
      <c r="BH14" s="333">
        <v>171.73820000000001</v>
      </c>
      <c r="BI14" s="333">
        <v>173.7099</v>
      </c>
      <c r="BJ14" s="333">
        <v>169.07149999999999</v>
      </c>
      <c r="BK14" s="333">
        <v>171.50620000000001</v>
      </c>
      <c r="BL14" s="333">
        <v>166.84710000000001</v>
      </c>
      <c r="BM14" s="333">
        <v>164.85720000000001</v>
      </c>
      <c r="BN14" s="333">
        <v>161.09819999999999</v>
      </c>
      <c r="BO14" s="333">
        <v>160.30950000000001</v>
      </c>
      <c r="BP14" s="333">
        <v>160.7893</v>
      </c>
      <c r="BQ14" s="333">
        <v>163.86160000000001</v>
      </c>
      <c r="BR14" s="333">
        <v>165.94229999999999</v>
      </c>
      <c r="BS14" s="333">
        <v>170.09</v>
      </c>
      <c r="BT14" s="333">
        <v>170.74039999999999</v>
      </c>
      <c r="BU14" s="333">
        <v>173.429</v>
      </c>
      <c r="BV14" s="333">
        <v>172.072</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412"/>
      <c r="BI15" s="412"/>
      <c r="BJ15" s="412"/>
      <c r="BK15" s="412"/>
      <c r="BL15" s="412"/>
      <c r="BM15" s="412"/>
      <c r="BN15" s="412"/>
      <c r="BO15" s="412"/>
      <c r="BP15" s="412"/>
      <c r="BQ15" s="412"/>
      <c r="BR15" s="412"/>
      <c r="BS15" s="412"/>
      <c r="BT15" s="412"/>
      <c r="BU15" s="412"/>
      <c r="BV15" s="412"/>
    </row>
    <row r="16" spans="1:74" ht="11.1" customHeight="1" x14ac:dyDescent="0.2">
      <c r="A16" s="52" t="s">
        <v>985</v>
      </c>
      <c r="B16" s="151" t="s">
        <v>522</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153.9</v>
      </c>
      <c r="AY16" s="240">
        <v>158.4</v>
      </c>
      <c r="AZ16" s="240">
        <v>161.5</v>
      </c>
      <c r="BA16" s="240">
        <v>155.4</v>
      </c>
      <c r="BB16" s="240">
        <v>159.5</v>
      </c>
      <c r="BC16" s="240">
        <v>149.19999999999999</v>
      </c>
      <c r="BD16" s="240">
        <v>143.4</v>
      </c>
      <c r="BE16" s="240">
        <v>147.80000000000001</v>
      </c>
      <c r="BF16" s="240">
        <v>159.82329999999999</v>
      </c>
      <c r="BG16" s="240">
        <v>186.28100000000001</v>
      </c>
      <c r="BH16" s="333">
        <v>175.18709999999999</v>
      </c>
      <c r="BI16" s="333">
        <v>175.53960000000001</v>
      </c>
      <c r="BJ16" s="333">
        <v>169.55340000000001</v>
      </c>
      <c r="BK16" s="333">
        <v>168.989</v>
      </c>
      <c r="BL16" s="333">
        <v>166.15479999999999</v>
      </c>
      <c r="BM16" s="333">
        <v>166.3801</v>
      </c>
      <c r="BN16" s="333">
        <v>163.98830000000001</v>
      </c>
      <c r="BO16" s="333">
        <v>165.70359999999999</v>
      </c>
      <c r="BP16" s="333">
        <v>164.56819999999999</v>
      </c>
      <c r="BQ16" s="333">
        <v>168.03049999999999</v>
      </c>
      <c r="BR16" s="333">
        <v>171.8586</v>
      </c>
      <c r="BS16" s="333">
        <v>175.43010000000001</v>
      </c>
      <c r="BT16" s="333">
        <v>174.77780000000001</v>
      </c>
      <c r="BU16" s="333">
        <v>175.35659999999999</v>
      </c>
      <c r="BV16" s="333">
        <v>173.0436</v>
      </c>
    </row>
    <row r="17" spans="1:74" ht="11.1" customHeight="1" x14ac:dyDescent="0.2">
      <c r="A17" s="52" t="s">
        <v>662</v>
      </c>
      <c r="B17" s="151" t="s">
        <v>119</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123</v>
      </c>
      <c r="AY17" s="240">
        <v>130.9</v>
      </c>
      <c r="AZ17" s="240">
        <v>129.1</v>
      </c>
      <c r="BA17" s="240">
        <v>123.9</v>
      </c>
      <c r="BB17" s="240">
        <v>120.1</v>
      </c>
      <c r="BC17" s="240">
        <v>121.3</v>
      </c>
      <c r="BD17" s="240">
        <v>119.5</v>
      </c>
      <c r="BE17" s="240">
        <v>121.1</v>
      </c>
      <c r="BF17" s="240">
        <v>120.82899999999999</v>
      </c>
      <c r="BG17" s="240">
        <v>124.5551</v>
      </c>
      <c r="BH17" s="333">
        <v>122.57129999999999</v>
      </c>
      <c r="BI17" s="333">
        <v>124.0575</v>
      </c>
      <c r="BJ17" s="333">
        <v>124.373</v>
      </c>
      <c r="BK17" s="333">
        <v>121.8837</v>
      </c>
      <c r="BL17" s="333">
        <v>123.34</v>
      </c>
      <c r="BM17" s="333">
        <v>120.3818</v>
      </c>
      <c r="BN17" s="333">
        <v>117.5483</v>
      </c>
      <c r="BO17" s="333">
        <v>119.1143</v>
      </c>
      <c r="BP17" s="333">
        <v>120.27419999999999</v>
      </c>
      <c r="BQ17" s="333">
        <v>119.9687</v>
      </c>
      <c r="BR17" s="333">
        <v>124.20780000000001</v>
      </c>
      <c r="BS17" s="333">
        <v>124.5133</v>
      </c>
      <c r="BT17" s="333">
        <v>123.0808</v>
      </c>
      <c r="BU17" s="333">
        <v>127.4126</v>
      </c>
      <c r="BV17" s="333">
        <v>130.06649999999999</v>
      </c>
    </row>
    <row r="18" spans="1:74" ht="11.1" customHeight="1" x14ac:dyDescent="0.2">
      <c r="A18" s="52"/>
      <c r="B18" s="53" t="s">
        <v>244</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328"/>
      <c r="BI18" s="328"/>
      <c r="BJ18" s="328"/>
      <c r="BK18" s="328"/>
      <c r="BL18" s="328"/>
      <c r="BM18" s="328"/>
      <c r="BN18" s="328"/>
      <c r="BO18" s="328"/>
      <c r="BP18" s="328"/>
      <c r="BQ18" s="328"/>
      <c r="BR18" s="328"/>
      <c r="BS18" s="328"/>
      <c r="BT18" s="328"/>
      <c r="BU18" s="328"/>
      <c r="BV18" s="328"/>
    </row>
    <row r="19" spans="1:74" ht="11.1" customHeight="1" x14ac:dyDescent="0.2">
      <c r="A19" s="52" t="s">
        <v>636</v>
      </c>
      <c r="B19" s="151" t="s">
        <v>245</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240">
        <v>232.5</v>
      </c>
      <c r="BB19" s="240">
        <v>241.72499999999999</v>
      </c>
      <c r="BC19" s="240">
        <v>239.14</v>
      </c>
      <c r="BD19" s="240">
        <v>234.65</v>
      </c>
      <c r="BE19" s="240">
        <v>229.98</v>
      </c>
      <c r="BF19" s="240">
        <v>238.02500000000001</v>
      </c>
      <c r="BG19" s="240">
        <v>264.52499999999998</v>
      </c>
      <c r="BH19" s="333">
        <v>249.44659999999999</v>
      </c>
      <c r="BI19" s="333">
        <v>240.4957</v>
      </c>
      <c r="BJ19" s="333">
        <v>233.16759999999999</v>
      </c>
      <c r="BK19" s="333">
        <v>225.50370000000001</v>
      </c>
      <c r="BL19" s="333">
        <v>225.97819999999999</v>
      </c>
      <c r="BM19" s="333">
        <v>236.97720000000001</v>
      </c>
      <c r="BN19" s="333">
        <v>244.9041</v>
      </c>
      <c r="BO19" s="333">
        <v>250.33449999999999</v>
      </c>
      <c r="BP19" s="333">
        <v>252.58600000000001</v>
      </c>
      <c r="BQ19" s="333">
        <v>251.8937</v>
      </c>
      <c r="BR19" s="333">
        <v>249.38120000000001</v>
      </c>
      <c r="BS19" s="333">
        <v>244.9444</v>
      </c>
      <c r="BT19" s="333">
        <v>239.77080000000001</v>
      </c>
      <c r="BU19" s="333">
        <v>234.24789999999999</v>
      </c>
      <c r="BV19" s="333">
        <v>228.779</v>
      </c>
    </row>
    <row r="20" spans="1:74" ht="11.1" customHeight="1" x14ac:dyDescent="0.2">
      <c r="A20" s="52" t="s">
        <v>659</v>
      </c>
      <c r="B20" s="151" t="s">
        <v>246</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240">
        <v>243.67500000000001</v>
      </c>
      <c r="BB20" s="240">
        <v>252.75</v>
      </c>
      <c r="BC20" s="240">
        <v>250.26</v>
      </c>
      <c r="BD20" s="240">
        <v>246.02500000000001</v>
      </c>
      <c r="BE20" s="240">
        <v>241.44</v>
      </c>
      <c r="BF20" s="240">
        <v>249.4</v>
      </c>
      <c r="BG20" s="240">
        <v>276.125</v>
      </c>
      <c r="BH20" s="333">
        <v>260.92189999999999</v>
      </c>
      <c r="BI20" s="333">
        <v>251.93379999999999</v>
      </c>
      <c r="BJ20" s="333">
        <v>244.65649999999999</v>
      </c>
      <c r="BK20" s="333">
        <v>236.81309999999999</v>
      </c>
      <c r="BL20" s="333">
        <v>237.267</v>
      </c>
      <c r="BM20" s="333">
        <v>248.02510000000001</v>
      </c>
      <c r="BN20" s="333">
        <v>255.9769</v>
      </c>
      <c r="BO20" s="333">
        <v>261.44580000000002</v>
      </c>
      <c r="BP20" s="333">
        <v>263.58690000000001</v>
      </c>
      <c r="BQ20" s="333">
        <v>263.09359999999998</v>
      </c>
      <c r="BR20" s="333">
        <v>260.64980000000003</v>
      </c>
      <c r="BS20" s="333">
        <v>256.31659999999999</v>
      </c>
      <c r="BT20" s="333">
        <v>251.33850000000001</v>
      </c>
      <c r="BU20" s="333">
        <v>245.97839999999999</v>
      </c>
      <c r="BV20" s="333">
        <v>240.68600000000001</v>
      </c>
    </row>
    <row r="21" spans="1:74" ht="11.1" customHeight="1" x14ac:dyDescent="0.2">
      <c r="A21" s="52" t="s">
        <v>660</v>
      </c>
      <c r="B21" s="151" t="s">
        <v>1010</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240">
        <v>255.35</v>
      </c>
      <c r="BB21" s="240">
        <v>258.25</v>
      </c>
      <c r="BC21" s="240">
        <v>256.04000000000002</v>
      </c>
      <c r="BD21" s="240">
        <v>251.05</v>
      </c>
      <c r="BE21" s="240">
        <v>249.64</v>
      </c>
      <c r="BF21" s="240">
        <v>259.5</v>
      </c>
      <c r="BG21" s="240">
        <v>278.47500000000002</v>
      </c>
      <c r="BH21" s="333">
        <v>281.67399999999998</v>
      </c>
      <c r="BI21" s="333">
        <v>283.63720000000001</v>
      </c>
      <c r="BJ21" s="333">
        <v>281.36880000000002</v>
      </c>
      <c r="BK21" s="333">
        <v>275.6952</v>
      </c>
      <c r="BL21" s="333">
        <v>273.63170000000002</v>
      </c>
      <c r="BM21" s="333">
        <v>277.23169999999999</v>
      </c>
      <c r="BN21" s="333">
        <v>275.10559999999998</v>
      </c>
      <c r="BO21" s="333">
        <v>274.87329999999997</v>
      </c>
      <c r="BP21" s="333">
        <v>275.5591</v>
      </c>
      <c r="BQ21" s="333">
        <v>277.73750000000001</v>
      </c>
      <c r="BR21" s="333">
        <v>280.27280000000002</v>
      </c>
      <c r="BS21" s="333">
        <v>284.2097</v>
      </c>
      <c r="BT21" s="333">
        <v>284.4941</v>
      </c>
      <c r="BU21" s="333">
        <v>285.93920000000003</v>
      </c>
      <c r="BV21" s="333">
        <v>286.55689999999998</v>
      </c>
    </row>
    <row r="22" spans="1:74" ht="11.1" customHeight="1" x14ac:dyDescent="0.2">
      <c r="A22" s="52" t="s">
        <v>620</v>
      </c>
      <c r="B22" s="151" t="s">
        <v>687</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247.4</v>
      </c>
      <c r="BA22" s="240">
        <v>244.9</v>
      </c>
      <c r="BB22" s="240">
        <v>243.8</v>
      </c>
      <c r="BC22" s="240">
        <v>237.8</v>
      </c>
      <c r="BD22" s="240">
        <v>228.4</v>
      </c>
      <c r="BE22" s="240">
        <v>221.5</v>
      </c>
      <c r="BF22" s="240">
        <v>229.2</v>
      </c>
      <c r="BG22" s="240">
        <v>249.39349999999999</v>
      </c>
      <c r="BH22" s="333">
        <v>257.20600000000002</v>
      </c>
      <c r="BI22" s="333">
        <v>264.1463</v>
      </c>
      <c r="BJ22" s="333">
        <v>266.56189999999998</v>
      </c>
      <c r="BK22" s="333">
        <v>270.96570000000003</v>
      </c>
      <c r="BL22" s="333">
        <v>267.0224</v>
      </c>
      <c r="BM22" s="333">
        <v>263.65690000000001</v>
      </c>
      <c r="BN22" s="333">
        <v>257.31880000000001</v>
      </c>
      <c r="BO22" s="333">
        <v>253.46639999999999</v>
      </c>
      <c r="BP22" s="333">
        <v>252.62819999999999</v>
      </c>
      <c r="BQ22" s="333">
        <v>255.2072</v>
      </c>
      <c r="BR22" s="333">
        <v>257.85320000000002</v>
      </c>
      <c r="BS22" s="333">
        <v>261.09719999999999</v>
      </c>
      <c r="BT22" s="333">
        <v>264.39479999999998</v>
      </c>
      <c r="BU22" s="333">
        <v>268.47669999999999</v>
      </c>
      <c r="BV22" s="333">
        <v>271.16160000000002</v>
      </c>
    </row>
    <row r="23" spans="1:74" ht="11.1" customHeight="1" x14ac:dyDescent="0.2">
      <c r="A23" s="49"/>
      <c r="B23" s="54" t="s">
        <v>143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45"/>
      <c r="AZ23" s="745"/>
      <c r="BA23" s="745"/>
      <c r="BB23" s="745"/>
      <c r="BC23" s="745"/>
      <c r="BD23" s="745"/>
      <c r="BE23" s="745"/>
      <c r="BF23" s="745"/>
      <c r="BG23" s="799"/>
      <c r="BH23" s="413"/>
      <c r="BI23" s="413"/>
      <c r="BJ23" s="413"/>
      <c r="BK23" s="413"/>
      <c r="BL23" s="413"/>
      <c r="BM23" s="413"/>
      <c r="BN23" s="413"/>
      <c r="BO23" s="413"/>
      <c r="BP23" s="413"/>
      <c r="BQ23" s="413"/>
      <c r="BR23" s="413"/>
      <c r="BS23" s="413"/>
      <c r="BT23" s="413"/>
      <c r="BU23" s="413"/>
      <c r="BV23" s="413"/>
    </row>
    <row r="24" spans="1:74" ht="11.1" customHeight="1" x14ac:dyDescent="0.2">
      <c r="A24" s="52" t="s">
        <v>933</v>
      </c>
      <c r="B24" s="151" t="s">
        <v>142</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4.8685289999999997</v>
      </c>
      <c r="P24" s="216">
        <v>6.1969669999999999</v>
      </c>
      <c r="Q24" s="216">
        <v>5.0647989999999998</v>
      </c>
      <c r="R24" s="216">
        <v>4.8117140000000003</v>
      </c>
      <c r="S24" s="216">
        <v>4.7321730000000004</v>
      </c>
      <c r="T24" s="216">
        <v>4.7394040000000004</v>
      </c>
      <c r="U24" s="216">
        <v>4.1826169999999996</v>
      </c>
      <c r="V24" s="216">
        <v>4.0410959999999996</v>
      </c>
      <c r="W24" s="216">
        <v>4.0534920000000003</v>
      </c>
      <c r="X24" s="216">
        <v>3.9057729999999999</v>
      </c>
      <c r="Y24" s="216">
        <v>4.2580260000000001</v>
      </c>
      <c r="Z24" s="216">
        <v>3.5969060000000002</v>
      </c>
      <c r="AA24" s="216">
        <v>3.104778</v>
      </c>
      <c r="AB24" s="216">
        <v>2.979301</v>
      </c>
      <c r="AC24" s="216">
        <v>2.9357470000000001</v>
      </c>
      <c r="AD24" s="216">
        <v>2.7065700000000001</v>
      </c>
      <c r="AE24" s="216">
        <v>2.9544130000000002</v>
      </c>
      <c r="AF24" s="216">
        <v>2.8870079999999998</v>
      </c>
      <c r="AG24" s="216">
        <v>2.9440430000000002</v>
      </c>
      <c r="AH24" s="216">
        <v>2.8766379999999998</v>
      </c>
      <c r="AI24" s="216">
        <v>2.7584200000000001</v>
      </c>
      <c r="AJ24" s="216">
        <v>2.4276170000000001</v>
      </c>
      <c r="AK24" s="216">
        <v>2.1704409999999998</v>
      </c>
      <c r="AL24" s="216">
        <v>2.0003730000000002</v>
      </c>
      <c r="AM24" s="216">
        <v>2.3674710000000001</v>
      </c>
      <c r="AN24" s="216">
        <v>2.0625930000000001</v>
      </c>
      <c r="AO24" s="216">
        <v>1.7929729999999999</v>
      </c>
      <c r="AP24" s="216">
        <v>1.9879290000000001</v>
      </c>
      <c r="AQ24" s="216">
        <v>1.9931140000000001</v>
      </c>
      <c r="AR24" s="216">
        <v>2.6827190000000001</v>
      </c>
      <c r="AS24" s="216">
        <v>2.9264139999999998</v>
      </c>
      <c r="AT24" s="216">
        <v>2.9264139999999998</v>
      </c>
      <c r="AU24" s="216">
        <v>3.1027040000000001</v>
      </c>
      <c r="AV24" s="216">
        <v>3.0871490000000001</v>
      </c>
      <c r="AW24" s="216">
        <v>2.6422759999999998</v>
      </c>
      <c r="AX24" s="216">
        <v>3.7238669999999998</v>
      </c>
      <c r="AY24" s="216">
        <v>3.4262480000000002</v>
      </c>
      <c r="AZ24" s="216">
        <v>2.9575239999999998</v>
      </c>
      <c r="BA24" s="216">
        <v>2.9865599999999999</v>
      </c>
      <c r="BB24" s="216">
        <v>3.2178110000000002</v>
      </c>
      <c r="BC24" s="216">
        <v>3.2665500000000001</v>
      </c>
      <c r="BD24" s="216">
        <v>3.0850749999999998</v>
      </c>
      <c r="BE24" s="216">
        <v>3.094408</v>
      </c>
      <c r="BF24" s="216">
        <v>3.0072999999999999</v>
      </c>
      <c r="BG24" s="216">
        <v>3.086112</v>
      </c>
      <c r="BH24" s="327">
        <v>3.0931519999999999</v>
      </c>
      <c r="BI24" s="327">
        <v>3.1551909999999999</v>
      </c>
      <c r="BJ24" s="327">
        <v>3.3124989999999999</v>
      </c>
      <c r="BK24" s="327">
        <v>3.4312459999999998</v>
      </c>
      <c r="BL24" s="327">
        <v>3.443927</v>
      </c>
      <c r="BM24" s="327">
        <v>3.3781180000000002</v>
      </c>
      <c r="BN24" s="327">
        <v>3.2093050000000001</v>
      </c>
      <c r="BO24" s="327">
        <v>3.1985139999999999</v>
      </c>
      <c r="BP24" s="327">
        <v>3.2252399999999999</v>
      </c>
      <c r="BQ24" s="327">
        <v>3.2557510000000001</v>
      </c>
      <c r="BR24" s="327">
        <v>3.2590940000000002</v>
      </c>
      <c r="BS24" s="327">
        <v>3.242864</v>
      </c>
      <c r="BT24" s="327">
        <v>3.2636059999999998</v>
      </c>
      <c r="BU24" s="327">
        <v>3.3200850000000002</v>
      </c>
      <c r="BV24" s="327">
        <v>3.456772</v>
      </c>
    </row>
    <row r="25" spans="1:74" ht="11.1" customHeight="1" x14ac:dyDescent="0.2">
      <c r="A25" s="52" t="s">
        <v>144</v>
      </c>
      <c r="B25" s="151" t="s">
        <v>136</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216">
        <v>2.88</v>
      </c>
      <c r="BB25" s="216">
        <v>3.1030000000000002</v>
      </c>
      <c r="BC25" s="216">
        <v>3.15</v>
      </c>
      <c r="BD25" s="216">
        <v>2.9750000000000001</v>
      </c>
      <c r="BE25" s="216">
        <v>2.984</v>
      </c>
      <c r="BF25" s="216">
        <v>2.9</v>
      </c>
      <c r="BG25" s="216">
        <v>2.976</v>
      </c>
      <c r="BH25" s="327">
        <v>2.9827889999999999</v>
      </c>
      <c r="BI25" s="327">
        <v>3.0426139999999999</v>
      </c>
      <c r="BJ25" s="327">
        <v>3.1943100000000002</v>
      </c>
      <c r="BK25" s="327">
        <v>3.3088199999999999</v>
      </c>
      <c r="BL25" s="327">
        <v>3.3210480000000002</v>
      </c>
      <c r="BM25" s="327">
        <v>3.257587</v>
      </c>
      <c r="BN25" s="327">
        <v>3.0947969999999998</v>
      </c>
      <c r="BO25" s="327">
        <v>3.0843910000000001</v>
      </c>
      <c r="BP25" s="327">
        <v>3.1101640000000002</v>
      </c>
      <c r="BQ25" s="327">
        <v>3.1395870000000001</v>
      </c>
      <c r="BR25" s="327">
        <v>3.1428099999999999</v>
      </c>
      <c r="BS25" s="327">
        <v>3.1271589999999998</v>
      </c>
      <c r="BT25" s="327">
        <v>3.1471610000000001</v>
      </c>
      <c r="BU25" s="327">
        <v>3.2016249999999999</v>
      </c>
      <c r="BV25" s="327">
        <v>3.3334350000000001</v>
      </c>
    </row>
    <row r="26" spans="1:74" ht="11.1" customHeight="1" x14ac:dyDescent="0.2">
      <c r="A26" s="52"/>
      <c r="B26" s="53" t="s">
        <v>1255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30"/>
      <c r="BI26" s="330"/>
      <c r="BJ26" s="330"/>
      <c r="BK26" s="330"/>
      <c r="BL26" s="330"/>
      <c r="BM26" s="330"/>
      <c r="BN26" s="330"/>
      <c r="BO26" s="330"/>
      <c r="BP26" s="330"/>
      <c r="BQ26" s="330"/>
      <c r="BR26" s="330"/>
      <c r="BS26" s="330"/>
      <c r="BT26" s="330"/>
      <c r="BU26" s="330"/>
      <c r="BV26" s="330"/>
    </row>
    <row r="27" spans="1:74" ht="11.1" customHeight="1" x14ac:dyDescent="0.2">
      <c r="A27" s="52" t="s">
        <v>873</v>
      </c>
      <c r="B27" s="151" t="s">
        <v>523</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4.9000000000000004</v>
      </c>
      <c r="AB27" s="216">
        <v>4.74</v>
      </c>
      <c r="AC27" s="216">
        <v>4.46</v>
      </c>
      <c r="AD27" s="216">
        <v>3.96</v>
      </c>
      <c r="AE27" s="216">
        <v>3.58</v>
      </c>
      <c r="AF27" s="216">
        <v>3.76</v>
      </c>
      <c r="AG27" s="216">
        <v>3.74</v>
      </c>
      <c r="AH27" s="216">
        <v>3.79</v>
      </c>
      <c r="AI27" s="216">
        <v>3.65</v>
      </c>
      <c r="AJ27" s="216">
        <v>3.54</v>
      </c>
      <c r="AK27" s="216">
        <v>3.28</v>
      </c>
      <c r="AL27" s="216">
        <v>3.48</v>
      </c>
      <c r="AM27" s="216">
        <v>3.62</v>
      </c>
      <c r="AN27" s="216">
        <v>3.64</v>
      </c>
      <c r="AO27" s="216">
        <v>3.05</v>
      </c>
      <c r="AP27" s="216">
        <v>3.01</v>
      </c>
      <c r="AQ27" s="216">
        <v>2.9</v>
      </c>
      <c r="AR27" s="216">
        <v>2.89</v>
      </c>
      <c r="AS27" s="216">
        <v>3.58</v>
      </c>
      <c r="AT27" s="216">
        <v>3.59</v>
      </c>
      <c r="AU27" s="216">
        <v>3.74</v>
      </c>
      <c r="AV27" s="216">
        <v>3.88</v>
      </c>
      <c r="AW27" s="216">
        <v>3.87</v>
      </c>
      <c r="AX27" s="216">
        <v>4.32</v>
      </c>
      <c r="AY27" s="216">
        <v>4.91</v>
      </c>
      <c r="AZ27" s="216">
        <v>4.62</v>
      </c>
      <c r="BA27" s="216">
        <v>4.03</v>
      </c>
      <c r="BB27" s="216">
        <v>4.18</v>
      </c>
      <c r="BC27" s="216">
        <v>4.08</v>
      </c>
      <c r="BD27" s="216">
        <v>4.0999999999999996</v>
      </c>
      <c r="BE27" s="216">
        <v>3.96</v>
      </c>
      <c r="BF27" s="216">
        <v>3.938488</v>
      </c>
      <c r="BG27" s="216">
        <v>3.9563950000000001</v>
      </c>
      <c r="BH27" s="327">
        <v>4.0764959999999997</v>
      </c>
      <c r="BI27" s="327">
        <v>4.223579</v>
      </c>
      <c r="BJ27" s="327">
        <v>4.5639539999999998</v>
      </c>
      <c r="BK27" s="327">
        <v>4.821752</v>
      </c>
      <c r="BL27" s="327">
        <v>4.753647</v>
      </c>
      <c r="BM27" s="327">
        <v>4.6507310000000004</v>
      </c>
      <c r="BN27" s="327">
        <v>4.269482</v>
      </c>
      <c r="BO27" s="327">
        <v>4.0944140000000004</v>
      </c>
      <c r="BP27" s="327">
        <v>4.0621020000000003</v>
      </c>
      <c r="BQ27" s="327">
        <v>4.1440590000000004</v>
      </c>
      <c r="BR27" s="327">
        <v>4.1638520000000003</v>
      </c>
      <c r="BS27" s="327">
        <v>4.1016009999999996</v>
      </c>
      <c r="BT27" s="327">
        <v>4.2740590000000003</v>
      </c>
      <c r="BU27" s="327">
        <v>4.4017710000000001</v>
      </c>
      <c r="BV27" s="327">
        <v>4.7166790000000001</v>
      </c>
    </row>
    <row r="28" spans="1:74" ht="11.1" customHeight="1" x14ac:dyDescent="0.2">
      <c r="A28" s="52" t="s">
        <v>863</v>
      </c>
      <c r="B28" s="151" t="s">
        <v>524</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8.15</v>
      </c>
      <c r="AB28" s="216">
        <v>7.81</v>
      </c>
      <c r="AC28" s="216">
        <v>7.85</v>
      </c>
      <c r="AD28" s="216">
        <v>8.0299999999999994</v>
      </c>
      <c r="AE28" s="216">
        <v>8.1300000000000008</v>
      </c>
      <c r="AF28" s="216">
        <v>8.52</v>
      </c>
      <c r="AG28" s="216">
        <v>8.49</v>
      </c>
      <c r="AH28" s="216">
        <v>8.4600000000000009</v>
      </c>
      <c r="AI28" s="216">
        <v>8.43</v>
      </c>
      <c r="AJ28" s="216">
        <v>7.79</v>
      </c>
      <c r="AK28" s="216">
        <v>7.39</v>
      </c>
      <c r="AL28" s="216">
        <v>7.23</v>
      </c>
      <c r="AM28" s="216">
        <v>6.75</v>
      </c>
      <c r="AN28" s="216">
        <v>6.86</v>
      </c>
      <c r="AO28" s="216">
        <v>7.08</v>
      </c>
      <c r="AP28" s="216">
        <v>6.98</v>
      </c>
      <c r="AQ28" s="216">
        <v>7.32</v>
      </c>
      <c r="AR28" s="216">
        <v>7.72</v>
      </c>
      <c r="AS28" s="216">
        <v>8.14</v>
      </c>
      <c r="AT28" s="216">
        <v>8.3000000000000007</v>
      </c>
      <c r="AU28" s="216">
        <v>8.27</v>
      </c>
      <c r="AV28" s="216">
        <v>7.96</v>
      </c>
      <c r="AW28" s="216">
        <v>7.67</v>
      </c>
      <c r="AX28" s="216">
        <v>7.27</v>
      </c>
      <c r="AY28" s="216">
        <v>7.59</v>
      </c>
      <c r="AZ28" s="216">
        <v>7.9</v>
      </c>
      <c r="BA28" s="216">
        <v>7.68</v>
      </c>
      <c r="BB28" s="216">
        <v>8.09</v>
      </c>
      <c r="BC28" s="216">
        <v>8.32</v>
      </c>
      <c r="BD28" s="216">
        <v>8.76</v>
      </c>
      <c r="BE28" s="216">
        <v>8.9</v>
      </c>
      <c r="BF28" s="216">
        <v>8.8823840000000001</v>
      </c>
      <c r="BG28" s="216">
        <v>8.6859420000000007</v>
      </c>
      <c r="BH28" s="327">
        <v>8.2231539999999992</v>
      </c>
      <c r="BI28" s="327">
        <v>7.9842810000000002</v>
      </c>
      <c r="BJ28" s="327">
        <v>7.8882050000000001</v>
      </c>
      <c r="BK28" s="327">
        <v>7.8605650000000002</v>
      </c>
      <c r="BL28" s="327">
        <v>7.882612</v>
      </c>
      <c r="BM28" s="327">
        <v>8.0892820000000007</v>
      </c>
      <c r="BN28" s="327">
        <v>8.1873880000000003</v>
      </c>
      <c r="BO28" s="327">
        <v>8.4217060000000004</v>
      </c>
      <c r="BP28" s="327">
        <v>8.6563890000000008</v>
      </c>
      <c r="BQ28" s="327">
        <v>8.7683269999999993</v>
      </c>
      <c r="BR28" s="327">
        <v>8.8723240000000008</v>
      </c>
      <c r="BS28" s="327">
        <v>8.7362330000000004</v>
      </c>
      <c r="BT28" s="327">
        <v>8.3082469999999997</v>
      </c>
      <c r="BU28" s="327">
        <v>8.0624179999999992</v>
      </c>
      <c r="BV28" s="327">
        <v>7.9352499999999999</v>
      </c>
    </row>
    <row r="29" spans="1:74" ht="11.1" customHeight="1" x14ac:dyDescent="0.2">
      <c r="A29" s="52" t="s">
        <v>666</v>
      </c>
      <c r="B29" s="151" t="s">
        <v>525</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10.43</v>
      </c>
      <c r="AE29" s="216">
        <v>12.73</v>
      </c>
      <c r="AF29" s="216">
        <v>15.07</v>
      </c>
      <c r="AG29" s="216">
        <v>16.28</v>
      </c>
      <c r="AH29" s="216">
        <v>16.88</v>
      </c>
      <c r="AI29" s="216">
        <v>16.399999999999999</v>
      </c>
      <c r="AJ29" s="216">
        <v>12.6</v>
      </c>
      <c r="AK29" s="216">
        <v>10.02</v>
      </c>
      <c r="AL29" s="216">
        <v>9.27</v>
      </c>
      <c r="AM29" s="216">
        <v>8.2799999999999994</v>
      </c>
      <c r="AN29" s="216">
        <v>8.36</v>
      </c>
      <c r="AO29" s="216">
        <v>9.19</v>
      </c>
      <c r="AP29" s="216">
        <v>9.65</v>
      </c>
      <c r="AQ29" s="216">
        <v>11.62</v>
      </c>
      <c r="AR29" s="216">
        <v>14.43</v>
      </c>
      <c r="AS29" s="216">
        <v>16.55</v>
      </c>
      <c r="AT29" s="216">
        <v>17.600000000000001</v>
      </c>
      <c r="AU29" s="216">
        <v>16.78</v>
      </c>
      <c r="AV29" s="216">
        <v>13.74</v>
      </c>
      <c r="AW29" s="216">
        <v>10.77</v>
      </c>
      <c r="AX29" s="216">
        <v>9.06</v>
      </c>
      <c r="AY29" s="216">
        <v>9.3800000000000008</v>
      </c>
      <c r="AZ29" s="216">
        <v>10.06</v>
      </c>
      <c r="BA29" s="216">
        <v>9.9</v>
      </c>
      <c r="BB29" s="216">
        <v>11.39</v>
      </c>
      <c r="BC29" s="216">
        <v>13.18</v>
      </c>
      <c r="BD29" s="216">
        <v>15.96</v>
      </c>
      <c r="BE29" s="216">
        <v>17.75</v>
      </c>
      <c r="BF29" s="216">
        <v>17.887640000000001</v>
      </c>
      <c r="BG29" s="216">
        <v>16.61842</v>
      </c>
      <c r="BH29" s="327">
        <v>13.42432</v>
      </c>
      <c r="BI29" s="327">
        <v>10.945320000000001</v>
      </c>
      <c r="BJ29" s="327">
        <v>9.9701529999999998</v>
      </c>
      <c r="BK29" s="327">
        <v>9.7267919999999997</v>
      </c>
      <c r="BL29" s="327">
        <v>9.7912060000000007</v>
      </c>
      <c r="BM29" s="327">
        <v>10.133760000000001</v>
      </c>
      <c r="BN29" s="327">
        <v>11.011950000000001</v>
      </c>
      <c r="BO29" s="327">
        <v>12.927910000000001</v>
      </c>
      <c r="BP29" s="327">
        <v>15.254910000000001</v>
      </c>
      <c r="BQ29" s="327">
        <v>16.560690000000001</v>
      </c>
      <c r="BR29" s="327">
        <v>17.35013</v>
      </c>
      <c r="BS29" s="327">
        <v>16.36225</v>
      </c>
      <c r="BT29" s="327">
        <v>13.325799999999999</v>
      </c>
      <c r="BU29" s="327">
        <v>10.950519999999999</v>
      </c>
      <c r="BV29" s="327">
        <v>10.0029</v>
      </c>
    </row>
    <row r="30" spans="1:74" ht="11.1" customHeight="1" x14ac:dyDescent="0.2">
      <c r="A30" s="49"/>
      <c r="B30" s="54" t="s">
        <v>1232</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45"/>
      <c r="AZ30" s="745"/>
      <c r="BA30" s="745"/>
      <c r="BB30" s="745"/>
      <c r="BC30" s="745"/>
      <c r="BD30" s="745"/>
      <c r="BE30" s="745"/>
      <c r="BF30" s="745"/>
      <c r="BG30" s="745"/>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118</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45"/>
      <c r="AZ31" s="745"/>
      <c r="BA31" s="745"/>
      <c r="BB31" s="745"/>
      <c r="BC31" s="745"/>
      <c r="BD31" s="745"/>
      <c r="BE31" s="745"/>
      <c r="BF31" s="745"/>
      <c r="BG31" s="745"/>
      <c r="BH31" s="413"/>
      <c r="BI31" s="413"/>
      <c r="BJ31" s="413"/>
      <c r="BK31" s="413"/>
      <c r="BL31" s="413"/>
      <c r="BM31" s="413"/>
      <c r="BN31" s="413"/>
      <c r="BO31" s="413"/>
      <c r="BP31" s="413"/>
      <c r="BQ31" s="413"/>
      <c r="BR31" s="413"/>
      <c r="BS31" s="413"/>
      <c r="BT31" s="413"/>
      <c r="BU31" s="413"/>
      <c r="BV31" s="413"/>
    </row>
    <row r="32" spans="1:74" ht="11.1" customHeight="1" x14ac:dyDescent="0.2">
      <c r="A32" s="52" t="s">
        <v>663</v>
      </c>
      <c r="B32" s="151" t="s">
        <v>526</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2.16</v>
      </c>
      <c r="AR32" s="216">
        <v>2.1</v>
      </c>
      <c r="AS32" s="216">
        <v>2.11</v>
      </c>
      <c r="AT32" s="216">
        <v>2.11</v>
      </c>
      <c r="AU32" s="216">
        <v>2.12</v>
      </c>
      <c r="AV32" s="216">
        <v>2.08</v>
      </c>
      <c r="AW32" s="216">
        <v>2.09</v>
      </c>
      <c r="AX32" s="216">
        <v>2.08</v>
      </c>
      <c r="AY32" s="216">
        <v>2.09</v>
      </c>
      <c r="AZ32" s="216">
        <v>2.0699999999999998</v>
      </c>
      <c r="BA32" s="216">
        <v>2.08</v>
      </c>
      <c r="BB32" s="216">
        <v>2.11</v>
      </c>
      <c r="BC32" s="216">
        <v>2.13</v>
      </c>
      <c r="BD32" s="216">
        <v>2.1097520800999998</v>
      </c>
      <c r="BE32" s="216">
        <v>2.0872544975</v>
      </c>
      <c r="BF32" s="216">
        <v>2.1999740000000001</v>
      </c>
      <c r="BG32" s="216">
        <v>2.2141229999999998</v>
      </c>
      <c r="BH32" s="327">
        <v>2.1951000000000001</v>
      </c>
      <c r="BI32" s="327">
        <v>2.1654749999999998</v>
      </c>
      <c r="BJ32" s="327">
        <v>2.1599569999999999</v>
      </c>
      <c r="BK32" s="327">
        <v>2.1852849999999999</v>
      </c>
      <c r="BL32" s="327">
        <v>2.188272</v>
      </c>
      <c r="BM32" s="327">
        <v>2.1741419999999998</v>
      </c>
      <c r="BN32" s="327">
        <v>2.1855910000000001</v>
      </c>
      <c r="BO32" s="327">
        <v>2.1973549999999999</v>
      </c>
      <c r="BP32" s="327">
        <v>2.187576</v>
      </c>
      <c r="BQ32" s="327">
        <v>2.1972290000000001</v>
      </c>
      <c r="BR32" s="327">
        <v>2.2088679999999998</v>
      </c>
      <c r="BS32" s="327">
        <v>2.2145030000000001</v>
      </c>
      <c r="BT32" s="327">
        <v>2.2079249999999999</v>
      </c>
      <c r="BU32" s="327">
        <v>2.187033</v>
      </c>
      <c r="BV32" s="327">
        <v>2.2039620000000002</v>
      </c>
    </row>
    <row r="33" spans="1:74" ht="11.1" customHeight="1" x14ac:dyDescent="0.2">
      <c r="A33" s="52" t="s">
        <v>665</v>
      </c>
      <c r="B33" s="151" t="s">
        <v>527</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3.96</v>
      </c>
      <c r="AY33" s="216">
        <v>4.12</v>
      </c>
      <c r="AZ33" s="216">
        <v>3.58</v>
      </c>
      <c r="BA33" s="216">
        <v>3.36</v>
      </c>
      <c r="BB33" s="216">
        <v>3.37</v>
      </c>
      <c r="BC33" s="216">
        <v>3.49</v>
      </c>
      <c r="BD33" s="216">
        <v>3.3061640016</v>
      </c>
      <c r="BE33" s="216">
        <v>3.2154739665999998</v>
      </c>
      <c r="BF33" s="216">
        <v>3.1585709999999998</v>
      </c>
      <c r="BG33" s="216">
        <v>3.3840219999999999</v>
      </c>
      <c r="BH33" s="327">
        <v>3.4267970000000001</v>
      </c>
      <c r="BI33" s="327">
        <v>3.6184660000000002</v>
      </c>
      <c r="BJ33" s="327">
        <v>3.9594369999999999</v>
      </c>
      <c r="BK33" s="327">
        <v>4.2252349999999996</v>
      </c>
      <c r="BL33" s="327">
        <v>4.266114</v>
      </c>
      <c r="BM33" s="327">
        <v>3.9860380000000002</v>
      </c>
      <c r="BN33" s="327">
        <v>3.7108240000000001</v>
      </c>
      <c r="BO33" s="327">
        <v>3.5595729999999999</v>
      </c>
      <c r="BP33" s="327">
        <v>3.4952290000000001</v>
      </c>
      <c r="BQ33" s="327">
        <v>3.4346939999999999</v>
      </c>
      <c r="BR33" s="327">
        <v>3.4331019999999999</v>
      </c>
      <c r="BS33" s="327">
        <v>3.478046</v>
      </c>
      <c r="BT33" s="327">
        <v>3.6260669999999999</v>
      </c>
      <c r="BU33" s="327">
        <v>3.786219</v>
      </c>
      <c r="BV33" s="327">
        <v>4.1227970000000003</v>
      </c>
    </row>
    <row r="34" spans="1:74" ht="11.1" customHeight="1" x14ac:dyDescent="0.2">
      <c r="A34" s="52" t="s">
        <v>664</v>
      </c>
      <c r="B34" s="650" t="s">
        <v>1233</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11.25</v>
      </c>
      <c r="AZ34" s="216">
        <v>10.77</v>
      </c>
      <c r="BA34" s="216">
        <v>11.43</v>
      </c>
      <c r="BB34" s="216">
        <v>10.63</v>
      </c>
      <c r="BC34" s="216">
        <v>10.7</v>
      </c>
      <c r="BD34" s="216">
        <v>10.47</v>
      </c>
      <c r="BE34" s="216">
        <v>9.7666109999999993</v>
      </c>
      <c r="BF34" s="216">
        <v>9.7146369999999997</v>
      </c>
      <c r="BG34" s="216">
        <v>10.251799999999999</v>
      </c>
      <c r="BH34" s="327">
        <v>10.40527</v>
      </c>
      <c r="BI34" s="327">
        <v>10.493880000000001</v>
      </c>
      <c r="BJ34" s="327">
        <v>10.488519999999999</v>
      </c>
      <c r="BK34" s="327">
        <v>10.2242</v>
      </c>
      <c r="BL34" s="327">
        <v>10.132669999999999</v>
      </c>
      <c r="BM34" s="327">
        <v>10.541790000000001</v>
      </c>
      <c r="BN34" s="327">
        <v>11.063890000000001</v>
      </c>
      <c r="BO34" s="327">
        <v>10.51699</v>
      </c>
      <c r="BP34" s="327">
        <v>10.977460000000001</v>
      </c>
      <c r="BQ34" s="327">
        <v>10.54772</v>
      </c>
      <c r="BR34" s="327">
        <v>10.43022</v>
      </c>
      <c r="BS34" s="327">
        <v>10.612740000000001</v>
      </c>
      <c r="BT34" s="327">
        <v>10.506740000000001</v>
      </c>
      <c r="BU34" s="327">
        <v>10.59192</v>
      </c>
      <c r="BV34" s="327">
        <v>10.72987</v>
      </c>
    </row>
    <row r="35" spans="1:74" ht="11.1" customHeight="1" x14ac:dyDescent="0.2">
      <c r="A35" s="52" t="s">
        <v>20</v>
      </c>
      <c r="B35" s="151" t="s">
        <v>534</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12.95</v>
      </c>
      <c r="AZ35" s="216">
        <v>12.92</v>
      </c>
      <c r="BA35" s="216">
        <v>12.34</v>
      </c>
      <c r="BB35" s="216">
        <v>12.99</v>
      </c>
      <c r="BC35" s="216">
        <v>12.21</v>
      </c>
      <c r="BD35" s="216">
        <v>11.48</v>
      </c>
      <c r="BE35" s="216">
        <v>11.26384</v>
      </c>
      <c r="BF35" s="216">
        <v>10.648540000000001</v>
      </c>
      <c r="BG35" s="216">
        <v>10.83173</v>
      </c>
      <c r="BH35" s="327">
        <v>11.38579</v>
      </c>
      <c r="BI35" s="327">
        <v>11.886570000000001</v>
      </c>
      <c r="BJ35" s="327">
        <v>11.312279999999999</v>
      </c>
      <c r="BK35" s="327">
        <v>12.27018</v>
      </c>
      <c r="BL35" s="327">
        <v>12.868550000000001</v>
      </c>
      <c r="BM35" s="327">
        <v>12.110279999999999</v>
      </c>
      <c r="BN35" s="327">
        <v>12.68268</v>
      </c>
      <c r="BO35" s="327">
        <v>11.5306</v>
      </c>
      <c r="BP35" s="327">
        <v>11.190009999999999</v>
      </c>
      <c r="BQ35" s="327">
        <v>10.81124</v>
      </c>
      <c r="BR35" s="327">
        <v>10.113960000000001</v>
      </c>
      <c r="BS35" s="327">
        <v>9.5531670000000002</v>
      </c>
      <c r="BT35" s="327">
        <v>10.289300000000001</v>
      </c>
      <c r="BU35" s="327">
        <v>10.85064</v>
      </c>
      <c r="BV35" s="327">
        <v>10.408709999999999</v>
      </c>
    </row>
    <row r="36" spans="1:74" ht="11.1" customHeight="1" x14ac:dyDescent="0.2">
      <c r="A36" s="52"/>
      <c r="B36" s="55" t="s">
        <v>1256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523</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v>
      </c>
      <c r="AN37" s="486">
        <v>6.39</v>
      </c>
      <c r="AO37" s="486">
        <v>6.47</v>
      </c>
      <c r="AP37" s="486">
        <v>6.4</v>
      </c>
      <c r="AQ37" s="486">
        <v>6.56</v>
      </c>
      <c r="AR37" s="486">
        <v>7.03</v>
      </c>
      <c r="AS37" s="486">
        <v>7.23</v>
      </c>
      <c r="AT37" s="486">
        <v>7.23</v>
      </c>
      <c r="AU37" s="486">
        <v>7.15</v>
      </c>
      <c r="AV37" s="486">
        <v>6.72</v>
      </c>
      <c r="AW37" s="486">
        <v>6.66</v>
      </c>
      <c r="AX37" s="486">
        <v>6.63</v>
      </c>
      <c r="AY37" s="486">
        <v>6.57</v>
      </c>
      <c r="AZ37" s="486">
        <v>6.63</v>
      </c>
      <c r="BA37" s="486">
        <v>6.74</v>
      </c>
      <c r="BB37" s="486">
        <v>6.6</v>
      </c>
      <c r="BC37" s="486">
        <v>6.81</v>
      </c>
      <c r="BD37" s="486">
        <v>7.22</v>
      </c>
      <c r="BE37" s="486">
        <v>7.33</v>
      </c>
      <c r="BF37" s="486">
        <v>7.4757879999999997</v>
      </c>
      <c r="BG37" s="486">
        <v>7.451066</v>
      </c>
      <c r="BH37" s="487">
        <v>7.0206689999999998</v>
      </c>
      <c r="BI37" s="487">
        <v>6.9402939999999997</v>
      </c>
      <c r="BJ37" s="487">
        <v>6.8763940000000003</v>
      </c>
      <c r="BK37" s="487">
        <v>6.7173160000000003</v>
      </c>
      <c r="BL37" s="487">
        <v>6.8794750000000002</v>
      </c>
      <c r="BM37" s="487">
        <v>6.9807370000000004</v>
      </c>
      <c r="BN37" s="487">
        <v>6.8061129999999999</v>
      </c>
      <c r="BO37" s="487">
        <v>6.9913629999999998</v>
      </c>
      <c r="BP37" s="487">
        <v>7.4707030000000003</v>
      </c>
      <c r="BQ37" s="487">
        <v>7.5757329999999996</v>
      </c>
      <c r="BR37" s="487">
        <v>7.6848150000000004</v>
      </c>
      <c r="BS37" s="487">
        <v>7.6156449999999998</v>
      </c>
      <c r="BT37" s="487">
        <v>7.180841</v>
      </c>
      <c r="BU37" s="487">
        <v>7.091011</v>
      </c>
      <c r="BV37" s="487">
        <v>7.0507730000000004</v>
      </c>
    </row>
    <row r="38" spans="1:74" ht="11.1" customHeight="1" x14ac:dyDescent="0.2">
      <c r="A38" s="56" t="s">
        <v>8</v>
      </c>
      <c r="B38" s="152" t="s">
        <v>524</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10.71</v>
      </c>
      <c r="AU38" s="486">
        <v>10.7</v>
      </c>
      <c r="AV38" s="486">
        <v>10.47</v>
      </c>
      <c r="AW38" s="486">
        <v>10.24</v>
      </c>
      <c r="AX38" s="486">
        <v>10.08</v>
      </c>
      <c r="AY38" s="486">
        <v>10.19</v>
      </c>
      <c r="AZ38" s="486">
        <v>10.48</v>
      </c>
      <c r="BA38" s="486">
        <v>10.48</v>
      </c>
      <c r="BB38" s="486">
        <v>10.4</v>
      </c>
      <c r="BC38" s="486">
        <v>10.58</v>
      </c>
      <c r="BD38" s="486">
        <v>10.99</v>
      </c>
      <c r="BE38" s="486">
        <v>11</v>
      </c>
      <c r="BF38" s="486">
        <v>10.95398</v>
      </c>
      <c r="BG38" s="486">
        <v>10.729509999999999</v>
      </c>
      <c r="BH38" s="487">
        <v>10.405329999999999</v>
      </c>
      <c r="BI38" s="487">
        <v>10.282920000000001</v>
      </c>
      <c r="BJ38" s="487">
        <v>10.18876</v>
      </c>
      <c r="BK38" s="487">
        <v>10.321300000000001</v>
      </c>
      <c r="BL38" s="487">
        <v>10.57789</v>
      </c>
      <c r="BM38" s="487">
        <v>10.620480000000001</v>
      </c>
      <c r="BN38" s="487">
        <v>10.45116</v>
      </c>
      <c r="BO38" s="487">
        <v>10.6843</v>
      </c>
      <c r="BP38" s="487">
        <v>11.068289999999999</v>
      </c>
      <c r="BQ38" s="487">
        <v>11.104939999999999</v>
      </c>
      <c r="BR38" s="487">
        <v>10.98978</v>
      </c>
      <c r="BS38" s="487">
        <v>10.80982</v>
      </c>
      <c r="BT38" s="487">
        <v>10.52192</v>
      </c>
      <c r="BU38" s="487">
        <v>10.41023</v>
      </c>
      <c r="BV38" s="487">
        <v>10.330260000000001</v>
      </c>
    </row>
    <row r="39" spans="1:74" ht="11.1" customHeight="1" x14ac:dyDescent="0.2">
      <c r="A39" s="56" t="s">
        <v>667</v>
      </c>
      <c r="B39" s="264" t="s">
        <v>525</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12.46</v>
      </c>
      <c r="AW39" s="488">
        <v>12.75</v>
      </c>
      <c r="AX39" s="488">
        <v>12.21</v>
      </c>
      <c r="AY39" s="488">
        <v>12.22</v>
      </c>
      <c r="AZ39" s="488">
        <v>12.82</v>
      </c>
      <c r="BA39" s="488">
        <v>12.9</v>
      </c>
      <c r="BB39" s="488">
        <v>12.7</v>
      </c>
      <c r="BC39" s="488">
        <v>13.02</v>
      </c>
      <c r="BD39" s="488">
        <v>13.22</v>
      </c>
      <c r="BE39" s="488">
        <v>13.12</v>
      </c>
      <c r="BF39" s="488">
        <v>13.44018</v>
      </c>
      <c r="BG39" s="488">
        <v>13.416169999999999</v>
      </c>
      <c r="BH39" s="489">
        <v>12.805720000000001</v>
      </c>
      <c r="BI39" s="489">
        <v>13.105779999999999</v>
      </c>
      <c r="BJ39" s="489">
        <v>12.558730000000001</v>
      </c>
      <c r="BK39" s="489">
        <v>12.466659999999999</v>
      </c>
      <c r="BL39" s="489">
        <v>12.892810000000001</v>
      </c>
      <c r="BM39" s="489">
        <v>13.16225</v>
      </c>
      <c r="BN39" s="489">
        <v>13.16896</v>
      </c>
      <c r="BO39" s="489">
        <v>13.49502</v>
      </c>
      <c r="BP39" s="489">
        <v>13.6393</v>
      </c>
      <c r="BQ39" s="489">
        <v>13.592980000000001</v>
      </c>
      <c r="BR39" s="489">
        <v>13.8148</v>
      </c>
      <c r="BS39" s="489">
        <v>13.802820000000001</v>
      </c>
      <c r="BT39" s="489">
        <v>13.17224</v>
      </c>
      <c r="BU39" s="489">
        <v>13.547420000000001</v>
      </c>
      <c r="BV39" s="489">
        <v>12.89991</v>
      </c>
    </row>
    <row r="40" spans="1:74" s="263" customFormat="1" ht="9.6" customHeight="1" x14ac:dyDescent="0.2">
      <c r="A40" s="56"/>
      <c r="B40" s="831"/>
      <c r="C40" s="832"/>
      <c r="D40" s="832"/>
      <c r="E40" s="832"/>
      <c r="F40" s="832"/>
      <c r="G40" s="832"/>
      <c r="H40" s="832"/>
      <c r="I40" s="832"/>
      <c r="J40" s="832"/>
      <c r="K40" s="832"/>
      <c r="L40" s="832"/>
      <c r="M40" s="832"/>
      <c r="N40" s="832"/>
      <c r="O40" s="832"/>
      <c r="P40" s="832"/>
      <c r="Q40" s="832"/>
      <c r="R40" s="832"/>
      <c r="S40" s="832"/>
      <c r="T40" s="832"/>
      <c r="U40" s="832"/>
      <c r="V40" s="832"/>
      <c r="W40" s="832"/>
      <c r="X40" s="832"/>
      <c r="Y40" s="832"/>
      <c r="Z40" s="832"/>
      <c r="AA40" s="832"/>
      <c r="AB40" s="832"/>
      <c r="AC40" s="832"/>
      <c r="AD40" s="832"/>
      <c r="AE40" s="832"/>
      <c r="AF40" s="832"/>
      <c r="AG40" s="832"/>
      <c r="AH40" s="832"/>
      <c r="AI40" s="832"/>
      <c r="AJ40" s="832"/>
      <c r="AK40" s="832"/>
      <c r="AL40" s="832"/>
      <c r="AM40" s="308"/>
      <c r="AY40" s="414"/>
      <c r="AZ40" s="414"/>
      <c r="BA40" s="414"/>
      <c r="BB40" s="414"/>
      <c r="BC40" s="414"/>
      <c r="BD40" s="655"/>
      <c r="BE40" s="655"/>
      <c r="BF40" s="655"/>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22" t="s">
        <v>1018</v>
      </c>
      <c r="C41" s="819"/>
      <c r="D41" s="819"/>
      <c r="E41" s="819"/>
      <c r="F41" s="819"/>
      <c r="G41" s="819"/>
      <c r="H41" s="819"/>
      <c r="I41" s="819"/>
      <c r="J41" s="819"/>
      <c r="K41" s="819"/>
      <c r="L41" s="819"/>
      <c r="M41" s="819"/>
      <c r="N41" s="819"/>
      <c r="O41" s="819"/>
      <c r="P41" s="819"/>
      <c r="Q41" s="819"/>
      <c r="AY41" s="502"/>
      <c r="AZ41" s="502"/>
      <c r="BA41" s="502"/>
      <c r="BB41" s="502"/>
      <c r="BC41" s="502"/>
      <c r="BD41" s="656"/>
      <c r="BE41" s="656"/>
      <c r="BF41" s="656"/>
      <c r="BG41" s="502"/>
      <c r="BH41" s="502"/>
      <c r="BI41" s="502"/>
      <c r="BJ41" s="502"/>
      <c r="BK41" s="483"/>
    </row>
    <row r="42" spans="1:74" s="263" customFormat="1" ht="12" customHeight="1" x14ac:dyDescent="0.2">
      <c r="A42" s="56"/>
      <c r="B42" s="824" t="s">
        <v>139</v>
      </c>
      <c r="C42" s="819"/>
      <c r="D42" s="819"/>
      <c r="E42" s="819"/>
      <c r="F42" s="819"/>
      <c r="G42" s="819"/>
      <c r="H42" s="819"/>
      <c r="I42" s="819"/>
      <c r="J42" s="819"/>
      <c r="K42" s="819"/>
      <c r="L42" s="819"/>
      <c r="M42" s="819"/>
      <c r="N42" s="819"/>
      <c r="O42" s="819"/>
      <c r="P42" s="819"/>
      <c r="Q42" s="819"/>
      <c r="AY42" s="502"/>
      <c r="AZ42" s="502"/>
      <c r="BA42" s="502"/>
      <c r="BB42" s="502"/>
      <c r="BC42" s="502"/>
      <c r="BD42" s="656"/>
      <c r="BE42" s="656"/>
      <c r="BF42" s="656"/>
      <c r="BG42" s="791"/>
      <c r="BH42" s="502"/>
      <c r="BI42" s="502"/>
      <c r="BJ42" s="502"/>
      <c r="BK42" s="483"/>
    </row>
    <row r="43" spans="1:74" s="435" customFormat="1" ht="12" customHeight="1" x14ac:dyDescent="0.2">
      <c r="A43" s="434"/>
      <c r="B43" s="830" t="s">
        <v>1049</v>
      </c>
      <c r="C43" s="809"/>
      <c r="D43" s="809"/>
      <c r="E43" s="809"/>
      <c r="F43" s="809"/>
      <c r="G43" s="809"/>
      <c r="H43" s="809"/>
      <c r="I43" s="809"/>
      <c r="J43" s="809"/>
      <c r="K43" s="809"/>
      <c r="L43" s="809"/>
      <c r="M43" s="809"/>
      <c r="N43" s="809"/>
      <c r="O43" s="809"/>
      <c r="P43" s="809"/>
      <c r="Q43" s="805"/>
      <c r="AY43" s="503"/>
      <c r="AZ43" s="503"/>
      <c r="BA43" s="503"/>
      <c r="BB43" s="503"/>
      <c r="BC43" s="503"/>
      <c r="BD43" s="657"/>
      <c r="BE43" s="657"/>
      <c r="BF43" s="657"/>
      <c r="BG43" s="503"/>
      <c r="BH43" s="503"/>
      <c r="BI43" s="503"/>
      <c r="BJ43" s="503"/>
    </row>
    <row r="44" spans="1:74" s="435" customFormat="1" ht="12" customHeight="1" x14ac:dyDescent="0.2">
      <c r="A44" s="434"/>
      <c r="B44" s="830" t="s">
        <v>1050</v>
      </c>
      <c r="C44" s="809"/>
      <c r="D44" s="809"/>
      <c r="E44" s="809"/>
      <c r="F44" s="809"/>
      <c r="G44" s="809"/>
      <c r="H44" s="809"/>
      <c r="I44" s="809"/>
      <c r="J44" s="809"/>
      <c r="K44" s="809"/>
      <c r="L44" s="809"/>
      <c r="M44" s="809"/>
      <c r="N44" s="809"/>
      <c r="O44" s="809"/>
      <c r="P44" s="809"/>
      <c r="Q44" s="805"/>
      <c r="AY44" s="503"/>
      <c r="AZ44" s="503"/>
      <c r="BA44" s="503"/>
      <c r="BB44" s="503"/>
      <c r="BC44" s="503"/>
      <c r="BD44" s="657"/>
      <c r="BE44" s="657"/>
      <c r="BF44" s="657"/>
      <c r="BG44" s="503"/>
      <c r="BH44" s="503"/>
      <c r="BI44" s="503"/>
      <c r="BJ44" s="503"/>
    </row>
    <row r="45" spans="1:74" s="435" customFormat="1" ht="12" customHeight="1" x14ac:dyDescent="0.2">
      <c r="A45" s="434"/>
      <c r="B45" s="829" t="s">
        <v>1234</v>
      </c>
      <c r="C45" s="809"/>
      <c r="D45" s="809"/>
      <c r="E45" s="809"/>
      <c r="F45" s="809"/>
      <c r="G45" s="809"/>
      <c r="H45" s="809"/>
      <c r="I45" s="809"/>
      <c r="J45" s="809"/>
      <c r="K45" s="809"/>
      <c r="L45" s="809"/>
      <c r="M45" s="809"/>
      <c r="N45" s="809"/>
      <c r="O45" s="809"/>
      <c r="P45" s="809"/>
      <c r="Q45" s="805"/>
      <c r="AY45" s="503"/>
      <c r="AZ45" s="503"/>
      <c r="BA45" s="503"/>
      <c r="BB45" s="503"/>
      <c r="BC45" s="503"/>
      <c r="BD45" s="657"/>
      <c r="BE45" s="657"/>
      <c r="BF45" s="657"/>
      <c r="BG45" s="503"/>
      <c r="BH45" s="503"/>
      <c r="BI45" s="503"/>
      <c r="BJ45" s="503"/>
    </row>
    <row r="46" spans="1:74" s="435" customFormat="1" ht="12" customHeight="1" x14ac:dyDescent="0.2">
      <c r="A46" s="434"/>
      <c r="B46" s="808" t="s">
        <v>1043</v>
      </c>
      <c r="C46" s="809"/>
      <c r="D46" s="809"/>
      <c r="E46" s="809"/>
      <c r="F46" s="809"/>
      <c r="G46" s="809"/>
      <c r="H46" s="809"/>
      <c r="I46" s="809"/>
      <c r="J46" s="809"/>
      <c r="K46" s="809"/>
      <c r="L46" s="809"/>
      <c r="M46" s="809"/>
      <c r="N46" s="809"/>
      <c r="O46" s="809"/>
      <c r="P46" s="809"/>
      <c r="Q46" s="805"/>
      <c r="AY46" s="503"/>
      <c r="AZ46" s="503"/>
      <c r="BA46" s="503"/>
      <c r="BB46" s="503"/>
      <c r="BC46" s="503"/>
      <c r="BD46" s="657"/>
      <c r="BE46" s="657"/>
      <c r="BF46" s="657"/>
      <c r="BG46" s="503"/>
      <c r="BH46" s="503"/>
      <c r="BI46" s="503"/>
      <c r="BJ46" s="503"/>
    </row>
    <row r="47" spans="1:74" s="435" customFormat="1" ht="12" customHeight="1" x14ac:dyDescent="0.2">
      <c r="A47" s="434"/>
      <c r="B47" s="803" t="s">
        <v>1051</v>
      </c>
      <c r="C47" s="804"/>
      <c r="D47" s="804"/>
      <c r="E47" s="804"/>
      <c r="F47" s="804"/>
      <c r="G47" s="804"/>
      <c r="H47" s="804"/>
      <c r="I47" s="804"/>
      <c r="J47" s="804"/>
      <c r="K47" s="804"/>
      <c r="L47" s="804"/>
      <c r="M47" s="804"/>
      <c r="N47" s="804"/>
      <c r="O47" s="804"/>
      <c r="P47" s="804"/>
      <c r="Q47" s="804"/>
      <c r="AY47" s="503"/>
      <c r="AZ47" s="503"/>
      <c r="BA47" s="503"/>
      <c r="BB47" s="503"/>
      <c r="BC47" s="503"/>
      <c r="BD47" s="657"/>
      <c r="BE47" s="657"/>
      <c r="BF47" s="657"/>
      <c r="BG47" s="503"/>
      <c r="BH47" s="503"/>
      <c r="BI47" s="503"/>
      <c r="BJ47" s="503"/>
    </row>
    <row r="48" spans="1:74" s="435" customFormat="1" ht="12" customHeight="1" x14ac:dyDescent="0.2">
      <c r="A48" s="434"/>
      <c r="B48" s="808" t="s">
        <v>1052</v>
      </c>
      <c r="C48" s="809"/>
      <c r="D48" s="809"/>
      <c r="E48" s="809"/>
      <c r="F48" s="809"/>
      <c r="G48" s="809"/>
      <c r="H48" s="809"/>
      <c r="I48" s="809"/>
      <c r="J48" s="809"/>
      <c r="K48" s="809"/>
      <c r="L48" s="809"/>
      <c r="M48" s="809"/>
      <c r="N48" s="809"/>
      <c r="O48" s="809"/>
      <c r="P48" s="809"/>
      <c r="Q48" s="805"/>
      <c r="AY48" s="503"/>
      <c r="AZ48" s="503"/>
      <c r="BA48" s="503"/>
      <c r="BB48" s="503"/>
      <c r="BC48" s="503"/>
      <c r="BD48" s="657"/>
      <c r="BE48" s="657"/>
      <c r="BF48" s="657"/>
      <c r="BG48" s="503"/>
      <c r="BH48" s="503"/>
      <c r="BI48" s="503"/>
      <c r="BJ48" s="503"/>
    </row>
    <row r="49" spans="1:74" s="435" customFormat="1" ht="12" customHeight="1" x14ac:dyDescent="0.2">
      <c r="A49" s="434"/>
      <c r="B49" s="826" t="s">
        <v>1053</v>
      </c>
      <c r="C49" s="805"/>
      <c r="D49" s="805"/>
      <c r="E49" s="805"/>
      <c r="F49" s="805"/>
      <c r="G49" s="805"/>
      <c r="H49" s="805"/>
      <c r="I49" s="805"/>
      <c r="J49" s="805"/>
      <c r="K49" s="805"/>
      <c r="L49" s="805"/>
      <c r="M49" s="805"/>
      <c r="N49" s="805"/>
      <c r="O49" s="805"/>
      <c r="P49" s="805"/>
      <c r="Q49" s="805"/>
      <c r="AY49" s="503"/>
      <c r="AZ49" s="503"/>
      <c r="BA49" s="503"/>
      <c r="BB49" s="503"/>
      <c r="BC49" s="503"/>
      <c r="BD49" s="657"/>
      <c r="BE49" s="657"/>
      <c r="BF49" s="657"/>
      <c r="BG49" s="503"/>
      <c r="BH49" s="503"/>
      <c r="BI49" s="503"/>
      <c r="BJ49" s="503"/>
    </row>
    <row r="50" spans="1:74" s="435" customFormat="1" ht="12" customHeight="1" x14ac:dyDescent="0.2">
      <c r="A50" s="434"/>
      <c r="B50" s="828" t="s">
        <v>874</v>
      </c>
      <c r="C50" s="805"/>
      <c r="D50" s="805"/>
      <c r="E50" s="805"/>
      <c r="F50" s="805"/>
      <c r="G50" s="805"/>
      <c r="H50" s="805"/>
      <c r="I50" s="805"/>
      <c r="J50" s="805"/>
      <c r="K50" s="805"/>
      <c r="L50" s="805"/>
      <c r="M50" s="805"/>
      <c r="N50" s="805"/>
      <c r="O50" s="805"/>
      <c r="P50" s="805"/>
      <c r="Q50" s="805"/>
      <c r="AY50" s="503"/>
      <c r="AZ50" s="503"/>
      <c r="BA50" s="503"/>
      <c r="BB50" s="503"/>
      <c r="BC50" s="503"/>
      <c r="BD50" s="657"/>
      <c r="BE50" s="657"/>
      <c r="BF50" s="657"/>
      <c r="BG50" s="503"/>
      <c r="BH50" s="503"/>
      <c r="BI50" s="503"/>
      <c r="BJ50" s="503"/>
    </row>
    <row r="51" spans="1:74" s="435" customFormat="1" ht="12" customHeight="1" x14ac:dyDescent="0.2">
      <c r="A51" s="434"/>
      <c r="B51" s="803" t="s">
        <v>1047</v>
      </c>
      <c r="C51" s="804"/>
      <c r="D51" s="804"/>
      <c r="E51" s="804"/>
      <c r="F51" s="804"/>
      <c r="G51" s="804"/>
      <c r="H51" s="804"/>
      <c r="I51" s="804"/>
      <c r="J51" s="804"/>
      <c r="K51" s="804"/>
      <c r="L51" s="804"/>
      <c r="M51" s="804"/>
      <c r="N51" s="804"/>
      <c r="O51" s="804"/>
      <c r="P51" s="804"/>
      <c r="Q51" s="805"/>
      <c r="AY51" s="503"/>
      <c r="AZ51" s="503"/>
      <c r="BA51" s="503"/>
      <c r="BB51" s="503"/>
      <c r="BC51" s="503"/>
      <c r="BD51" s="657"/>
      <c r="BE51" s="657"/>
      <c r="BF51" s="657"/>
      <c r="BG51" s="503"/>
      <c r="BH51" s="503"/>
      <c r="BI51" s="503"/>
      <c r="BJ51" s="503"/>
    </row>
    <row r="52" spans="1:74" s="437" customFormat="1" ht="12" customHeight="1" x14ac:dyDescent="0.2">
      <c r="A52" s="436"/>
      <c r="B52" s="825" t="s">
        <v>1156</v>
      </c>
      <c r="C52" s="805"/>
      <c r="D52" s="805"/>
      <c r="E52" s="805"/>
      <c r="F52" s="805"/>
      <c r="G52" s="805"/>
      <c r="H52" s="805"/>
      <c r="I52" s="805"/>
      <c r="J52" s="805"/>
      <c r="K52" s="805"/>
      <c r="L52" s="805"/>
      <c r="M52" s="805"/>
      <c r="N52" s="805"/>
      <c r="O52" s="805"/>
      <c r="P52" s="805"/>
      <c r="Q52" s="805"/>
      <c r="AY52" s="504"/>
      <c r="AZ52" s="504"/>
      <c r="BA52" s="504"/>
      <c r="BB52" s="504"/>
      <c r="BC52" s="504"/>
      <c r="BD52" s="658"/>
      <c r="BE52" s="658"/>
      <c r="BF52" s="658"/>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W23" activePane="bottomRight" state="frozen"/>
      <selection activeCell="BF63" sqref="BF63"/>
      <selection pane="topRight" activeCell="BF63" sqref="BF63"/>
      <selection pane="bottomLeft" activeCell="BF63" sqref="BF63"/>
      <selection pane="bottomRight" activeCell="BG5" sqref="BG5:BG4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2.75" x14ac:dyDescent="0.2">
      <c r="A1" s="811" t="s">
        <v>997</v>
      </c>
      <c r="B1" s="835" t="s">
        <v>1123</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row>
    <row r="2" spans="1:74" ht="12.75" x14ac:dyDescent="0.2">
      <c r="A2" s="812"/>
      <c r="B2" s="542" t="str">
        <f>"U.S. Energy Information Administration  |  Short-Term Energy Outlook  - "&amp;Dates!D1</f>
        <v>U.S. Energy Information Administration  |  Short-Term Energy Outlook  - October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5" s="254" t="s">
        <v>1007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409"/>
      <c r="BI5" s="409"/>
      <c r="BJ5" s="409"/>
      <c r="BK5" s="409"/>
      <c r="BL5" s="409"/>
      <c r="BM5" s="409"/>
      <c r="BN5" s="409"/>
      <c r="BO5" s="409"/>
      <c r="BP5" s="409"/>
      <c r="BQ5" s="409"/>
      <c r="BR5" s="409"/>
      <c r="BS5" s="409"/>
      <c r="BT5" s="409"/>
      <c r="BU5" s="409"/>
      <c r="BV5" s="409"/>
    </row>
    <row r="6" spans="1:74" ht="11.1" customHeight="1" x14ac:dyDescent="0.2">
      <c r="A6" s="162" t="s">
        <v>312</v>
      </c>
      <c r="B6" s="173" t="s">
        <v>261</v>
      </c>
      <c r="C6" s="252">
        <v>23.06708128</v>
      </c>
      <c r="D6" s="252">
        <v>23.056427799000001</v>
      </c>
      <c r="E6" s="252">
        <v>23.299773892000001</v>
      </c>
      <c r="F6" s="252">
        <v>23.538990128999998</v>
      </c>
      <c r="G6" s="252">
        <v>23.237604020999999</v>
      </c>
      <c r="H6" s="252">
        <v>23.162325216999999</v>
      </c>
      <c r="I6" s="252">
        <v>23.944833128999999</v>
      </c>
      <c r="J6" s="252">
        <v>23.942471873999999</v>
      </c>
      <c r="K6" s="252">
        <v>23.924282521999999</v>
      </c>
      <c r="L6" s="252">
        <v>24.02711068</v>
      </c>
      <c r="M6" s="252">
        <v>24.653123883999999</v>
      </c>
      <c r="N6" s="252">
        <v>24.941037067</v>
      </c>
      <c r="O6" s="252">
        <v>24.841303441000001</v>
      </c>
      <c r="P6" s="252">
        <v>25.070043455</v>
      </c>
      <c r="Q6" s="252">
        <v>25.298471828</v>
      </c>
      <c r="R6" s="252">
        <v>25.648101312000001</v>
      </c>
      <c r="S6" s="252">
        <v>25.220883861000001</v>
      </c>
      <c r="T6" s="252">
        <v>25.656060312000001</v>
      </c>
      <c r="U6" s="252">
        <v>25.886109698999999</v>
      </c>
      <c r="V6" s="252">
        <v>25.639523345000001</v>
      </c>
      <c r="W6" s="252">
        <v>25.958388312</v>
      </c>
      <c r="X6" s="252">
        <v>26.523936086999999</v>
      </c>
      <c r="Y6" s="252">
        <v>26.707144646</v>
      </c>
      <c r="Z6" s="252">
        <v>27.087405537999999</v>
      </c>
      <c r="AA6" s="252">
        <v>26.634250131999998</v>
      </c>
      <c r="AB6" s="252">
        <v>26.869551888</v>
      </c>
      <c r="AC6" s="252">
        <v>26.844166165000001</v>
      </c>
      <c r="AD6" s="252">
        <v>26.781732744999999</v>
      </c>
      <c r="AE6" s="252">
        <v>26.364040035999999</v>
      </c>
      <c r="AF6" s="252">
        <v>26.433708412000001</v>
      </c>
      <c r="AG6" s="252">
        <v>27.043798422999998</v>
      </c>
      <c r="AH6" s="252">
        <v>27.072856165000001</v>
      </c>
      <c r="AI6" s="252">
        <v>26.584343411999999</v>
      </c>
      <c r="AJ6" s="252">
        <v>26.893451035999998</v>
      </c>
      <c r="AK6" s="252">
        <v>27.256237412000001</v>
      </c>
      <c r="AL6" s="252">
        <v>27.267938777000001</v>
      </c>
      <c r="AM6" s="252">
        <v>27.174092001999998</v>
      </c>
      <c r="AN6" s="252">
        <v>26.911708970999999</v>
      </c>
      <c r="AO6" s="252">
        <v>26.976203740999999</v>
      </c>
      <c r="AP6" s="252">
        <v>26.380802195000001</v>
      </c>
      <c r="AQ6" s="252">
        <v>25.811995620000001</v>
      </c>
      <c r="AR6" s="252">
        <v>25.709091574999999</v>
      </c>
      <c r="AS6" s="252">
        <v>26.755277776</v>
      </c>
      <c r="AT6" s="252">
        <v>26.388491195</v>
      </c>
      <c r="AU6" s="252">
        <v>25.784571755999998</v>
      </c>
      <c r="AV6" s="252">
        <v>26.599533222000002</v>
      </c>
      <c r="AW6" s="252">
        <v>27.322940208999999</v>
      </c>
      <c r="AX6" s="252">
        <v>26.664527238000002</v>
      </c>
      <c r="AY6" s="252">
        <v>26.661113737000001</v>
      </c>
      <c r="AZ6" s="252">
        <v>27.282217718999998</v>
      </c>
      <c r="BA6" s="252">
        <v>27.014974576</v>
      </c>
      <c r="BB6" s="252">
        <v>26.640014909000001</v>
      </c>
      <c r="BC6" s="252">
        <v>26.818577575999999</v>
      </c>
      <c r="BD6" s="252">
        <v>26.853082242999999</v>
      </c>
      <c r="BE6" s="252">
        <v>27.080235777999999</v>
      </c>
      <c r="BF6" s="252">
        <v>26.708106884999999</v>
      </c>
      <c r="BG6" s="252">
        <v>26.831789428</v>
      </c>
      <c r="BH6" s="409">
        <v>27.686888841999998</v>
      </c>
      <c r="BI6" s="409">
        <v>28.066189102999999</v>
      </c>
      <c r="BJ6" s="409">
        <v>28.042147878000002</v>
      </c>
      <c r="BK6" s="409">
        <v>28.059211239</v>
      </c>
      <c r="BL6" s="409">
        <v>28.200630975999999</v>
      </c>
      <c r="BM6" s="409">
        <v>28.312604465</v>
      </c>
      <c r="BN6" s="409">
        <v>28.471397954</v>
      </c>
      <c r="BO6" s="409">
        <v>28.541285178999999</v>
      </c>
      <c r="BP6" s="409">
        <v>28.554329375999998</v>
      </c>
      <c r="BQ6" s="409">
        <v>28.738444353999999</v>
      </c>
      <c r="BR6" s="409">
        <v>28.538628861999999</v>
      </c>
      <c r="BS6" s="409">
        <v>28.330089409999999</v>
      </c>
      <c r="BT6" s="409">
        <v>28.928591921999999</v>
      </c>
      <c r="BU6" s="409">
        <v>29.238618353</v>
      </c>
      <c r="BV6" s="409">
        <v>29.197338674000001</v>
      </c>
    </row>
    <row r="7" spans="1:74" ht="11.1" customHeight="1" x14ac:dyDescent="0.2">
      <c r="A7" s="162" t="s">
        <v>308</v>
      </c>
      <c r="B7" s="173" t="s">
        <v>262</v>
      </c>
      <c r="C7" s="252">
        <v>11.590454386999999</v>
      </c>
      <c r="D7" s="252">
        <v>11.679914714000001</v>
      </c>
      <c r="E7" s="252">
        <v>11.833304096999999</v>
      </c>
      <c r="F7" s="252">
        <v>12.162688333</v>
      </c>
      <c r="G7" s="252">
        <v>12.112358226</v>
      </c>
      <c r="H7" s="252">
        <v>12.104118667</v>
      </c>
      <c r="I7" s="252">
        <v>12.454992806</v>
      </c>
      <c r="J7" s="252">
        <v>12.580491547999999</v>
      </c>
      <c r="K7" s="252">
        <v>12.900073000000001</v>
      </c>
      <c r="L7" s="252">
        <v>12.821589128999999</v>
      </c>
      <c r="M7" s="252">
        <v>13.053073333</v>
      </c>
      <c r="N7" s="252">
        <v>13.076318516000001</v>
      </c>
      <c r="O7" s="252">
        <v>13.032219129</v>
      </c>
      <c r="P7" s="252">
        <v>13.081287143000001</v>
      </c>
      <c r="Q7" s="252">
        <v>13.302716516</v>
      </c>
      <c r="R7" s="252">
        <v>13.887167</v>
      </c>
      <c r="S7" s="252">
        <v>13.838287548</v>
      </c>
      <c r="T7" s="252">
        <v>14.248703000000001</v>
      </c>
      <c r="U7" s="252">
        <v>14.338419387</v>
      </c>
      <c r="V7" s="252">
        <v>14.433681032000001</v>
      </c>
      <c r="W7" s="252">
        <v>14.524698000000001</v>
      </c>
      <c r="X7" s="252">
        <v>14.723903774</v>
      </c>
      <c r="Y7" s="252">
        <v>14.887159333</v>
      </c>
      <c r="Z7" s="252">
        <v>15.095115226000001</v>
      </c>
      <c r="AA7" s="252">
        <v>14.749073386999999</v>
      </c>
      <c r="AB7" s="252">
        <v>14.969020143</v>
      </c>
      <c r="AC7" s="252">
        <v>15.060638419</v>
      </c>
      <c r="AD7" s="252">
        <v>15.327947</v>
      </c>
      <c r="AE7" s="252">
        <v>15.17586829</v>
      </c>
      <c r="AF7" s="252">
        <v>15.033605667</v>
      </c>
      <c r="AG7" s="252">
        <v>15.200178677</v>
      </c>
      <c r="AH7" s="252">
        <v>15.199059418999999</v>
      </c>
      <c r="AI7" s="252">
        <v>15.195517667000001</v>
      </c>
      <c r="AJ7" s="252">
        <v>15.16941229</v>
      </c>
      <c r="AK7" s="252">
        <v>15.219501666999999</v>
      </c>
      <c r="AL7" s="252">
        <v>15.096998032</v>
      </c>
      <c r="AM7" s="252">
        <v>14.986871710000001</v>
      </c>
      <c r="AN7" s="252">
        <v>14.884119378999999</v>
      </c>
      <c r="AO7" s="252">
        <v>15.084772128999999</v>
      </c>
      <c r="AP7" s="252">
        <v>14.898430667</v>
      </c>
      <c r="AQ7" s="252">
        <v>15.062831097</v>
      </c>
      <c r="AR7" s="252">
        <v>14.859465999999999</v>
      </c>
      <c r="AS7" s="252">
        <v>14.879744548</v>
      </c>
      <c r="AT7" s="252">
        <v>14.681877676999999</v>
      </c>
      <c r="AU7" s="252">
        <v>14.476569333</v>
      </c>
      <c r="AV7" s="252">
        <v>14.764282903</v>
      </c>
      <c r="AW7" s="252">
        <v>14.973522333</v>
      </c>
      <c r="AX7" s="252">
        <v>14.706985387</v>
      </c>
      <c r="AY7" s="252">
        <v>14.716901160999999</v>
      </c>
      <c r="AZ7" s="252">
        <v>15.093005142999999</v>
      </c>
      <c r="BA7" s="252">
        <v>15.280761999999999</v>
      </c>
      <c r="BB7" s="252">
        <v>15.218802332999999</v>
      </c>
      <c r="BC7" s="252">
        <v>15.392365</v>
      </c>
      <c r="BD7" s="252">
        <v>15.419869667</v>
      </c>
      <c r="BE7" s="252">
        <v>15.48039771</v>
      </c>
      <c r="BF7" s="252">
        <v>15.182181386</v>
      </c>
      <c r="BG7" s="252">
        <v>15.266073454000001</v>
      </c>
      <c r="BH7" s="409">
        <v>15.775338700000001</v>
      </c>
      <c r="BI7" s="409">
        <v>16.148431200000001</v>
      </c>
      <c r="BJ7" s="409">
        <v>16.150505200000001</v>
      </c>
      <c r="BK7" s="409">
        <v>16.153609899999999</v>
      </c>
      <c r="BL7" s="409">
        <v>16.231981099999999</v>
      </c>
      <c r="BM7" s="409">
        <v>16.389027299999999</v>
      </c>
      <c r="BN7" s="409">
        <v>16.532980599999998</v>
      </c>
      <c r="BO7" s="409">
        <v>16.730853499999998</v>
      </c>
      <c r="BP7" s="409">
        <v>16.716270300000001</v>
      </c>
      <c r="BQ7" s="409">
        <v>16.8288224</v>
      </c>
      <c r="BR7" s="409">
        <v>16.726416799999999</v>
      </c>
      <c r="BS7" s="409">
        <v>16.6251131</v>
      </c>
      <c r="BT7" s="409">
        <v>16.812683</v>
      </c>
      <c r="BU7" s="409">
        <v>17.101648300000001</v>
      </c>
      <c r="BV7" s="409">
        <v>17.0841411</v>
      </c>
    </row>
    <row r="8" spans="1:74" ht="11.1" customHeight="1" x14ac:dyDescent="0.2">
      <c r="A8" s="162" t="s">
        <v>309</v>
      </c>
      <c r="B8" s="173" t="s">
        <v>283</v>
      </c>
      <c r="C8" s="252">
        <v>4.1161479999999999</v>
      </c>
      <c r="D8" s="252">
        <v>4.0271480000000004</v>
      </c>
      <c r="E8" s="252">
        <v>4.188148</v>
      </c>
      <c r="F8" s="252">
        <v>3.986148</v>
      </c>
      <c r="G8" s="252">
        <v>3.7151480000000001</v>
      </c>
      <c r="H8" s="252">
        <v>3.8751479999999998</v>
      </c>
      <c r="I8" s="252">
        <v>4.0351480000000004</v>
      </c>
      <c r="J8" s="252">
        <v>4.2101480000000002</v>
      </c>
      <c r="K8" s="252">
        <v>4.071148</v>
      </c>
      <c r="L8" s="252">
        <v>4.0641480000000003</v>
      </c>
      <c r="M8" s="252">
        <v>4.2471480000000001</v>
      </c>
      <c r="N8" s="252">
        <v>4.3331480000000004</v>
      </c>
      <c r="O8" s="252">
        <v>4.3787635041000001</v>
      </c>
      <c r="P8" s="252">
        <v>4.4097635040999998</v>
      </c>
      <c r="Q8" s="252">
        <v>4.4677635040999997</v>
      </c>
      <c r="R8" s="252">
        <v>4.3407635040999999</v>
      </c>
      <c r="S8" s="252">
        <v>4.1817635041000001</v>
      </c>
      <c r="T8" s="252">
        <v>4.3037635041</v>
      </c>
      <c r="U8" s="252">
        <v>4.3557635040999996</v>
      </c>
      <c r="V8" s="252">
        <v>4.2947635040999996</v>
      </c>
      <c r="W8" s="252">
        <v>4.3327635040999999</v>
      </c>
      <c r="X8" s="252">
        <v>4.5147635041000003</v>
      </c>
      <c r="Y8" s="252">
        <v>4.5217635040999999</v>
      </c>
      <c r="Z8" s="252">
        <v>4.6277635040999998</v>
      </c>
      <c r="AA8" s="252">
        <v>4.7024868944999998</v>
      </c>
      <c r="AB8" s="252">
        <v>4.7434868945000002</v>
      </c>
      <c r="AC8" s="252">
        <v>4.6324868945000004</v>
      </c>
      <c r="AD8" s="252">
        <v>4.3004868944999997</v>
      </c>
      <c r="AE8" s="252">
        <v>3.9994868944999999</v>
      </c>
      <c r="AF8" s="252">
        <v>4.2044868944999996</v>
      </c>
      <c r="AG8" s="252">
        <v>4.6184868945000002</v>
      </c>
      <c r="AH8" s="252">
        <v>4.7594868945000002</v>
      </c>
      <c r="AI8" s="252">
        <v>4.2994868945000002</v>
      </c>
      <c r="AJ8" s="252">
        <v>4.4194868945000003</v>
      </c>
      <c r="AK8" s="252">
        <v>4.6864868944999998</v>
      </c>
      <c r="AL8" s="252">
        <v>4.7734868945000004</v>
      </c>
      <c r="AM8" s="252">
        <v>4.8144868944999999</v>
      </c>
      <c r="AN8" s="252">
        <v>4.7344868944999998</v>
      </c>
      <c r="AO8" s="252">
        <v>4.6544868944999997</v>
      </c>
      <c r="AP8" s="252">
        <v>4.3164868944999997</v>
      </c>
      <c r="AQ8" s="252">
        <v>3.6784868945000002</v>
      </c>
      <c r="AR8" s="252">
        <v>3.9794868944999999</v>
      </c>
      <c r="AS8" s="252">
        <v>4.6044868944999999</v>
      </c>
      <c r="AT8" s="252">
        <v>4.7424868944999998</v>
      </c>
      <c r="AU8" s="252">
        <v>4.7464868945000003</v>
      </c>
      <c r="AV8" s="252">
        <v>4.8104868945000003</v>
      </c>
      <c r="AW8" s="252">
        <v>5.1324868945000004</v>
      </c>
      <c r="AX8" s="252">
        <v>4.9154868944999999</v>
      </c>
      <c r="AY8" s="252">
        <v>4.9344868945</v>
      </c>
      <c r="AZ8" s="252">
        <v>5.1344868945000002</v>
      </c>
      <c r="BA8" s="252">
        <v>4.6094868944999998</v>
      </c>
      <c r="BB8" s="252">
        <v>4.4114868945000003</v>
      </c>
      <c r="BC8" s="252">
        <v>4.5414868945000002</v>
      </c>
      <c r="BD8" s="252">
        <v>4.6564868945000004</v>
      </c>
      <c r="BE8" s="252">
        <v>4.7145925590999997</v>
      </c>
      <c r="BF8" s="252">
        <v>4.8563674835999997</v>
      </c>
      <c r="BG8" s="252">
        <v>4.818045637</v>
      </c>
      <c r="BH8" s="409">
        <v>4.8328277916999998</v>
      </c>
      <c r="BI8" s="409">
        <v>4.8390713445999998</v>
      </c>
      <c r="BJ8" s="409">
        <v>4.8141823761999998</v>
      </c>
      <c r="BK8" s="409">
        <v>4.8309120189000003</v>
      </c>
      <c r="BL8" s="409">
        <v>4.8783117722</v>
      </c>
      <c r="BM8" s="409">
        <v>4.8425276587999999</v>
      </c>
      <c r="BN8" s="409">
        <v>4.8629450590000003</v>
      </c>
      <c r="BO8" s="409">
        <v>4.8613717279999999</v>
      </c>
      <c r="BP8" s="409">
        <v>4.8947843319000004</v>
      </c>
      <c r="BQ8" s="409">
        <v>4.8908494661999997</v>
      </c>
      <c r="BR8" s="409">
        <v>4.9473653486</v>
      </c>
      <c r="BS8" s="409">
        <v>5.0003428824</v>
      </c>
      <c r="BT8" s="409">
        <v>5.0126984777999999</v>
      </c>
      <c r="BU8" s="409">
        <v>5.0446803826000002</v>
      </c>
      <c r="BV8" s="409">
        <v>5.0193754959000003</v>
      </c>
    </row>
    <row r="9" spans="1:74" ht="11.1" customHeight="1" x14ac:dyDescent="0.2">
      <c r="A9" s="162" t="s">
        <v>310</v>
      </c>
      <c r="B9" s="173" t="s">
        <v>292</v>
      </c>
      <c r="C9" s="252">
        <v>2.960143</v>
      </c>
      <c r="D9" s="252">
        <v>2.9511430000000001</v>
      </c>
      <c r="E9" s="252">
        <v>2.9021430000000001</v>
      </c>
      <c r="F9" s="252">
        <v>2.9021430000000001</v>
      </c>
      <c r="G9" s="252">
        <v>2.8851429999999998</v>
      </c>
      <c r="H9" s="252">
        <v>2.9131429999999998</v>
      </c>
      <c r="I9" s="252">
        <v>2.8821430000000001</v>
      </c>
      <c r="J9" s="252">
        <v>2.915143</v>
      </c>
      <c r="K9" s="252">
        <v>2.9181430000000002</v>
      </c>
      <c r="L9" s="252">
        <v>2.9331429999999998</v>
      </c>
      <c r="M9" s="252">
        <v>2.9061430000000001</v>
      </c>
      <c r="N9" s="252">
        <v>2.915143</v>
      </c>
      <c r="O9" s="252">
        <v>2.8895345288000001</v>
      </c>
      <c r="P9" s="252">
        <v>2.8985345288</v>
      </c>
      <c r="Q9" s="252">
        <v>2.8795345287999998</v>
      </c>
      <c r="R9" s="252">
        <v>2.8725345288000002</v>
      </c>
      <c r="S9" s="252">
        <v>2.8885345288000002</v>
      </c>
      <c r="T9" s="252">
        <v>2.8285345288000001</v>
      </c>
      <c r="U9" s="252">
        <v>2.7745345287999998</v>
      </c>
      <c r="V9" s="252">
        <v>2.8085345288000001</v>
      </c>
      <c r="W9" s="252">
        <v>2.7825345287999999</v>
      </c>
      <c r="X9" s="252">
        <v>2.7515345288000002</v>
      </c>
      <c r="Y9" s="252">
        <v>2.7435345288000001</v>
      </c>
      <c r="Z9" s="252">
        <v>2.7375345287999999</v>
      </c>
      <c r="AA9" s="252">
        <v>2.635643</v>
      </c>
      <c r="AB9" s="252">
        <v>2.711643</v>
      </c>
      <c r="AC9" s="252">
        <v>2.6926429999999999</v>
      </c>
      <c r="AD9" s="252">
        <v>2.5456430000000001</v>
      </c>
      <c r="AE9" s="252">
        <v>2.5836429999999999</v>
      </c>
      <c r="AF9" s="252">
        <v>2.6056430000000002</v>
      </c>
      <c r="AG9" s="252">
        <v>2.6346430000000001</v>
      </c>
      <c r="AH9" s="252">
        <v>2.6176430000000002</v>
      </c>
      <c r="AI9" s="252">
        <v>2.6216430000000002</v>
      </c>
      <c r="AJ9" s="252">
        <v>2.6286429999999998</v>
      </c>
      <c r="AK9" s="252">
        <v>2.6116429999999999</v>
      </c>
      <c r="AL9" s="252">
        <v>2.6116429999999999</v>
      </c>
      <c r="AM9" s="252">
        <v>2.6093707452000001</v>
      </c>
      <c r="AN9" s="252">
        <v>2.5463707452</v>
      </c>
      <c r="AO9" s="252">
        <v>2.5383707451999999</v>
      </c>
      <c r="AP9" s="252">
        <v>2.5093707452</v>
      </c>
      <c r="AQ9" s="252">
        <v>2.5073707451999998</v>
      </c>
      <c r="AR9" s="252">
        <v>2.5313707451999998</v>
      </c>
      <c r="AS9" s="252">
        <v>2.5073707451999998</v>
      </c>
      <c r="AT9" s="252">
        <v>2.4953707451999998</v>
      </c>
      <c r="AU9" s="252">
        <v>2.4463707451999999</v>
      </c>
      <c r="AV9" s="252">
        <v>2.4233707452000002</v>
      </c>
      <c r="AW9" s="252">
        <v>2.4003707452</v>
      </c>
      <c r="AX9" s="252">
        <v>2.3603707452</v>
      </c>
      <c r="AY9" s="252">
        <v>2.3513707452000001</v>
      </c>
      <c r="AZ9" s="252">
        <v>2.3583707451999998</v>
      </c>
      <c r="BA9" s="252">
        <v>2.3593707452000001</v>
      </c>
      <c r="BB9" s="252">
        <v>2.3393707452000001</v>
      </c>
      <c r="BC9" s="252">
        <v>2.3443707452</v>
      </c>
      <c r="BD9" s="252">
        <v>2.3243707452</v>
      </c>
      <c r="BE9" s="252">
        <v>2.2917842255999998</v>
      </c>
      <c r="BF9" s="252">
        <v>2.2872333041999999</v>
      </c>
      <c r="BG9" s="252">
        <v>2.2825133011999998</v>
      </c>
      <c r="BH9" s="409">
        <v>2.2720841785000001</v>
      </c>
      <c r="BI9" s="409">
        <v>2.2674794146999999</v>
      </c>
      <c r="BJ9" s="409">
        <v>2.2630125542999999</v>
      </c>
      <c r="BK9" s="409">
        <v>2.2580004589999998</v>
      </c>
      <c r="BL9" s="409">
        <v>2.2542491331000001</v>
      </c>
      <c r="BM9" s="409">
        <v>2.2492783511000001</v>
      </c>
      <c r="BN9" s="409">
        <v>2.2446752975000002</v>
      </c>
      <c r="BO9" s="409">
        <v>2.240226082</v>
      </c>
      <c r="BP9" s="409">
        <v>2.2363879165</v>
      </c>
      <c r="BQ9" s="409">
        <v>2.2318817807000002</v>
      </c>
      <c r="BR9" s="409">
        <v>2.3419517817000002</v>
      </c>
      <c r="BS9" s="409">
        <v>2.3375070776000002</v>
      </c>
      <c r="BT9" s="409">
        <v>2.3387939094000001</v>
      </c>
      <c r="BU9" s="409">
        <v>2.3344555818999999</v>
      </c>
      <c r="BV9" s="409">
        <v>2.3302879685</v>
      </c>
    </row>
    <row r="10" spans="1:74" ht="11.1" customHeight="1" x14ac:dyDescent="0.2">
      <c r="A10" s="162" t="s">
        <v>311</v>
      </c>
      <c r="B10" s="173" t="s">
        <v>286</v>
      </c>
      <c r="C10" s="252">
        <v>4.4003358925000002</v>
      </c>
      <c r="D10" s="252">
        <v>4.3982220844000004</v>
      </c>
      <c r="E10" s="252">
        <v>4.3761787952000004</v>
      </c>
      <c r="F10" s="252">
        <v>4.4880107952000001</v>
      </c>
      <c r="G10" s="252">
        <v>4.5249547952000002</v>
      </c>
      <c r="H10" s="252">
        <v>4.2699155507000004</v>
      </c>
      <c r="I10" s="252">
        <v>4.5725493222000004</v>
      </c>
      <c r="J10" s="252">
        <v>4.2366893256999996</v>
      </c>
      <c r="K10" s="252">
        <v>4.0349185216999999</v>
      </c>
      <c r="L10" s="252">
        <v>4.2082305506999997</v>
      </c>
      <c r="M10" s="252">
        <v>4.4467595507000004</v>
      </c>
      <c r="N10" s="252">
        <v>4.6164275507000001</v>
      </c>
      <c r="O10" s="252">
        <v>4.5407862794999998</v>
      </c>
      <c r="P10" s="252">
        <v>4.6804582794999998</v>
      </c>
      <c r="Q10" s="252">
        <v>4.6484572794999997</v>
      </c>
      <c r="R10" s="252">
        <v>4.5476362794999998</v>
      </c>
      <c r="S10" s="252">
        <v>4.3122982795000002</v>
      </c>
      <c r="T10" s="252">
        <v>4.2750592794999998</v>
      </c>
      <c r="U10" s="252">
        <v>4.4173922794999996</v>
      </c>
      <c r="V10" s="252">
        <v>4.1025442795</v>
      </c>
      <c r="W10" s="252">
        <v>4.3183922795000003</v>
      </c>
      <c r="X10" s="252">
        <v>4.5337342795</v>
      </c>
      <c r="Y10" s="252">
        <v>4.5546872795000004</v>
      </c>
      <c r="Z10" s="252">
        <v>4.6269922794999996</v>
      </c>
      <c r="AA10" s="252">
        <v>4.5470468507000001</v>
      </c>
      <c r="AB10" s="252">
        <v>4.4454018506999997</v>
      </c>
      <c r="AC10" s="252">
        <v>4.4583978506999999</v>
      </c>
      <c r="AD10" s="252">
        <v>4.6076558506999996</v>
      </c>
      <c r="AE10" s="252">
        <v>4.6050418507000002</v>
      </c>
      <c r="AF10" s="252">
        <v>4.5899728506999997</v>
      </c>
      <c r="AG10" s="252">
        <v>4.5904898507</v>
      </c>
      <c r="AH10" s="252">
        <v>4.4966668506999996</v>
      </c>
      <c r="AI10" s="252">
        <v>4.4676958507000002</v>
      </c>
      <c r="AJ10" s="252">
        <v>4.6759088507</v>
      </c>
      <c r="AK10" s="252">
        <v>4.7386058507</v>
      </c>
      <c r="AL10" s="252">
        <v>4.7858108506999999</v>
      </c>
      <c r="AM10" s="252">
        <v>4.7633626523999997</v>
      </c>
      <c r="AN10" s="252">
        <v>4.7467319525000002</v>
      </c>
      <c r="AO10" s="252">
        <v>4.6985739719000001</v>
      </c>
      <c r="AP10" s="252">
        <v>4.6565138887000002</v>
      </c>
      <c r="AQ10" s="252">
        <v>4.5633068833000001</v>
      </c>
      <c r="AR10" s="252">
        <v>4.3387679355</v>
      </c>
      <c r="AS10" s="252">
        <v>4.7636755881999999</v>
      </c>
      <c r="AT10" s="252">
        <v>4.4687558781999996</v>
      </c>
      <c r="AU10" s="252">
        <v>4.1151447825999998</v>
      </c>
      <c r="AV10" s="252">
        <v>4.6013926788999999</v>
      </c>
      <c r="AW10" s="252">
        <v>4.8165602356999999</v>
      </c>
      <c r="AX10" s="252">
        <v>4.6816842111000003</v>
      </c>
      <c r="AY10" s="252">
        <v>4.6583549363000003</v>
      </c>
      <c r="AZ10" s="252">
        <v>4.6963549362999997</v>
      </c>
      <c r="BA10" s="252">
        <v>4.7653549362999996</v>
      </c>
      <c r="BB10" s="252">
        <v>4.6703549362999999</v>
      </c>
      <c r="BC10" s="252">
        <v>4.5403549363</v>
      </c>
      <c r="BD10" s="252">
        <v>4.4523549362999999</v>
      </c>
      <c r="BE10" s="252">
        <v>4.5934612834999999</v>
      </c>
      <c r="BF10" s="252">
        <v>4.3823247112999999</v>
      </c>
      <c r="BG10" s="252">
        <v>4.4651570356999999</v>
      </c>
      <c r="BH10" s="409">
        <v>4.8066381718000004</v>
      </c>
      <c r="BI10" s="409">
        <v>4.8112071432999999</v>
      </c>
      <c r="BJ10" s="409">
        <v>4.8144477477000001</v>
      </c>
      <c r="BK10" s="409">
        <v>4.8166888606000002</v>
      </c>
      <c r="BL10" s="409">
        <v>4.8360889702999996</v>
      </c>
      <c r="BM10" s="409">
        <v>4.8317711546000002</v>
      </c>
      <c r="BN10" s="409">
        <v>4.8307969977000003</v>
      </c>
      <c r="BO10" s="409">
        <v>4.7088338694000003</v>
      </c>
      <c r="BP10" s="409">
        <v>4.7068868275</v>
      </c>
      <c r="BQ10" s="409">
        <v>4.7868907075999996</v>
      </c>
      <c r="BR10" s="409">
        <v>4.5228949316999998</v>
      </c>
      <c r="BS10" s="409">
        <v>4.3671263500000004</v>
      </c>
      <c r="BT10" s="409">
        <v>4.7644165346999996</v>
      </c>
      <c r="BU10" s="409">
        <v>4.7578340883000001</v>
      </c>
      <c r="BV10" s="409">
        <v>4.7635341098000001</v>
      </c>
    </row>
    <row r="11" spans="1:74" ht="11.1" customHeight="1" x14ac:dyDescent="0.2">
      <c r="A11" s="162" t="s">
        <v>318</v>
      </c>
      <c r="B11" s="173" t="s">
        <v>287</v>
      </c>
      <c r="C11" s="252">
        <v>67.125938015000003</v>
      </c>
      <c r="D11" s="252">
        <v>66.895816314000001</v>
      </c>
      <c r="E11" s="252">
        <v>66.899073028999993</v>
      </c>
      <c r="F11" s="252">
        <v>67.541107565999994</v>
      </c>
      <c r="G11" s="252">
        <v>67.981529542999994</v>
      </c>
      <c r="H11" s="252">
        <v>68.155060460000001</v>
      </c>
      <c r="I11" s="252">
        <v>68.224538140000007</v>
      </c>
      <c r="J11" s="252">
        <v>68.090070987000004</v>
      </c>
      <c r="K11" s="252">
        <v>67.429714599999997</v>
      </c>
      <c r="L11" s="252">
        <v>67.634406647999995</v>
      </c>
      <c r="M11" s="252">
        <v>67.359071044999993</v>
      </c>
      <c r="N11" s="252">
        <v>67.167971481999999</v>
      </c>
      <c r="O11" s="252">
        <v>67.214218368000004</v>
      </c>
      <c r="P11" s="252">
        <v>67.526900240000003</v>
      </c>
      <c r="Q11" s="252">
        <v>66.802412097000001</v>
      </c>
      <c r="R11" s="252">
        <v>66.811823287999999</v>
      </c>
      <c r="S11" s="252">
        <v>67.543661087000004</v>
      </c>
      <c r="T11" s="252">
        <v>67.918258256000001</v>
      </c>
      <c r="U11" s="252">
        <v>67.828497862999996</v>
      </c>
      <c r="V11" s="252">
        <v>68.487049713999994</v>
      </c>
      <c r="W11" s="252">
        <v>68.725997011999993</v>
      </c>
      <c r="X11" s="252">
        <v>69.371426686000007</v>
      </c>
      <c r="Y11" s="252">
        <v>68.667464471000002</v>
      </c>
      <c r="Z11" s="252">
        <v>68.956810883000003</v>
      </c>
      <c r="AA11" s="252">
        <v>68.501801229999998</v>
      </c>
      <c r="AB11" s="252">
        <v>68.201755899999995</v>
      </c>
      <c r="AC11" s="252">
        <v>69.207263299000005</v>
      </c>
      <c r="AD11" s="252">
        <v>69.318235588999997</v>
      </c>
      <c r="AE11" s="252">
        <v>69.928637332999998</v>
      </c>
      <c r="AF11" s="252">
        <v>70.509958080000004</v>
      </c>
      <c r="AG11" s="252">
        <v>70.437256653000006</v>
      </c>
      <c r="AH11" s="252">
        <v>70.456954362000005</v>
      </c>
      <c r="AI11" s="252">
        <v>70.539613896000006</v>
      </c>
      <c r="AJ11" s="252">
        <v>70.451738126999999</v>
      </c>
      <c r="AK11" s="252">
        <v>70.423585376000005</v>
      </c>
      <c r="AL11" s="252">
        <v>70.438356251000002</v>
      </c>
      <c r="AM11" s="252">
        <v>70.292576897999993</v>
      </c>
      <c r="AN11" s="252">
        <v>69.841954591999993</v>
      </c>
      <c r="AO11" s="252">
        <v>69.872480945000007</v>
      </c>
      <c r="AP11" s="252">
        <v>70.194277862999996</v>
      </c>
      <c r="AQ11" s="252">
        <v>70.349576241999998</v>
      </c>
      <c r="AR11" s="252">
        <v>70.978049143000007</v>
      </c>
      <c r="AS11" s="252">
        <v>70.874109458999996</v>
      </c>
      <c r="AT11" s="252">
        <v>70.274400630000002</v>
      </c>
      <c r="AU11" s="252">
        <v>71.048209994999993</v>
      </c>
      <c r="AV11" s="252">
        <v>71.385739361000006</v>
      </c>
      <c r="AW11" s="252">
        <v>71.810135852000002</v>
      </c>
      <c r="AX11" s="252">
        <v>71.330041932</v>
      </c>
      <c r="AY11" s="252">
        <v>70.147540719000006</v>
      </c>
      <c r="AZ11" s="252">
        <v>70.036796748</v>
      </c>
      <c r="BA11" s="252">
        <v>69.819048472000006</v>
      </c>
      <c r="BB11" s="252">
        <v>70.283169893999997</v>
      </c>
      <c r="BC11" s="252">
        <v>70.774216086999999</v>
      </c>
      <c r="BD11" s="252">
        <v>71.412124571000007</v>
      </c>
      <c r="BE11" s="252">
        <v>71.579774478000004</v>
      </c>
      <c r="BF11" s="252">
        <v>71.102491267000005</v>
      </c>
      <c r="BG11" s="252">
        <v>71.564648774000005</v>
      </c>
      <c r="BH11" s="409">
        <v>71.251847276000007</v>
      </c>
      <c r="BI11" s="409">
        <v>71.220147501</v>
      </c>
      <c r="BJ11" s="409">
        <v>70.990630003999996</v>
      </c>
      <c r="BK11" s="409">
        <v>70.651602858000004</v>
      </c>
      <c r="BL11" s="409">
        <v>70.877728245</v>
      </c>
      <c r="BM11" s="409">
        <v>70.690999523000002</v>
      </c>
      <c r="BN11" s="409">
        <v>71.065884460999996</v>
      </c>
      <c r="BO11" s="409">
        <v>71.719212481</v>
      </c>
      <c r="BP11" s="409">
        <v>71.725632658999999</v>
      </c>
      <c r="BQ11" s="409">
        <v>71.969885598000005</v>
      </c>
      <c r="BR11" s="409">
        <v>71.650199678000007</v>
      </c>
      <c r="BS11" s="409">
        <v>72.046458431999994</v>
      </c>
      <c r="BT11" s="409">
        <v>71.935789861000003</v>
      </c>
      <c r="BU11" s="409">
        <v>71.849125177999994</v>
      </c>
      <c r="BV11" s="409">
        <v>71.451511174999993</v>
      </c>
    </row>
    <row r="12" spans="1:74" ht="11.1" customHeight="1" x14ac:dyDescent="0.2">
      <c r="A12" s="162" t="s">
        <v>313</v>
      </c>
      <c r="B12" s="173" t="s">
        <v>1102</v>
      </c>
      <c r="C12" s="252">
        <v>36.831532000000003</v>
      </c>
      <c r="D12" s="252">
        <v>36.763058000000001</v>
      </c>
      <c r="E12" s="252">
        <v>36.927432000000003</v>
      </c>
      <c r="F12" s="252">
        <v>37.373924000000002</v>
      </c>
      <c r="G12" s="252">
        <v>37.339705000000002</v>
      </c>
      <c r="H12" s="252">
        <v>37.211237879999999</v>
      </c>
      <c r="I12" s="252">
        <v>37.386485</v>
      </c>
      <c r="J12" s="252">
        <v>37.319851999999997</v>
      </c>
      <c r="K12" s="252">
        <v>36.562316000000003</v>
      </c>
      <c r="L12" s="252">
        <v>36.618082999999999</v>
      </c>
      <c r="M12" s="252">
        <v>36.125194999999998</v>
      </c>
      <c r="N12" s="252">
        <v>36.297431000000003</v>
      </c>
      <c r="O12" s="252">
        <v>36.764335000000003</v>
      </c>
      <c r="P12" s="252">
        <v>36.909990999999998</v>
      </c>
      <c r="Q12" s="252">
        <v>36.450811999999999</v>
      </c>
      <c r="R12" s="252">
        <v>36.239392000000002</v>
      </c>
      <c r="S12" s="252">
        <v>36.537478999999998</v>
      </c>
      <c r="T12" s="252">
        <v>36.489471000000002</v>
      </c>
      <c r="U12" s="252">
        <v>36.733506990000002</v>
      </c>
      <c r="V12" s="252">
        <v>37.038530999999999</v>
      </c>
      <c r="W12" s="252">
        <v>37.351056</v>
      </c>
      <c r="X12" s="252">
        <v>37.695382000000002</v>
      </c>
      <c r="Y12" s="252">
        <v>37.122013789999997</v>
      </c>
      <c r="Z12" s="252">
        <v>37.390272000000003</v>
      </c>
      <c r="AA12" s="252">
        <v>37.113911999999999</v>
      </c>
      <c r="AB12" s="252">
        <v>36.976323000000001</v>
      </c>
      <c r="AC12" s="252">
        <v>37.741919000000003</v>
      </c>
      <c r="AD12" s="252">
        <v>37.958089999999999</v>
      </c>
      <c r="AE12" s="252">
        <v>38.207389999999997</v>
      </c>
      <c r="AF12" s="252">
        <v>38.647233999999997</v>
      </c>
      <c r="AG12" s="252">
        <v>38.751994000000003</v>
      </c>
      <c r="AH12" s="252">
        <v>38.544328999999998</v>
      </c>
      <c r="AI12" s="252">
        <v>38.822172000000002</v>
      </c>
      <c r="AJ12" s="252">
        <v>38.573182000000003</v>
      </c>
      <c r="AK12" s="252">
        <v>38.699198000000003</v>
      </c>
      <c r="AL12" s="252">
        <v>38.703473000000002</v>
      </c>
      <c r="AM12" s="252">
        <v>38.988197</v>
      </c>
      <c r="AN12" s="252">
        <v>38.548197000000002</v>
      </c>
      <c r="AO12" s="252">
        <v>38.746197000000002</v>
      </c>
      <c r="AP12" s="252">
        <v>38.889197000000003</v>
      </c>
      <c r="AQ12" s="252">
        <v>38.838197000000001</v>
      </c>
      <c r="AR12" s="252">
        <v>39.292197000000002</v>
      </c>
      <c r="AS12" s="252">
        <v>39.395197000000003</v>
      </c>
      <c r="AT12" s="252">
        <v>39.321196999999998</v>
      </c>
      <c r="AU12" s="252">
        <v>39.330196999999998</v>
      </c>
      <c r="AV12" s="252">
        <v>39.625197</v>
      </c>
      <c r="AW12" s="252">
        <v>40.069197000000003</v>
      </c>
      <c r="AX12" s="252">
        <v>39.750197</v>
      </c>
      <c r="AY12" s="252">
        <v>38.945197</v>
      </c>
      <c r="AZ12" s="252">
        <v>38.782196999999996</v>
      </c>
      <c r="BA12" s="252">
        <v>38.799196999999999</v>
      </c>
      <c r="BB12" s="252">
        <v>38.877197000000002</v>
      </c>
      <c r="BC12" s="252">
        <v>39.358196999999997</v>
      </c>
      <c r="BD12" s="252">
        <v>39.611196999999997</v>
      </c>
      <c r="BE12" s="252">
        <v>39.733409880000004</v>
      </c>
      <c r="BF12" s="252">
        <v>39.577042353000003</v>
      </c>
      <c r="BG12" s="252">
        <v>39.717180253999999</v>
      </c>
      <c r="BH12" s="409">
        <v>39.588755059999997</v>
      </c>
      <c r="BI12" s="409">
        <v>39.653960966</v>
      </c>
      <c r="BJ12" s="409">
        <v>39.622512116999999</v>
      </c>
      <c r="BK12" s="409">
        <v>39.532660174</v>
      </c>
      <c r="BL12" s="409">
        <v>39.747615232000001</v>
      </c>
      <c r="BM12" s="409">
        <v>39.695308259000001</v>
      </c>
      <c r="BN12" s="409">
        <v>39.843253271000002</v>
      </c>
      <c r="BO12" s="409">
        <v>39.891231538</v>
      </c>
      <c r="BP12" s="409">
        <v>39.889880988000002</v>
      </c>
      <c r="BQ12" s="409">
        <v>40.244082153000001</v>
      </c>
      <c r="BR12" s="409">
        <v>40.072313622999999</v>
      </c>
      <c r="BS12" s="409">
        <v>40.094614493999998</v>
      </c>
      <c r="BT12" s="409">
        <v>40.161315360000003</v>
      </c>
      <c r="BU12" s="409">
        <v>40.183752755999997</v>
      </c>
      <c r="BV12" s="409">
        <v>40.043469319000003</v>
      </c>
    </row>
    <row r="13" spans="1:74" ht="11.1" customHeight="1" x14ac:dyDescent="0.2">
      <c r="A13" s="162" t="s">
        <v>314</v>
      </c>
      <c r="B13" s="173" t="s">
        <v>293</v>
      </c>
      <c r="C13" s="252">
        <v>30.403334999999998</v>
      </c>
      <c r="D13" s="252">
        <v>30.277861000000001</v>
      </c>
      <c r="E13" s="252">
        <v>30.437235000000001</v>
      </c>
      <c r="F13" s="252">
        <v>30.893726999999998</v>
      </c>
      <c r="G13" s="252">
        <v>30.891508000000002</v>
      </c>
      <c r="H13" s="252">
        <v>30.775040879999999</v>
      </c>
      <c r="I13" s="252">
        <v>30.913288000000001</v>
      </c>
      <c r="J13" s="252">
        <v>30.949655</v>
      </c>
      <c r="K13" s="252">
        <v>30.148119000000001</v>
      </c>
      <c r="L13" s="252">
        <v>30.121886</v>
      </c>
      <c r="M13" s="252">
        <v>29.627998000000002</v>
      </c>
      <c r="N13" s="252">
        <v>29.800234</v>
      </c>
      <c r="O13" s="252">
        <v>30.347138000000001</v>
      </c>
      <c r="P13" s="252">
        <v>30.491793999999999</v>
      </c>
      <c r="Q13" s="252">
        <v>30.033615000000001</v>
      </c>
      <c r="R13" s="252">
        <v>29.848195</v>
      </c>
      <c r="S13" s="252">
        <v>30.152282</v>
      </c>
      <c r="T13" s="252">
        <v>30.136274</v>
      </c>
      <c r="U13" s="252">
        <v>30.36830999</v>
      </c>
      <c r="V13" s="252">
        <v>30.654333999999999</v>
      </c>
      <c r="W13" s="252">
        <v>30.872858999999998</v>
      </c>
      <c r="X13" s="252">
        <v>31.180185000000002</v>
      </c>
      <c r="Y13" s="252">
        <v>30.627816790000001</v>
      </c>
      <c r="Z13" s="252">
        <v>30.913074999999999</v>
      </c>
      <c r="AA13" s="252">
        <v>30.491714999999999</v>
      </c>
      <c r="AB13" s="252">
        <v>30.377126000000001</v>
      </c>
      <c r="AC13" s="252">
        <v>31.199722000000001</v>
      </c>
      <c r="AD13" s="252">
        <v>31.386893000000001</v>
      </c>
      <c r="AE13" s="252">
        <v>31.642192999999999</v>
      </c>
      <c r="AF13" s="252">
        <v>32.085037</v>
      </c>
      <c r="AG13" s="252">
        <v>32.261797000000001</v>
      </c>
      <c r="AH13" s="252">
        <v>32.045132000000002</v>
      </c>
      <c r="AI13" s="252">
        <v>32.207974999999998</v>
      </c>
      <c r="AJ13" s="252">
        <v>32.010984999999998</v>
      </c>
      <c r="AK13" s="252">
        <v>32.137000999999998</v>
      </c>
      <c r="AL13" s="252">
        <v>32.111275999999997</v>
      </c>
      <c r="AM13" s="252">
        <v>32.454000000000001</v>
      </c>
      <c r="AN13" s="252">
        <v>32.06</v>
      </c>
      <c r="AO13" s="252">
        <v>32.201000000000001</v>
      </c>
      <c r="AP13" s="252">
        <v>32.32</v>
      </c>
      <c r="AQ13" s="252">
        <v>32.340000000000003</v>
      </c>
      <c r="AR13" s="252">
        <v>32.76</v>
      </c>
      <c r="AS13" s="252">
        <v>32.826000000000001</v>
      </c>
      <c r="AT13" s="252">
        <v>32.709000000000003</v>
      </c>
      <c r="AU13" s="252">
        <v>32.734999999999999</v>
      </c>
      <c r="AV13" s="252">
        <v>33.031999999999996</v>
      </c>
      <c r="AW13" s="252">
        <v>33.444000000000003</v>
      </c>
      <c r="AX13" s="252">
        <v>33.274000000000001</v>
      </c>
      <c r="AY13" s="252">
        <v>32.290999999999997</v>
      </c>
      <c r="AZ13" s="252">
        <v>32.145000000000003</v>
      </c>
      <c r="BA13" s="252">
        <v>31.800999999999998</v>
      </c>
      <c r="BB13" s="252">
        <v>31.867999999999999</v>
      </c>
      <c r="BC13" s="252">
        <v>32.347999999999999</v>
      </c>
      <c r="BD13" s="252">
        <v>32.630000000000003</v>
      </c>
      <c r="BE13" s="252">
        <v>32.930999999999997</v>
      </c>
      <c r="BF13" s="252">
        <v>32.799999999999997</v>
      </c>
      <c r="BG13" s="252">
        <v>32.950000000000003</v>
      </c>
      <c r="BH13" s="409">
        <v>32.747</v>
      </c>
      <c r="BI13" s="409">
        <v>32.747</v>
      </c>
      <c r="BJ13" s="409">
        <v>32.701999999999998</v>
      </c>
      <c r="BK13" s="409">
        <v>32.639000000000003</v>
      </c>
      <c r="BL13" s="409">
        <v>32.844000000000001</v>
      </c>
      <c r="BM13" s="409">
        <v>32.779000000000003</v>
      </c>
      <c r="BN13" s="409">
        <v>32.914000000000001</v>
      </c>
      <c r="BO13" s="409">
        <v>32.948999999999998</v>
      </c>
      <c r="BP13" s="409">
        <v>32.933999999999997</v>
      </c>
      <c r="BQ13" s="409">
        <v>33.274954999999999</v>
      </c>
      <c r="BR13" s="409">
        <v>33.090045000000003</v>
      </c>
      <c r="BS13" s="409">
        <v>33.099307000000003</v>
      </c>
      <c r="BT13" s="409">
        <v>33.153286000000001</v>
      </c>
      <c r="BU13" s="409">
        <v>33.162272999999999</v>
      </c>
      <c r="BV13" s="409">
        <v>33.008434999999999</v>
      </c>
    </row>
    <row r="14" spans="1:74" ht="11.1" customHeight="1" x14ac:dyDescent="0.2">
      <c r="A14" s="162" t="s">
        <v>511</v>
      </c>
      <c r="B14" s="173" t="s">
        <v>1272</v>
      </c>
      <c r="C14" s="252">
        <v>6.4281969999999999</v>
      </c>
      <c r="D14" s="252">
        <v>6.4851970000000003</v>
      </c>
      <c r="E14" s="252">
        <v>6.4901970000000002</v>
      </c>
      <c r="F14" s="252">
        <v>6.4801970000000004</v>
      </c>
      <c r="G14" s="252">
        <v>6.4481970000000004</v>
      </c>
      <c r="H14" s="252">
        <v>6.4361969999999999</v>
      </c>
      <c r="I14" s="252">
        <v>6.4731969999999999</v>
      </c>
      <c r="J14" s="252">
        <v>6.3701970000000001</v>
      </c>
      <c r="K14" s="252">
        <v>6.4141969999999997</v>
      </c>
      <c r="L14" s="252">
        <v>6.4961970000000004</v>
      </c>
      <c r="M14" s="252">
        <v>6.4971969999999999</v>
      </c>
      <c r="N14" s="252">
        <v>6.4971969999999999</v>
      </c>
      <c r="O14" s="252">
        <v>6.4171969999999998</v>
      </c>
      <c r="P14" s="252">
        <v>6.4181970000000002</v>
      </c>
      <c r="Q14" s="252">
        <v>6.4171969999999998</v>
      </c>
      <c r="R14" s="252">
        <v>6.391197</v>
      </c>
      <c r="S14" s="252">
        <v>6.3851969999999998</v>
      </c>
      <c r="T14" s="252">
        <v>6.3531969999999998</v>
      </c>
      <c r="U14" s="252">
        <v>6.3651970000000002</v>
      </c>
      <c r="V14" s="252">
        <v>6.3841970000000003</v>
      </c>
      <c r="W14" s="252">
        <v>6.4781969999999998</v>
      </c>
      <c r="X14" s="252">
        <v>6.5151969999999997</v>
      </c>
      <c r="Y14" s="252">
        <v>6.4941969999999998</v>
      </c>
      <c r="Z14" s="252">
        <v>6.4771970000000003</v>
      </c>
      <c r="AA14" s="252">
        <v>6.6221969999999999</v>
      </c>
      <c r="AB14" s="252">
        <v>6.5991970000000002</v>
      </c>
      <c r="AC14" s="252">
        <v>6.5421969999999998</v>
      </c>
      <c r="AD14" s="252">
        <v>6.5711969999999997</v>
      </c>
      <c r="AE14" s="252">
        <v>6.5651970000000004</v>
      </c>
      <c r="AF14" s="252">
        <v>6.5621970000000003</v>
      </c>
      <c r="AG14" s="252">
        <v>6.4901970000000002</v>
      </c>
      <c r="AH14" s="252">
        <v>6.4991969999999997</v>
      </c>
      <c r="AI14" s="252">
        <v>6.6141969999999999</v>
      </c>
      <c r="AJ14" s="252">
        <v>6.5621970000000003</v>
      </c>
      <c r="AK14" s="252">
        <v>6.5621970000000003</v>
      </c>
      <c r="AL14" s="252">
        <v>6.5921969999999996</v>
      </c>
      <c r="AM14" s="252">
        <v>6.5341969999999998</v>
      </c>
      <c r="AN14" s="252">
        <v>6.4881970000000004</v>
      </c>
      <c r="AO14" s="252">
        <v>6.5451969999999999</v>
      </c>
      <c r="AP14" s="252">
        <v>6.569197</v>
      </c>
      <c r="AQ14" s="252">
        <v>6.4981970000000002</v>
      </c>
      <c r="AR14" s="252">
        <v>6.532197</v>
      </c>
      <c r="AS14" s="252">
        <v>6.569197</v>
      </c>
      <c r="AT14" s="252">
        <v>6.6121970000000001</v>
      </c>
      <c r="AU14" s="252">
        <v>6.5951969999999998</v>
      </c>
      <c r="AV14" s="252">
        <v>6.593197</v>
      </c>
      <c r="AW14" s="252">
        <v>6.625197</v>
      </c>
      <c r="AX14" s="252">
        <v>6.476197</v>
      </c>
      <c r="AY14" s="252">
        <v>6.6541969999999999</v>
      </c>
      <c r="AZ14" s="252">
        <v>6.6371969999999996</v>
      </c>
      <c r="BA14" s="252">
        <v>6.9981970000000002</v>
      </c>
      <c r="BB14" s="252">
        <v>7.0091970000000003</v>
      </c>
      <c r="BC14" s="252">
        <v>7.0101969999999998</v>
      </c>
      <c r="BD14" s="252">
        <v>6.9811969999999999</v>
      </c>
      <c r="BE14" s="252">
        <v>6.8024098802999999</v>
      </c>
      <c r="BF14" s="252">
        <v>6.7770423529999997</v>
      </c>
      <c r="BG14" s="252">
        <v>6.7671802542000004</v>
      </c>
      <c r="BH14" s="409">
        <v>6.8417550603999997</v>
      </c>
      <c r="BI14" s="409">
        <v>6.9069609662999998</v>
      </c>
      <c r="BJ14" s="409">
        <v>6.9205121175000004</v>
      </c>
      <c r="BK14" s="409">
        <v>6.8936601738999999</v>
      </c>
      <c r="BL14" s="409">
        <v>6.9036152319999999</v>
      </c>
      <c r="BM14" s="409">
        <v>6.9163082586</v>
      </c>
      <c r="BN14" s="409">
        <v>6.9292532714000004</v>
      </c>
      <c r="BO14" s="409">
        <v>6.9422315379999997</v>
      </c>
      <c r="BP14" s="409">
        <v>6.9558809874999996</v>
      </c>
      <c r="BQ14" s="409">
        <v>6.9691271528999996</v>
      </c>
      <c r="BR14" s="409">
        <v>6.9822686233000004</v>
      </c>
      <c r="BS14" s="409">
        <v>6.9953074941000004</v>
      </c>
      <c r="BT14" s="409">
        <v>7.0080293599000001</v>
      </c>
      <c r="BU14" s="409">
        <v>7.0214797556999997</v>
      </c>
      <c r="BV14" s="409">
        <v>7.0350343194000002</v>
      </c>
    </row>
    <row r="15" spans="1:74" ht="11.1" customHeight="1" x14ac:dyDescent="0.2">
      <c r="A15" s="162" t="s">
        <v>315</v>
      </c>
      <c r="B15" s="173" t="s">
        <v>288</v>
      </c>
      <c r="C15" s="252">
        <v>13.737611336000001</v>
      </c>
      <c r="D15" s="252">
        <v>13.748654336</v>
      </c>
      <c r="E15" s="252">
        <v>13.731013336</v>
      </c>
      <c r="F15" s="252">
        <v>13.714296336</v>
      </c>
      <c r="G15" s="252">
        <v>13.619323336000001</v>
      </c>
      <c r="H15" s="252">
        <v>13.685146336000001</v>
      </c>
      <c r="I15" s="252">
        <v>13.798841336000001</v>
      </c>
      <c r="J15" s="252">
        <v>13.598980336</v>
      </c>
      <c r="K15" s="252">
        <v>13.756456335999999</v>
      </c>
      <c r="L15" s="252">
        <v>13.869577336000001</v>
      </c>
      <c r="M15" s="252">
        <v>13.974893335999999</v>
      </c>
      <c r="N15" s="252">
        <v>13.982123336000001</v>
      </c>
      <c r="O15" s="252">
        <v>13.920486</v>
      </c>
      <c r="P15" s="252">
        <v>13.941578</v>
      </c>
      <c r="Q15" s="252">
        <v>13.813513</v>
      </c>
      <c r="R15" s="252">
        <v>13.837903000000001</v>
      </c>
      <c r="S15" s="252">
        <v>13.798977000000001</v>
      </c>
      <c r="T15" s="252">
        <v>13.849309</v>
      </c>
      <c r="U15" s="252">
        <v>13.826580999999999</v>
      </c>
      <c r="V15" s="252">
        <v>13.91614</v>
      </c>
      <c r="W15" s="252">
        <v>13.79487</v>
      </c>
      <c r="X15" s="252">
        <v>13.86834</v>
      </c>
      <c r="Y15" s="252">
        <v>13.963659</v>
      </c>
      <c r="Z15" s="252">
        <v>14.125135</v>
      </c>
      <c r="AA15" s="252">
        <v>14.174548</v>
      </c>
      <c r="AB15" s="252">
        <v>14.092426</v>
      </c>
      <c r="AC15" s="252">
        <v>14.275539</v>
      </c>
      <c r="AD15" s="252">
        <v>13.966346</v>
      </c>
      <c r="AE15" s="252">
        <v>14.131092000000001</v>
      </c>
      <c r="AF15" s="252">
        <v>13.941679000000001</v>
      </c>
      <c r="AG15" s="252">
        <v>14.064621000000001</v>
      </c>
      <c r="AH15" s="252">
        <v>14.030115</v>
      </c>
      <c r="AI15" s="252">
        <v>13.939457000000001</v>
      </c>
      <c r="AJ15" s="252">
        <v>14.058749000000001</v>
      </c>
      <c r="AK15" s="252">
        <v>14.198058</v>
      </c>
      <c r="AL15" s="252">
        <v>14.252176</v>
      </c>
      <c r="AM15" s="252">
        <v>14.313528</v>
      </c>
      <c r="AN15" s="252">
        <v>14.330527999999999</v>
      </c>
      <c r="AO15" s="252">
        <v>14.373528</v>
      </c>
      <c r="AP15" s="252">
        <v>14.126528</v>
      </c>
      <c r="AQ15" s="252">
        <v>14.019527999999999</v>
      </c>
      <c r="AR15" s="252">
        <v>14.161528000000001</v>
      </c>
      <c r="AS15" s="252">
        <v>13.934528</v>
      </c>
      <c r="AT15" s="252">
        <v>13.611528</v>
      </c>
      <c r="AU15" s="252">
        <v>14.218527999999999</v>
      </c>
      <c r="AV15" s="252">
        <v>14.513528000000001</v>
      </c>
      <c r="AW15" s="252">
        <v>14.494528000000001</v>
      </c>
      <c r="AX15" s="252">
        <v>14.563528</v>
      </c>
      <c r="AY15" s="252">
        <v>14.462528000000001</v>
      </c>
      <c r="AZ15" s="252">
        <v>14.450528</v>
      </c>
      <c r="BA15" s="252">
        <v>14.386528</v>
      </c>
      <c r="BB15" s="252">
        <v>14.354528</v>
      </c>
      <c r="BC15" s="252">
        <v>14.265528</v>
      </c>
      <c r="BD15" s="252">
        <v>14.302528000000001</v>
      </c>
      <c r="BE15" s="252">
        <v>14.35356414</v>
      </c>
      <c r="BF15" s="252">
        <v>14.212360159999999</v>
      </c>
      <c r="BG15" s="252">
        <v>14.269930622</v>
      </c>
      <c r="BH15" s="409">
        <v>14.264775857</v>
      </c>
      <c r="BI15" s="409">
        <v>14.299576017</v>
      </c>
      <c r="BJ15" s="409">
        <v>14.396715819000001</v>
      </c>
      <c r="BK15" s="409">
        <v>14.406231861</v>
      </c>
      <c r="BL15" s="409">
        <v>14.442405654</v>
      </c>
      <c r="BM15" s="409">
        <v>14.451523530999999</v>
      </c>
      <c r="BN15" s="409">
        <v>14.430410265000001</v>
      </c>
      <c r="BO15" s="409">
        <v>14.421848732999999</v>
      </c>
      <c r="BP15" s="409">
        <v>14.437935144000001</v>
      </c>
      <c r="BQ15" s="409">
        <v>14.358328522000001</v>
      </c>
      <c r="BR15" s="409">
        <v>14.26645175</v>
      </c>
      <c r="BS15" s="409">
        <v>14.432279712</v>
      </c>
      <c r="BT15" s="409">
        <v>14.459439812999999</v>
      </c>
      <c r="BU15" s="409">
        <v>14.476258759</v>
      </c>
      <c r="BV15" s="409">
        <v>14.503271932000001</v>
      </c>
    </row>
    <row r="16" spans="1:74" ht="11.1" customHeight="1" x14ac:dyDescent="0.2">
      <c r="A16" s="162" t="s">
        <v>316</v>
      </c>
      <c r="B16" s="173" t="s">
        <v>289</v>
      </c>
      <c r="C16" s="252">
        <v>4.8921000000000001</v>
      </c>
      <c r="D16" s="252">
        <v>4.8459000000000003</v>
      </c>
      <c r="E16" s="252">
        <v>4.8822000000000001</v>
      </c>
      <c r="F16" s="252">
        <v>4.8731</v>
      </c>
      <c r="G16" s="252">
        <v>4.8970000000000002</v>
      </c>
      <c r="H16" s="252">
        <v>4.9786999999999999</v>
      </c>
      <c r="I16" s="252">
        <v>4.7641999999999998</v>
      </c>
      <c r="J16" s="252">
        <v>4.8060999999999998</v>
      </c>
      <c r="K16" s="252">
        <v>4.8598999999999997</v>
      </c>
      <c r="L16" s="252">
        <v>4.9462000000000002</v>
      </c>
      <c r="M16" s="252">
        <v>4.9560000000000004</v>
      </c>
      <c r="N16" s="252">
        <v>4.9520999999999997</v>
      </c>
      <c r="O16" s="252">
        <v>4.9877000000000002</v>
      </c>
      <c r="P16" s="252">
        <v>5.0209999999999999</v>
      </c>
      <c r="Q16" s="252">
        <v>4.9729000000000001</v>
      </c>
      <c r="R16" s="252">
        <v>4.9480000000000004</v>
      </c>
      <c r="S16" s="252">
        <v>4.9947999999999997</v>
      </c>
      <c r="T16" s="252">
        <v>5.0780000000000003</v>
      </c>
      <c r="U16" s="252">
        <v>4.8966000000000003</v>
      </c>
      <c r="V16" s="252">
        <v>4.9349999999999996</v>
      </c>
      <c r="W16" s="252">
        <v>5.008</v>
      </c>
      <c r="X16" s="252">
        <v>5.0579999999999998</v>
      </c>
      <c r="Y16" s="252">
        <v>5.125</v>
      </c>
      <c r="Z16" s="252">
        <v>5.15</v>
      </c>
      <c r="AA16" s="252">
        <v>5.1050000000000004</v>
      </c>
      <c r="AB16" s="252">
        <v>5.0910000000000002</v>
      </c>
      <c r="AC16" s="252">
        <v>5.1289999999999996</v>
      </c>
      <c r="AD16" s="252">
        <v>5.1310000000000002</v>
      </c>
      <c r="AE16" s="252">
        <v>5.1440000000000001</v>
      </c>
      <c r="AF16" s="252">
        <v>5.2809999999999997</v>
      </c>
      <c r="AG16" s="252">
        <v>5.1360000000000001</v>
      </c>
      <c r="AH16" s="252">
        <v>5.1509999999999998</v>
      </c>
      <c r="AI16" s="252">
        <v>5.19</v>
      </c>
      <c r="AJ16" s="252">
        <v>5.1319999999999997</v>
      </c>
      <c r="AK16" s="252">
        <v>5.17</v>
      </c>
      <c r="AL16" s="252">
        <v>5.1479999999999997</v>
      </c>
      <c r="AM16" s="252">
        <v>5.0529999999999999</v>
      </c>
      <c r="AN16" s="252">
        <v>5.0199999999999996</v>
      </c>
      <c r="AO16" s="252">
        <v>4.9779999999999998</v>
      </c>
      <c r="AP16" s="252">
        <v>4.923</v>
      </c>
      <c r="AQ16" s="252">
        <v>4.8600000000000003</v>
      </c>
      <c r="AR16" s="252">
        <v>4.9210000000000003</v>
      </c>
      <c r="AS16" s="252">
        <v>4.8250000000000002</v>
      </c>
      <c r="AT16" s="252">
        <v>4.7610000000000001</v>
      </c>
      <c r="AU16" s="252">
        <v>4.774</v>
      </c>
      <c r="AV16" s="252">
        <v>4.6669999999999998</v>
      </c>
      <c r="AW16" s="252">
        <v>4.8019999999999996</v>
      </c>
      <c r="AX16" s="252">
        <v>4.8360000000000003</v>
      </c>
      <c r="AY16" s="252">
        <v>4.7720000000000002</v>
      </c>
      <c r="AZ16" s="252">
        <v>4.8499999999999996</v>
      </c>
      <c r="BA16" s="252">
        <v>4.8280000000000003</v>
      </c>
      <c r="BB16" s="252">
        <v>4.82</v>
      </c>
      <c r="BC16" s="252">
        <v>4.7619999999999996</v>
      </c>
      <c r="BD16" s="252">
        <v>4.8810000000000002</v>
      </c>
      <c r="BE16" s="252">
        <v>4.7684062244999996</v>
      </c>
      <c r="BF16" s="252">
        <v>4.7049408452000003</v>
      </c>
      <c r="BG16" s="252">
        <v>4.7713941708999998</v>
      </c>
      <c r="BH16" s="409">
        <v>4.7941514193000003</v>
      </c>
      <c r="BI16" s="409">
        <v>4.8030277625000002</v>
      </c>
      <c r="BJ16" s="409">
        <v>4.7593149251</v>
      </c>
      <c r="BK16" s="409">
        <v>4.6934795177000002</v>
      </c>
      <c r="BL16" s="409">
        <v>4.6876974348999996</v>
      </c>
      <c r="BM16" s="409">
        <v>4.6825583162999997</v>
      </c>
      <c r="BN16" s="409">
        <v>4.6900183583999997</v>
      </c>
      <c r="BO16" s="409">
        <v>4.7115443772000001</v>
      </c>
      <c r="BP16" s="409">
        <v>4.7466021692</v>
      </c>
      <c r="BQ16" s="409">
        <v>4.6865819593999998</v>
      </c>
      <c r="BR16" s="409">
        <v>4.7211293858000003</v>
      </c>
      <c r="BS16" s="409">
        <v>4.7404664706000004</v>
      </c>
      <c r="BT16" s="409">
        <v>4.7596898646000003</v>
      </c>
      <c r="BU16" s="409">
        <v>4.7751118053999999</v>
      </c>
      <c r="BV16" s="409">
        <v>4.7344250720999996</v>
      </c>
    </row>
    <row r="17" spans="1:74" ht="11.1" customHeight="1" x14ac:dyDescent="0.2">
      <c r="A17" s="162" t="s">
        <v>317</v>
      </c>
      <c r="B17" s="173" t="s">
        <v>291</v>
      </c>
      <c r="C17" s="252">
        <v>11.664694679</v>
      </c>
      <c r="D17" s="252">
        <v>11.538203978</v>
      </c>
      <c r="E17" s="252">
        <v>11.358427692999999</v>
      </c>
      <c r="F17" s="252">
        <v>11.579787230000001</v>
      </c>
      <c r="G17" s="252">
        <v>12.125501206999999</v>
      </c>
      <c r="H17" s="252">
        <v>12.279976244</v>
      </c>
      <c r="I17" s="252">
        <v>12.275011804</v>
      </c>
      <c r="J17" s="252">
        <v>12.365138651000001</v>
      </c>
      <c r="K17" s="252">
        <v>12.251042264000001</v>
      </c>
      <c r="L17" s="252">
        <v>12.200546312</v>
      </c>
      <c r="M17" s="252">
        <v>12.302982709</v>
      </c>
      <c r="N17" s="252">
        <v>11.936317146</v>
      </c>
      <c r="O17" s="252">
        <v>11.541697367999999</v>
      </c>
      <c r="P17" s="252">
        <v>11.654331239999999</v>
      </c>
      <c r="Q17" s="252">
        <v>11.565187097000001</v>
      </c>
      <c r="R17" s="252">
        <v>11.786528288</v>
      </c>
      <c r="S17" s="252">
        <v>12.212405087</v>
      </c>
      <c r="T17" s="252">
        <v>12.501478256</v>
      </c>
      <c r="U17" s="252">
        <v>12.371809873</v>
      </c>
      <c r="V17" s="252">
        <v>12.597378714</v>
      </c>
      <c r="W17" s="252">
        <v>12.572071012</v>
      </c>
      <c r="X17" s="252">
        <v>12.749704685999999</v>
      </c>
      <c r="Y17" s="252">
        <v>12.456791681</v>
      </c>
      <c r="Z17" s="252">
        <v>12.291403882999999</v>
      </c>
      <c r="AA17" s="252">
        <v>12.108341230000001</v>
      </c>
      <c r="AB17" s="252">
        <v>12.042006900000001</v>
      </c>
      <c r="AC17" s="252">
        <v>12.060805299</v>
      </c>
      <c r="AD17" s="252">
        <v>12.262799589</v>
      </c>
      <c r="AE17" s="252">
        <v>12.446155333</v>
      </c>
      <c r="AF17" s="252">
        <v>12.64004508</v>
      </c>
      <c r="AG17" s="252">
        <v>12.484641653000001</v>
      </c>
      <c r="AH17" s="252">
        <v>12.731510362</v>
      </c>
      <c r="AI17" s="252">
        <v>12.587984896</v>
      </c>
      <c r="AJ17" s="252">
        <v>12.687807126999999</v>
      </c>
      <c r="AK17" s="252">
        <v>12.356329376</v>
      </c>
      <c r="AL17" s="252">
        <v>12.334707250999999</v>
      </c>
      <c r="AM17" s="252">
        <v>11.937851898</v>
      </c>
      <c r="AN17" s="252">
        <v>11.943229592</v>
      </c>
      <c r="AO17" s="252">
        <v>11.774755945000001</v>
      </c>
      <c r="AP17" s="252">
        <v>12.255552863</v>
      </c>
      <c r="AQ17" s="252">
        <v>12.631851242</v>
      </c>
      <c r="AR17" s="252">
        <v>12.603324143</v>
      </c>
      <c r="AS17" s="252">
        <v>12.719384459</v>
      </c>
      <c r="AT17" s="252">
        <v>12.58067563</v>
      </c>
      <c r="AU17" s="252">
        <v>12.725484995</v>
      </c>
      <c r="AV17" s="252">
        <v>12.580014361</v>
      </c>
      <c r="AW17" s="252">
        <v>12.444410852000001</v>
      </c>
      <c r="AX17" s="252">
        <v>12.180316932</v>
      </c>
      <c r="AY17" s="252">
        <v>11.967815719000001</v>
      </c>
      <c r="AZ17" s="252">
        <v>11.954071748</v>
      </c>
      <c r="BA17" s="252">
        <v>11.805323472</v>
      </c>
      <c r="BB17" s="252">
        <v>12.231444893999999</v>
      </c>
      <c r="BC17" s="252">
        <v>12.388491087</v>
      </c>
      <c r="BD17" s="252">
        <v>12.617399571</v>
      </c>
      <c r="BE17" s="252">
        <v>12.724394233</v>
      </c>
      <c r="BF17" s="252">
        <v>12.608147907999999</v>
      </c>
      <c r="BG17" s="252">
        <v>12.806143728</v>
      </c>
      <c r="BH17" s="409">
        <v>12.604164939</v>
      </c>
      <c r="BI17" s="409">
        <v>12.463582755999999</v>
      </c>
      <c r="BJ17" s="409">
        <v>12.212087142</v>
      </c>
      <c r="BK17" s="409">
        <v>12.019231305</v>
      </c>
      <c r="BL17" s="409">
        <v>12.000009924</v>
      </c>
      <c r="BM17" s="409">
        <v>11.861609417</v>
      </c>
      <c r="BN17" s="409">
        <v>12.102202566000001</v>
      </c>
      <c r="BO17" s="409">
        <v>12.694587832</v>
      </c>
      <c r="BP17" s="409">
        <v>12.651214359000001</v>
      </c>
      <c r="BQ17" s="409">
        <v>12.680892963</v>
      </c>
      <c r="BR17" s="409">
        <v>12.590304918999999</v>
      </c>
      <c r="BS17" s="409">
        <v>12.779097756000001</v>
      </c>
      <c r="BT17" s="409">
        <v>12.555344823</v>
      </c>
      <c r="BU17" s="409">
        <v>12.414001858000001</v>
      </c>
      <c r="BV17" s="409">
        <v>12.170344851999999</v>
      </c>
    </row>
    <row r="18" spans="1:74" ht="11.1" customHeight="1" x14ac:dyDescent="0.2">
      <c r="A18" s="162" t="s">
        <v>319</v>
      </c>
      <c r="B18" s="173" t="s">
        <v>629</v>
      </c>
      <c r="C18" s="252">
        <v>90.193019294999999</v>
      </c>
      <c r="D18" s="252">
        <v>89.952244113000006</v>
      </c>
      <c r="E18" s="252">
        <v>90.198846920999998</v>
      </c>
      <c r="F18" s="252">
        <v>91.080097695000006</v>
      </c>
      <c r="G18" s="252">
        <v>91.219133564000003</v>
      </c>
      <c r="H18" s="252">
        <v>91.317385677999994</v>
      </c>
      <c r="I18" s="252">
        <v>92.169371268999996</v>
      </c>
      <c r="J18" s="252">
        <v>92.032542860999996</v>
      </c>
      <c r="K18" s="252">
        <v>91.353997121999996</v>
      </c>
      <c r="L18" s="252">
        <v>91.661517326999999</v>
      </c>
      <c r="M18" s="252">
        <v>92.012194929000003</v>
      </c>
      <c r="N18" s="252">
        <v>92.109008548999995</v>
      </c>
      <c r="O18" s="252">
        <v>92.055521810000002</v>
      </c>
      <c r="P18" s="252">
        <v>92.596943694999993</v>
      </c>
      <c r="Q18" s="252">
        <v>92.100883925000005</v>
      </c>
      <c r="R18" s="252">
        <v>92.459924599999994</v>
      </c>
      <c r="S18" s="252">
        <v>92.764544947000005</v>
      </c>
      <c r="T18" s="252">
        <v>93.574318567999995</v>
      </c>
      <c r="U18" s="252">
        <v>93.714607561999998</v>
      </c>
      <c r="V18" s="252">
        <v>94.126573058999995</v>
      </c>
      <c r="W18" s="252">
        <v>94.684385324000004</v>
      </c>
      <c r="X18" s="252">
        <v>95.895362771999999</v>
      </c>
      <c r="Y18" s="252">
        <v>95.374609117000006</v>
      </c>
      <c r="Z18" s="252">
        <v>96.044216421000002</v>
      </c>
      <c r="AA18" s="252">
        <v>95.136051362000003</v>
      </c>
      <c r="AB18" s="252">
        <v>95.071307787999999</v>
      </c>
      <c r="AC18" s="252">
        <v>96.051429463999995</v>
      </c>
      <c r="AD18" s="252">
        <v>96.099968333999996</v>
      </c>
      <c r="AE18" s="252">
        <v>96.292677368</v>
      </c>
      <c r="AF18" s="252">
        <v>96.943666492000006</v>
      </c>
      <c r="AG18" s="252">
        <v>97.481055076000004</v>
      </c>
      <c r="AH18" s="252">
        <v>97.529810526999995</v>
      </c>
      <c r="AI18" s="252">
        <v>97.123957306999998</v>
      </c>
      <c r="AJ18" s="252">
        <v>97.345189161999997</v>
      </c>
      <c r="AK18" s="252">
        <v>97.679822787999996</v>
      </c>
      <c r="AL18" s="252">
        <v>97.706295028</v>
      </c>
      <c r="AM18" s="252">
        <v>97.466668900000002</v>
      </c>
      <c r="AN18" s="252">
        <v>96.753663563000003</v>
      </c>
      <c r="AO18" s="252">
        <v>96.848684685999999</v>
      </c>
      <c r="AP18" s="252">
        <v>96.575080057999998</v>
      </c>
      <c r="AQ18" s="252">
        <v>96.161571860999999</v>
      </c>
      <c r="AR18" s="252">
        <v>96.687140717999995</v>
      </c>
      <c r="AS18" s="252">
        <v>97.629387234999996</v>
      </c>
      <c r="AT18" s="252">
        <v>96.662891825000003</v>
      </c>
      <c r="AU18" s="252">
        <v>96.832781749999995</v>
      </c>
      <c r="AV18" s="252">
        <v>97.985272582999997</v>
      </c>
      <c r="AW18" s="252">
        <v>99.133076060999997</v>
      </c>
      <c r="AX18" s="252">
        <v>97.994569170000005</v>
      </c>
      <c r="AY18" s="252">
        <v>96.808654455999999</v>
      </c>
      <c r="AZ18" s="252">
        <v>97.319014467000002</v>
      </c>
      <c r="BA18" s="252">
        <v>96.834023048000006</v>
      </c>
      <c r="BB18" s="252">
        <v>96.923184802999998</v>
      </c>
      <c r="BC18" s="252">
        <v>97.592793662999995</v>
      </c>
      <c r="BD18" s="252">
        <v>98.265206813999995</v>
      </c>
      <c r="BE18" s="252">
        <v>98.660010255000003</v>
      </c>
      <c r="BF18" s="252">
        <v>97.810598151999997</v>
      </c>
      <c r="BG18" s="252">
        <v>98.396438203000002</v>
      </c>
      <c r="BH18" s="409">
        <v>98.938736118999998</v>
      </c>
      <c r="BI18" s="409">
        <v>99.286336603999999</v>
      </c>
      <c r="BJ18" s="409">
        <v>99.032777882000005</v>
      </c>
      <c r="BK18" s="409">
        <v>98.710814095999993</v>
      </c>
      <c r="BL18" s="409">
        <v>99.078359219999996</v>
      </c>
      <c r="BM18" s="409">
        <v>99.003603987000005</v>
      </c>
      <c r="BN18" s="409">
        <v>99.537282415000007</v>
      </c>
      <c r="BO18" s="409">
        <v>100.26049766</v>
      </c>
      <c r="BP18" s="409">
        <v>100.27996202999999</v>
      </c>
      <c r="BQ18" s="409">
        <v>100.70832995000001</v>
      </c>
      <c r="BR18" s="409">
        <v>100.18882854</v>
      </c>
      <c r="BS18" s="409">
        <v>100.37654784</v>
      </c>
      <c r="BT18" s="409">
        <v>100.86438178</v>
      </c>
      <c r="BU18" s="409">
        <v>101.08774353</v>
      </c>
      <c r="BV18" s="409">
        <v>100.64884985</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409"/>
      <c r="BI19" s="409"/>
      <c r="BJ19" s="409"/>
      <c r="BK19" s="409"/>
      <c r="BL19" s="409"/>
      <c r="BM19" s="409"/>
      <c r="BN19" s="409"/>
      <c r="BO19" s="409"/>
      <c r="BP19" s="409"/>
      <c r="BQ19" s="409"/>
      <c r="BR19" s="409"/>
      <c r="BS19" s="409"/>
      <c r="BT19" s="409"/>
      <c r="BU19" s="409"/>
      <c r="BV19" s="409"/>
    </row>
    <row r="20" spans="1:74" ht="11.1" customHeight="1" x14ac:dyDescent="0.2">
      <c r="A20" s="162" t="s">
        <v>512</v>
      </c>
      <c r="B20" s="173" t="s">
        <v>630</v>
      </c>
      <c r="C20" s="252">
        <v>53.361487295000003</v>
      </c>
      <c r="D20" s="252">
        <v>53.189186112999998</v>
      </c>
      <c r="E20" s="252">
        <v>53.271414921000002</v>
      </c>
      <c r="F20" s="252">
        <v>53.706173694999997</v>
      </c>
      <c r="G20" s="252">
        <v>53.879428564000001</v>
      </c>
      <c r="H20" s="252">
        <v>54.106147798000002</v>
      </c>
      <c r="I20" s="252">
        <v>54.782886269000002</v>
      </c>
      <c r="J20" s="252">
        <v>54.712690860999999</v>
      </c>
      <c r="K20" s="252">
        <v>54.791681122</v>
      </c>
      <c r="L20" s="252">
        <v>55.043434327</v>
      </c>
      <c r="M20" s="252">
        <v>55.886999928999998</v>
      </c>
      <c r="N20" s="252">
        <v>55.811577548999999</v>
      </c>
      <c r="O20" s="252">
        <v>55.291186809999999</v>
      </c>
      <c r="P20" s="252">
        <v>55.686952695000002</v>
      </c>
      <c r="Q20" s="252">
        <v>55.650071924999999</v>
      </c>
      <c r="R20" s="252">
        <v>56.220532599999999</v>
      </c>
      <c r="S20" s="252">
        <v>56.227065947</v>
      </c>
      <c r="T20" s="252">
        <v>57.084847568000001</v>
      </c>
      <c r="U20" s="252">
        <v>56.981100572000003</v>
      </c>
      <c r="V20" s="252">
        <v>57.088042059000003</v>
      </c>
      <c r="W20" s="252">
        <v>57.333329323999997</v>
      </c>
      <c r="X20" s="252">
        <v>58.199980772000004</v>
      </c>
      <c r="Y20" s="252">
        <v>58.252595327000002</v>
      </c>
      <c r="Z20" s="252">
        <v>58.653944420999998</v>
      </c>
      <c r="AA20" s="252">
        <v>58.022139361999997</v>
      </c>
      <c r="AB20" s="252">
        <v>58.094984787999998</v>
      </c>
      <c r="AC20" s="252">
        <v>58.309510463999999</v>
      </c>
      <c r="AD20" s="252">
        <v>58.141878333999998</v>
      </c>
      <c r="AE20" s="252">
        <v>58.085287368000003</v>
      </c>
      <c r="AF20" s="252">
        <v>58.296432492000001</v>
      </c>
      <c r="AG20" s="252">
        <v>58.729061076000001</v>
      </c>
      <c r="AH20" s="252">
        <v>58.985481526999997</v>
      </c>
      <c r="AI20" s="252">
        <v>58.301785307000003</v>
      </c>
      <c r="AJ20" s="252">
        <v>58.772007162000001</v>
      </c>
      <c r="AK20" s="252">
        <v>58.980624788</v>
      </c>
      <c r="AL20" s="252">
        <v>59.002822027999997</v>
      </c>
      <c r="AM20" s="252">
        <v>58.478471900000002</v>
      </c>
      <c r="AN20" s="252">
        <v>58.205466563000002</v>
      </c>
      <c r="AO20" s="252">
        <v>58.102487686000003</v>
      </c>
      <c r="AP20" s="252">
        <v>57.685883058000002</v>
      </c>
      <c r="AQ20" s="252">
        <v>57.323374860999998</v>
      </c>
      <c r="AR20" s="252">
        <v>57.394943718</v>
      </c>
      <c r="AS20" s="252">
        <v>58.234190235</v>
      </c>
      <c r="AT20" s="252">
        <v>57.341694824999998</v>
      </c>
      <c r="AU20" s="252">
        <v>57.502584749999997</v>
      </c>
      <c r="AV20" s="252">
        <v>58.360075582999997</v>
      </c>
      <c r="AW20" s="252">
        <v>59.063879061000002</v>
      </c>
      <c r="AX20" s="252">
        <v>58.244372169999998</v>
      </c>
      <c r="AY20" s="252">
        <v>57.863457455999999</v>
      </c>
      <c r="AZ20" s="252">
        <v>58.536817466999999</v>
      </c>
      <c r="BA20" s="252">
        <v>58.034826047999999</v>
      </c>
      <c r="BB20" s="252">
        <v>58.045987803000003</v>
      </c>
      <c r="BC20" s="252">
        <v>58.234596662999998</v>
      </c>
      <c r="BD20" s="252">
        <v>58.654009813999998</v>
      </c>
      <c r="BE20" s="252">
        <v>58.926600375</v>
      </c>
      <c r="BF20" s="252">
        <v>58.233555799000001</v>
      </c>
      <c r="BG20" s="252">
        <v>58.679257948</v>
      </c>
      <c r="BH20" s="409">
        <v>59.349981057999997</v>
      </c>
      <c r="BI20" s="409">
        <v>59.632375637999999</v>
      </c>
      <c r="BJ20" s="409">
        <v>59.410265764999998</v>
      </c>
      <c r="BK20" s="409">
        <v>59.178153922</v>
      </c>
      <c r="BL20" s="409">
        <v>59.330743988000002</v>
      </c>
      <c r="BM20" s="409">
        <v>59.308295727999997</v>
      </c>
      <c r="BN20" s="409">
        <v>59.694029143999998</v>
      </c>
      <c r="BO20" s="409">
        <v>60.369266121999999</v>
      </c>
      <c r="BP20" s="409">
        <v>60.390081047000002</v>
      </c>
      <c r="BQ20" s="409">
        <v>60.464247798999999</v>
      </c>
      <c r="BR20" s="409">
        <v>60.116514917000003</v>
      </c>
      <c r="BS20" s="409">
        <v>60.281933348000003</v>
      </c>
      <c r="BT20" s="409">
        <v>60.703066421999999</v>
      </c>
      <c r="BU20" s="409">
        <v>60.903990774999997</v>
      </c>
      <c r="BV20" s="409">
        <v>60.605380529999998</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6"/>
      <c r="AZ21" s="746"/>
      <c r="BA21" s="746"/>
      <c r="BB21" s="746"/>
      <c r="BC21" s="746"/>
      <c r="BD21" s="746"/>
      <c r="BE21" s="798"/>
      <c r="BF21" s="746"/>
      <c r="BG21" s="746"/>
      <c r="BH21" s="492"/>
      <c r="BI21" s="492"/>
      <c r="BJ21" s="492"/>
      <c r="BK21" s="410"/>
      <c r="BL21" s="410"/>
      <c r="BM21" s="410"/>
      <c r="BN21" s="410"/>
      <c r="BO21" s="410"/>
      <c r="BP21" s="410"/>
      <c r="BQ21" s="410"/>
      <c r="BR21" s="410"/>
      <c r="BS21" s="410"/>
      <c r="BT21" s="410"/>
      <c r="BU21" s="410"/>
      <c r="BV21" s="410"/>
    </row>
    <row r="22" spans="1:74" ht="11.1" customHeight="1" x14ac:dyDescent="0.2">
      <c r="B22" s="254" t="s">
        <v>1273</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409"/>
      <c r="BI22" s="409"/>
      <c r="BJ22" s="409"/>
      <c r="BK22" s="409"/>
      <c r="BL22" s="409"/>
      <c r="BM22" s="409"/>
      <c r="BN22" s="409"/>
      <c r="BO22" s="409"/>
      <c r="BP22" s="409"/>
      <c r="BQ22" s="409"/>
      <c r="BR22" s="409"/>
      <c r="BS22" s="409"/>
      <c r="BT22" s="409"/>
      <c r="BU22" s="409"/>
      <c r="BV22" s="409"/>
    </row>
    <row r="23" spans="1:74" ht="11.1" customHeight="1" x14ac:dyDescent="0.2">
      <c r="A23" s="162" t="s">
        <v>300</v>
      </c>
      <c r="B23" s="173" t="s">
        <v>261</v>
      </c>
      <c r="C23" s="252">
        <v>45.817293999999997</v>
      </c>
      <c r="D23" s="252">
        <v>46.503587000000003</v>
      </c>
      <c r="E23" s="252">
        <v>45.064551000000002</v>
      </c>
      <c r="F23" s="252">
        <v>45.898857999999997</v>
      </c>
      <c r="G23" s="252">
        <v>45.619520999999999</v>
      </c>
      <c r="H23" s="252">
        <v>45.387717000000002</v>
      </c>
      <c r="I23" s="252">
        <v>46.832830999999999</v>
      </c>
      <c r="J23" s="252">
        <v>46.351585</v>
      </c>
      <c r="K23" s="252">
        <v>45.931668999999999</v>
      </c>
      <c r="L23" s="252">
        <v>46.426806999999997</v>
      </c>
      <c r="M23" s="252">
        <v>46.971918000000002</v>
      </c>
      <c r="N23" s="252">
        <v>46.296602</v>
      </c>
      <c r="O23" s="252">
        <v>45.517440000000001</v>
      </c>
      <c r="P23" s="252">
        <v>46.593159999999997</v>
      </c>
      <c r="Q23" s="252">
        <v>45.368456999999999</v>
      </c>
      <c r="R23" s="252">
        <v>45.043858</v>
      </c>
      <c r="S23" s="252">
        <v>44.291939999999997</v>
      </c>
      <c r="T23" s="252">
        <v>45.081384</v>
      </c>
      <c r="U23" s="252">
        <v>46.141736999999999</v>
      </c>
      <c r="V23" s="252">
        <v>45.610427999999999</v>
      </c>
      <c r="W23" s="252">
        <v>45.891852</v>
      </c>
      <c r="X23" s="252">
        <v>46.383980999999999</v>
      </c>
      <c r="Y23" s="252">
        <v>45.521106000000003</v>
      </c>
      <c r="Z23" s="252">
        <v>47.032339</v>
      </c>
      <c r="AA23" s="252">
        <v>45.770432999999997</v>
      </c>
      <c r="AB23" s="252">
        <v>47.889014000000003</v>
      </c>
      <c r="AC23" s="252">
        <v>46.261133999999998</v>
      </c>
      <c r="AD23" s="252">
        <v>45.913029999999999</v>
      </c>
      <c r="AE23" s="252">
        <v>44.656813</v>
      </c>
      <c r="AF23" s="252">
        <v>46.439680000000003</v>
      </c>
      <c r="AG23" s="252">
        <v>47.197639000000002</v>
      </c>
      <c r="AH23" s="252">
        <v>46.947088000000001</v>
      </c>
      <c r="AI23" s="252">
        <v>46.799030999999999</v>
      </c>
      <c r="AJ23" s="252">
        <v>46.307104000000002</v>
      </c>
      <c r="AK23" s="252">
        <v>45.755932999999999</v>
      </c>
      <c r="AL23" s="252">
        <v>47.427655000000001</v>
      </c>
      <c r="AM23" s="252">
        <v>45.454012923999997</v>
      </c>
      <c r="AN23" s="252">
        <v>47.762917924</v>
      </c>
      <c r="AO23" s="252">
        <v>47.043417924000003</v>
      </c>
      <c r="AP23" s="252">
        <v>46.206640923999998</v>
      </c>
      <c r="AQ23" s="252">
        <v>45.536269924000003</v>
      </c>
      <c r="AR23" s="252">
        <v>46.530387924000003</v>
      </c>
      <c r="AS23" s="252">
        <v>46.602473924000002</v>
      </c>
      <c r="AT23" s="252">
        <v>48.115197924</v>
      </c>
      <c r="AU23" s="252">
        <v>47.218540924000003</v>
      </c>
      <c r="AV23" s="252">
        <v>46.649021924000003</v>
      </c>
      <c r="AW23" s="252">
        <v>47.233282924000001</v>
      </c>
      <c r="AX23" s="252">
        <v>48.250372923999997</v>
      </c>
      <c r="AY23" s="252">
        <v>45.991088693000002</v>
      </c>
      <c r="AZ23" s="252">
        <v>46.948936693</v>
      </c>
      <c r="BA23" s="252">
        <v>47.706797692999999</v>
      </c>
      <c r="BB23" s="252">
        <v>45.998110693000001</v>
      </c>
      <c r="BC23" s="252">
        <v>47.003437693000002</v>
      </c>
      <c r="BD23" s="252">
        <v>48.008602693</v>
      </c>
      <c r="BE23" s="252">
        <v>47.360626930000002</v>
      </c>
      <c r="BF23" s="252">
        <v>47.577507103999999</v>
      </c>
      <c r="BG23" s="252">
        <v>47.493541069000003</v>
      </c>
      <c r="BH23" s="409">
        <v>47.285741698000002</v>
      </c>
      <c r="BI23" s="409">
        <v>47.447010335999998</v>
      </c>
      <c r="BJ23" s="409">
        <v>48.066363653000003</v>
      </c>
      <c r="BK23" s="409">
        <v>46.782334067999997</v>
      </c>
      <c r="BL23" s="409">
        <v>48.155820794999997</v>
      </c>
      <c r="BM23" s="409">
        <v>47.502192782999998</v>
      </c>
      <c r="BN23" s="409">
        <v>46.639848880999999</v>
      </c>
      <c r="BO23" s="409">
        <v>46.473358517000001</v>
      </c>
      <c r="BP23" s="409">
        <v>47.579216203999998</v>
      </c>
      <c r="BQ23" s="409">
        <v>48.045991311000002</v>
      </c>
      <c r="BR23" s="409">
        <v>48.015259659000002</v>
      </c>
      <c r="BS23" s="409">
        <v>47.994789941999997</v>
      </c>
      <c r="BT23" s="409">
        <v>47.788136088999998</v>
      </c>
      <c r="BU23" s="409">
        <v>47.936512806000003</v>
      </c>
      <c r="BV23" s="409">
        <v>48.602634209999998</v>
      </c>
    </row>
    <row r="24" spans="1:74" ht="11.1" customHeight="1" x14ac:dyDescent="0.2">
      <c r="A24" s="162" t="s">
        <v>294</v>
      </c>
      <c r="B24" s="173" t="s">
        <v>262</v>
      </c>
      <c r="C24" s="252">
        <v>18.755193999999999</v>
      </c>
      <c r="D24" s="252">
        <v>18.654087000000001</v>
      </c>
      <c r="E24" s="252">
        <v>18.531151000000001</v>
      </c>
      <c r="F24" s="252">
        <v>18.579158</v>
      </c>
      <c r="G24" s="252">
        <v>18.766221000000002</v>
      </c>
      <c r="H24" s="252">
        <v>18.801517</v>
      </c>
      <c r="I24" s="252">
        <v>19.266531000000001</v>
      </c>
      <c r="J24" s="252">
        <v>19.148084999999998</v>
      </c>
      <c r="K24" s="252">
        <v>19.271868999999999</v>
      </c>
      <c r="L24" s="252">
        <v>19.328406999999999</v>
      </c>
      <c r="M24" s="252">
        <v>19.490518000000002</v>
      </c>
      <c r="N24" s="252">
        <v>18.988202000000001</v>
      </c>
      <c r="O24" s="252">
        <v>19.094940000000001</v>
      </c>
      <c r="P24" s="252">
        <v>18.916060000000002</v>
      </c>
      <c r="Q24" s="252">
        <v>18.456357000000001</v>
      </c>
      <c r="R24" s="252">
        <v>18.837858000000001</v>
      </c>
      <c r="S24" s="252">
        <v>18.573440000000002</v>
      </c>
      <c r="T24" s="252">
        <v>18.870183999999998</v>
      </c>
      <c r="U24" s="252">
        <v>19.256837000000001</v>
      </c>
      <c r="V24" s="252">
        <v>19.377628000000001</v>
      </c>
      <c r="W24" s="252">
        <v>19.239452</v>
      </c>
      <c r="X24" s="252">
        <v>19.708680999999999</v>
      </c>
      <c r="Y24" s="252">
        <v>19.372305999999998</v>
      </c>
      <c r="Z24" s="252">
        <v>19.476738999999998</v>
      </c>
      <c r="AA24" s="252">
        <v>19.261333</v>
      </c>
      <c r="AB24" s="252">
        <v>19.664414000000001</v>
      </c>
      <c r="AC24" s="252">
        <v>19.339934</v>
      </c>
      <c r="AD24" s="252">
        <v>19.25123</v>
      </c>
      <c r="AE24" s="252">
        <v>19.315912999999998</v>
      </c>
      <c r="AF24" s="252">
        <v>19.853079999999999</v>
      </c>
      <c r="AG24" s="252">
        <v>20.134339000000001</v>
      </c>
      <c r="AH24" s="252">
        <v>19.939488000000001</v>
      </c>
      <c r="AI24" s="252">
        <v>19.432531000000001</v>
      </c>
      <c r="AJ24" s="252">
        <v>19.490704000000001</v>
      </c>
      <c r="AK24" s="252">
        <v>19.127433</v>
      </c>
      <c r="AL24" s="252">
        <v>19.589155000000002</v>
      </c>
      <c r="AM24" s="252">
        <v>19.062798999999998</v>
      </c>
      <c r="AN24" s="252">
        <v>19.846603999999999</v>
      </c>
      <c r="AO24" s="252">
        <v>19.728204000000002</v>
      </c>
      <c r="AP24" s="252">
        <v>19.340226999999999</v>
      </c>
      <c r="AQ24" s="252">
        <v>19.328156</v>
      </c>
      <c r="AR24" s="252">
        <v>19.846174000000001</v>
      </c>
      <c r="AS24" s="252">
        <v>19.775659999999998</v>
      </c>
      <c r="AT24" s="252">
        <v>20.274784</v>
      </c>
      <c r="AU24" s="252">
        <v>19.756827000000001</v>
      </c>
      <c r="AV24" s="252">
        <v>19.650107999999999</v>
      </c>
      <c r="AW24" s="252">
        <v>19.658868999999999</v>
      </c>
      <c r="AX24" s="252">
        <v>19.983958999999999</v>
      </c>
      <c r="AY24" s="252">
        <v>19.243898000000002</v>
      </c>
      <c r="AZ24" s="252">
        <v>19.159046</v>
      </c>
      <c r="BA24" s="252">
        <v>20.047207</v>
      </c>
      <c r="BB24" s="252">
        <v>19.556419999999999</v>
      </c>
      <c r="BC24" s="252">
        <v>20.039247</v>
      </c>
      <c r="BD24" s="252">
        <v>20.494112000000001</v>
      </c>
      <c r="BE24" s="252">
        <v>20.020074999999999</v>
      </c>
      <c r="BF24" s="252">
        <v>20.265370000000001</v>
      </c>
      <c r="BG24" s="252">
        <v>19.95515</v>
      </c>
      <c r="BH24" s="409">
        <v>20.013839999999998</v>
      </c>
      <c r="BI24" s="409">
        <v>19.95889</v>
      </c>
      <c r="BJ24" s="409">
        <v>20.179189999999998</v>
      </c>
      <c r="BK24" s="409">
        <v>19.741759999999999</v>
      </c>
      <c r="BL24" s="409">
        <v>19.848459999999999</v>
      </c>
      <c r="BM24" s="409">
        <v>20.075849999999999</v>
      </c>
      <c r="BN24" s="409">
        <v>19.936699999999998</v>
      </c>
      <c r="BO24" s="409">
        <v>20.171060000000001</v>
      </c>
      <c r="BP24" s="409">
        <v>20.585599999999999</v>
      </c>
      <c r="BQ24" s="409">
        <v>20.785329999999998</v>
      </c>
      <c r="BR24" s="409">
        <v>20.83267</v>
      </c>
      <c r="BS24" s="409">
        <v>20.44361</v>
      </c>
      <c r="BT24" s="409">
        <v>20.50423</v>
      </c>
      <c r="BU24" s="409">
        <v>20.41545</v>
      </c>
      <c r="BV24" s="409">
        <v>20.664010000000001</v>
      </c>
    </row>
    <row r="25" spans="1:74" ht="11.1" customHeight="1" x14ac:dyDescent="0.2">
      <c r="A25" s="162" t="s">
        <v>295</v>
      </c>
      <c r="B25" s="173" t="s">
        <v>282</v>
      </c>
      <c r="C25" s="252">
        <v>0.27600000000000002</v>
      </c>
      <c r="D25" s="252">
        <v>0.27600000000000002</v>
      </c>
      <c r="E25" s="252">
        <v>0.27600000000000002</v>
      </c>
      <c r="F25" s="252">
        <v>0.27600000000000002</v>
      </c>
      <c r="G25" s="252">
        <v>0.27600000000000002</v>
      </c>
      <c r="H25" s="252">
        <v>0.27600000000000002</v>
      </c>
      <c r="I25" s="252">
        <v>0.27600000000000002</v>
      </c>
      <c r="J25" s="252">
        <v>0.27600000000000002</v>
      </c>
      <c r="K25" s="252">
        <v>0.27600000000000002</v>
      </c>
      <c r="L25" s="252">
        <v>0.27600000000000002</v>
      </c>
      <c r="M25" s="252">
        <v>0.27600000000000002</v>
      </c>
      <c r="N25" s="252">
        <v>0.27600000000000002</v>
      </c>
      <c r="O25" s="252">
        <v>0.25900000000000001</v>
      </c>
      <c r="P25" s="252">
        <v>0.25900000000000001</v>
      </c>
      <c r="Q25" s="252">
        <v>0.25900000000000001</v>
      </c>
      <c r="R25" s="252">
        <v>0.25900000000000001</v>
      </c>
      <c r="S25" s="252">
        <v>0.25900000000000001</v>
      </c>
      <c r="T25" s="252">
        <v>0.25900000000000001</v>
      </c>
      <c r="U25" s="252">
        <v>0.25900000000000001</v>
      </c>
      <c r="V25" s="252">
        <v>0.25900000000000001</v>
      </c>
      <c r="W25" s="252">
        <v>0.25900000000000001</v>
      </c>
      <c r="X25" s="252">
        <v>0.25900000000000001</v>
      </c>
      <c r="Y25" s="252">
        <v>0.25900000000000001</v>
      </c>
      <c r="Z25" s="252">
        <v>0.25900000000000001</v>
      </c>
      <c r="AA25" s="252">
        <v>0.3024</v>
      </c>
      <c r="AB25" s="252">
        <v>0.3024</v>
      </c>
      <c r="AC25" s="252">
        <v>0.3024</v>
      </c>
      <c r="AD25" s="252">
        <v>0.3024</v>
      </c>
      <c r="AE25" s="252">
        <v>0.3024</v>
      </c>
      <c r="AF25" s="252">
        <v>0.3024</v>
      </c>
      <c r="AG25" s="252">
        <v>0.3024</v>
      </c>
      <c r="AH25" s="252">
        <v>0.3024</v>
      </c>
      <c r="AI25" s="252">
        <v>0.3024</v>
      </c>
      <c r="AJ25" s="252">
        <v>0.3024</v>
      </c>
      <c r="AK25" s="252">
        <v>0.3024</v>
      </c>
      <c r="AL25" s="252">
        <v>0.3024</v>
      </c>
      <c r="AM25" s="252">
        <v>0.27691392399999998</v>
      </c>
      <c r="AN25" s="252">
        <v>0.27691392399999998</v>
      </c>
      <c r="AO25" s="252">
        <v>0.27691392399999998</v>
      </c>
      <c r="AP25" s="252">
        <v>0.27691392399999998</v>
      </c>
      <c r="AQ25" s="252">
        <v>0.27691392399999998</v>
      </c>
      <c r="AR25" s="252">
        <v>0.27691392399999998</v>
      </c>
      <c r="AS25" s="252">
        <v>0.27691392399999998</v>
      </c>
      <c r="AT25" s="252">
        <v>0.27691392399999998</v>
      </c>
      <c r="AU25" s="252">
        <v>0.27691392399999998</v>
      </c>
      <c r="AV25" s="252">
        <v>0.27691392399999998</v>
      </c>
      <c r="AW25" s="252">
        <v>0.27691392399999998</v>
      </c>
      <c r="AX25" s="252">
        <v>0.27691392399999998</v>
      </c>
      <c r="AY25" s="252">
        <v>0.29149069300000002</v>
      </c>
      <c r="AZ25" s="252">
        <v>0.29149069300000002</v>
      </c>
      <c r="BA25" s="252">
        <v>0.29149069300000002</v>
      </c>
      <c r="BB25" s="252">
        <v>0.29149069300000002</v>
      </c>
      <c r="BC25" s="252">
        <v>0.29149069300000002</v>
      </c>
      <c r="BD25" s="252">
        <v>0.29149069300000002</v>
      </c>
      <c r="BE25" s="252">
        <v>0.29149069300000002</v>
      </c>
      <c r="BF25" s="252">
        <v>0.29149069300000002</v>
      </c>
      <c r="BG25" s="252">
        <v>0.29149069300000002</v>
      </c>
      <c r="BH25" s="409">
        <v>0.29149069300000002</v>
      </c>
      <c r="BI25" s="409">
        <v>0.29149069300000002</v>
      </c>
      <c r="BJ25" s="409">
        <v>0.29149069300000002</v>
      </c>
      <c r="BK25" s="409">
        <v>0.30752290700000001</v>
      </c>
      <c r="BL25" s="409">
        <v>0.30752290700000001</v>
      </c>
      <c r="BM25" s="409">
        <v>0.30752290700000001</v>
      </c>
      <c r="BN25" s="409">
        <v>0.30752290700000001</v>
      </c>
      <c r="BO25" s="409">
        <v>0.30752290700000001</v>
      </c>
      <c r="BP25" s="409">
        <v>0.30752290700000001</v>
      </c>
      <c r="BQ25" s="409">
        <v>0.30752290700000001</v>
      </c>
      <c r="BR25" s="409">
        <v>0.30752290700000001</v>
      </c>
      <c r="BS25" s="409">
        <v>0.30752290700000001</v>
      </c>
      <c r="BT25" s="409">
        <v>0.30752290700000001</v>
      </c>
      <c r="BU25" s="409">
        <v>0.30752290700000001</v>
      </c>
      <c r="BV25" s="409">
        <v>0.30752290700000001</v>
      </c>
    </row>
    <row r="26" spans="1:74" ht="11.1" customHeight="1" x14ac:dyDescent="0.2">
      <c r="A26" s="162" t="s">
        <v>296</v>
      </c>
      <c r="B26" s="173" t="s">
        <v>283</v>
      </c>
      <c r="C26" s="252">
        <v>2.5171000000000001</v>
      </c>
      <c r="D26" s="252">
        <v>2.4839000000000002</v>
      </c>
      <c r="E26" s="252">
        <v>2.41</v>
      </c>
      <c r="F26" s="252">
        <v>2.4016000000000002</v>
      </c>
      <c r="G26" s="252">
        <v>2.4925999999999999</v>
      </c>
      <c r="H26" s="252">
        <v>2.4257</v>
      </c>
      <c r="I26" s="252">
        <v>2.4813000000000001</v>
      </c>
      <c r="J26" s="252">
        <v>2.4552</v>
      </c>
      <c r="K26" s="252">
        <v>2.4689999999999999</v>
      </c>
      <c r="L26" s="252">
        <v>2.4068999999999998</v>
      </c>
      <c r="M26" s="252">
        <v>2.5213999999999999</v>
      </c>
      <c r="N26" s="252">
        <v>2.4157999999999999</v>
      </c>
      <c r="O26" s="252">
        <v>2.3833000000000002</v>
      </c>
      <c r="P26" s="252">
        <v>2.4931000000000001</v>
      </c>
      <c r="Q26" s="252">
        <v>2.3077000000000001</v>
      </c>
      <c r="R26" s="252">
        <v>2.2265999999999999</v>
      </c>
      <c r="S26" s="252">
        <v>2.2974999999999999</v>
      </c>
      <c r="T26" s="252">
        <v>2.3769999999999998</v>
      </c>
      <c r="U26" s="252">
        <v>2.4491999999999998</v>
      </c>
      <c r="V26" s="252">
        <v>2.3633000000000002</v>
      </c>
      <c r="W26" s="252">
        <v>2.4567000000000001</v>
      </c>
      <c r="X26" s="252">
        <v>2.4058999999999999</v>
      </c>
      <c r="Y26" s="252">
        <v>2.3458000000000001</v>
      </c>
      <c r="Z26" s="252">
        <v>2.4035000000000002</v>
      </c>
      <c r="AA26" s="252">
        <v>2.4102000000000001</v>
      </c>
      <c r="AB26" s="252">
        <v>2.4916</v>
      </c>
      <c r="AC26" s="252">
        <v>2.3062</v>
      </c>
      <c r="AD26" s="252">
        <v>2.2477999999999998</v>
      </c>
      <c r="AE26" s="252">
        <v>2.2885</v>
      </c>
      <c r="AF26" s="252">
        <v>2.3588</v>
      </c>
      <c r="AG26" s="252">
        <v>2.4081999999999999</v>
      </c>
      <c r="AH26" s="252">
        <v>2.4241999999999999</v>
      </c>
      <c r="AI26" s="252">
        <v>2.4264000000000001</v>
      </c>
      <c r="AJ26" s="252">
        <v>2.4085999999999999</v>
      </c>
      <c r="AK26" s="252">
        <v>2.3714</v>
      </c>
      <c r="AL26" s="252">
        <v>2.3353999999999999</v>
      </c>
      <c r="AM26" s="252">
        <v>2.3704999999999998</v>
      </c>
      <c r="AN26" s="252">
        <v>2.3283</v>
      </c>
      <c r="AO26" s="252">
        <v>2.3037000000000001</v>
      </c>
      <c r="AP26" s="252">
        <v>2.2578999999999998</v>
      </c>
      <c r="AQ26" s="252">
        <v>2.3043999999999998</v>
      </c>
      <c r="AR26" s="252">
        <v>2.3892000000000002</v>
      </c>
      <c r="AS26" s="252">
        <v>2.4011999999999998</v>
      </c>
      <c r="AT26" s="252">
        <v>2.5316000000000001</v>
      </c>
      <c r="AU26" s="252">
        <v>2.4546999999999999</v>
      </c>
      <c r="AV26" s="252">
        <v>2.3469000000000002</v>
      </c>
      <c r="AW26" s="252">
        <v>2.3862999999999999</v>
      </c>
      <c r="AX26" s="252">
        <v>2.4672000000000001</v>
      </c>
      <c r="AY26" s="252">
        <v>2.3504</v>
      </c>
      <c r="AZ26" s="252">
        <v>2.3245</v>
      </c>
      <c r="BA26" s="252">
        <v>2.3759000000000001</v>
      </c>
      <c r="BB26" s="252">
        <v>2.1593</v>
      </c>
      <c r="BC26" s="252">
        <v>2.4125999999999999</v>
      </c>
      <c r="BD26" s="252">
        <v>2.4950000000000001</v>
      </c>
      <c r="BE26" s="252">
        <v>2.4415991610000001</v>
      </c>
      <c r="BF26" s="252">
        <v>2.4817604229999999</v>
      </c>
      <c r="BG26" s="252">
        <v>2.4428023059999999</v>
      </c>
      <c r="BH26" s="409">
        <v>2.4196073930000002</v>
      </c>
      <c r="BI26" s="409">
        <v>2.4594448870000001</v>
      </c>
      <c r="BJ26" s="409">
        <v>2.4294905760000001</v>
      </c>
      <c r="BK26" s="409">
        <v>2.3674583999999999</v>
      </c>
      <c r="BL26" s="409">
        <v>2.4741391510000001</v>
      </c>
      <c r="BM26" s="409">
        <v>2.393196053</v>
      </c>
      <c r="BN26" s="409">
        <v>2.2630794660000002</v>
      </c>
      <c r="BO26" s="409">
        <v>2.3428161410000001</v>
      </c>
      <c r="BP26" s="409">
        <v>2.434160597</v>
      </c>
      <c r="BQ26" s="409">
        <v>2.4466647199999998</v>
      </c>
      <c r="BR26" s="409">
        <v>2.4869093040000001</v>
      </c>
      <c r="BS26" s="409">
        <v>2.4478703610000001</v>
      </c>
      <c r="BT26" s="409">
        <v>2.4246273249999999</v>
      </c>
      <c r="BU26" s="409">
        <v>2.4645474699999999</v>
      </c>
      <c r="BV26" s="409">
        <v>2.434531013</v>
      </c>
    </row>
    <row r="27" spans="1:74" ht="11.1" customHeight="1" x14ac:dyDescent="0.2">
      <c r="A27" s="162" t="s">
        <v>297</v>
      </c>
      <c r="B27" s="173" t="s">
        <v>284</v>
      </c>
      <c r="C27" s="252">
        <v>12.822800000000001</v>
      </c>
      <c r="D27" s="252">
        <v>13.412599999999999</v>
      </c>
      <c r="E27" s="252">
        <v>13.124700000000001</v>
      </c>
      <c r="F27" s="252">
        <v>14.0199</v>
      </c>
      <c r="G27" s="252">
        <v>13.7918</v>
      </c>
      <c r="H27" s="252">
        <v>13.686199999999999</v>
      </c>
      <c r="I27" s="252">
        <v>14.2158</v>
      </c>
      <c r="J27" s="252">
        <v>13.7814</v>
      </c>
      <c r="K27" s="252">
        <v>13.8704</v>
      </c>
      <c r="L27" s="252">
        <v>14.0649</v>
      </c>
      <c r="M27" s="252">
        <v>13.5654</v>
      </c>
      <c r="N27" s="252">
        <v>13.012499999999999</v>
      </c>
      <c r="O27" s="252">
        <v>12.6717</v>
      </c>
      <c r="P27" s="252">
        <v>13.391</v>
      </c>
      <c r="Q27" s="252">
        <v>13.3225</v>
      </c>
      <c r="R27" s="252">
        <v>13.5573</v>
      </c>
      <c r="S27" s="252">
        <v>13.249000000000001</v>
      </c>
      <c r="T27" s="252">
        <v>13.725</v>
      </c>
      <c r="U27" s="252">
        <v>14.0961</v>
      </c>
      <c r="V27" s="252">
        <v>13.662800000000001</v>
      </c>
      <c r="W27" s="252">
        <v>14.1371</v>
      </c>
      <c r="X27" s="252">
        <v>14.025499999999999</v>
      </c>
      <c r="Y27" s="252">
        <v>13.140599999999999</v>
      </c>
      <c r="Z27" s="252">
        <v>13.4757</v>
      </c>
      <c r="AA27" s="252">
        <v>13.0783</v>
      </c>
      <c r="AB27" s="252">
        <v>13.9739</v>
      </c>
      <c r="AC27" s="252">
        <v>13.5694</v>
      </c>
      <c r="AD27" s="252">
        <v>13.778499999999999</v>
      </c>
      <c r="AE27" s="252">
        <v>13.160600000000001</v>
      </c>
      <c r="AF27" s="252">
        <v>14.0786</v>
      </c>
      <c r="AG27" s="252">
        <v>14.2752</v>
      </c>
      <c r="AH27" s="252">
        <v>14.0611</v>
      </c>
      <c r="AI27" s="252">
        <v>14.518800000000001</v>
      </c>
      <c r="AJ27" s="252">
        <v>13.9846</v>
      </c>
      <c r="AK27" s="252">
        <v>13.5747</v>
      </c>
      <c r="AL27" s="252">
        <v>13.9497</v>
      </c>
      <c r="AM27" s="252">
        <v>12.944599999999999</v>
      </c>
      <c r="AN27" s="252">
        <v>13.976800000000001</v>
      </c>
      <c r="AO27" s="252">
        <v>13.9657</v>
      </c>
      <c r="AP27" s="252">
        <v>14.038500000000001</v>
      </c>
      <c r="AQ27" s="252">
        <v>13.7033</v>
      </c>
      <c r="AR27" s="252">
        <v>14.0425</v>
      </c>
      <c r="AS27" s="252">
        <v>14.1272</v>
      </c>
      <c r="AT27" s="252">
        <v>14.6214</v>
      </c>
      <c r="AU27" s="252">
        <v>14.5967</v>
      </c>
      <c r="AV27" s="252">
        <v>14.340199999999999</v>
      </c>
      <c r="AW27" s="252">
        <v>14.1218</v>
      </c>
      <c r="AX27" s="252">
        <v>14.1197</v>
      </c>
      <c r="AY27" s="252">
        <v>13.5968</v>
      </c>
      <c r="AZ27" s="252">
        <v>13.925000000000001</v>
      </c>
      <c r="BA27" s="252">
        <v>14.1502</v>
      </c>
      <c r="BB27" s="252">
        <v>13.8566</v>
      </c>
      <c r="BC27" s="252">
        <v>14.194599999999999</v>
      </c>
      <c r="BD27" s="252">
        <v>14.691800000000001</v>
      </c>
      <c r="BE27" s="252">
        <v>14.60303049</v>
      </c>
      <c r="BF27" s="252">
        <v>14.351002304</v>
      </c>
      <c r="BG27" s="252">
        <v>14.852272155</v>
      </c>
      <c r="BH27" s="409">
        <v>14.569155402</v>
      </c>
      <c r="BI27" s="409">
        <v>14.237306061</v>
      </c>
      <c r="BJ27" s="409">
        <v>13.908000846</v>
      </c>
      <c r="BK27" s="409">
        <v>13.680143602999999</v>
      </c>
      <c r="BL27" s="409">
        <v>14.417360376</v>
      </c>
      <c r="BM27" s="409">
        <v>14.170355832</v>
      </c>
      <c r="BN27" s="409">
        <v>14.12610443</v>
      </c>
      <c r="BO27" s="409">
        <v>13.886933378</v>
      </c>
      <c r="BP27" s="409">
        <v>14.403121670000001</v>
      </c>
      <c r="BQ27" s="409">
        <v>14.533174519999999</v>
      </c>
      <c r="BR27" s="409">
        <v>14.23314594</v>
      </c>
      <c r="BS27" s="409">
        <v>14.873778806000001</v>
      </c>
      <c r="BT27" s="409">
        <v>14.598695490000001</v>
      </c>
      <c r="BU27" s="409">
        <v>14.278932605</v>
      </c>
      <c r="BV27" s="409">
        <v>13.958863646999999</v>
      </c>
    </row>
    <row r="28" spans="1:74" ht="11.1" customHeight="1" x14ac:dyDescent="0.2">
      <c r="A28" s="162" t="s">
        <v>298</v>
      </c>
      <c r="B28" s="173" t="s">
        <v>285</v>
      </c>
      <c r="C28" s="252">
        <v>5.0808999999999997</v>
      </c>
      <c r="D28" s="252">
        <v>5.1940999999999997</v>
      </c>
      <c r="E28" s="252">
        <v>4.6843000000000004</v>
      </c>
      <c r="F28" s="252">
        <v>4.3235000000000001</v>
      </c>
      <c r="G28" s="252">
        <v>4.0587999999999997</v>
      </c>
      <c r="H28" s="252">
        <v>3.8570000000000002</v>
      </c>
      <c r="I28" s="252">
        <v>4.3352000000000004</v>
      </c>
      <c r="J28" s="252">
        <v>4.3495999999999997</v>
      </c>
      <c r="K28" s="252">
        <v>4.0804999999999998</v>
      </c>
      <c r="L28" s="252">
        <v>4.1425000000000001</v>
      </c>
      <c r="M28" s="252">
        <v>4.782</v>
      </c>
      <c r="N28" s="252">
        <v>5.1924999999999999</v>
      </c>
      <c r="O28" s="252">
        <v>4.9964000000000004</v>
      </c>
      <c r="P28" s="252">
        <v>5.2416</v>
      </c>
      <c r="Q28" s="252">
        <v>4.8315000000000001</v>
      </c>
      <c r="R28" s="252">
        <v>3.9935</v>
      </c>
      <c r="S28" s="252">
        <v>3.7263999999999999</v>
      </c>
      <c r="T28" s="252">
        <v>3.7122999999999999</v>
      </c>
      <c r="U28" s="252">
        <v>3.8635000000000002</v>
      </c>
      <c r="V28" s="252">
        <v>3.8357000000000001</v>
      </c>
      <c r="W28" s="252">
        <v>3.7305000000000001</v>
      </c>
      <c r="X28" s="252">
        <v>3.8860999999999999</v>
      </c>
      <c r="Y28" s="252">
        <v>4.2339000000000002</v>
      </c>
      <c r="Z28" s="252">
        <v>4.9762000000000004</v>
      </c>
      <c r="AA28" s="252">
        <v>4.5214999999999996</v>
      </c>
      <c r="AB28" s="252">
        <v>5.0340999999999996</v>
      </c>
      <c r="AC28" s="252">
        <v>4.5053000000000001</v>
      </c>
      <c r="AD28" s="252">
        <v>4.1627999999999998</v>
      </c>
      <c r="AE28" s="252">
        <v>3.5979000000000001</v>
      </c>
      <c r="AF28" s="252">
        <v>3.6772999999999998</v>
      </c>
      <c r="AG28" s="252">
        <v>3.8</v>
      </c>
      <c r="AH28" s="252">
        <v>3.9176000000000002</v>
      </c>
      <c r="AI28" s="252">
        <v>3.8593000000000002</v>
      </c>
      <c r="AJ28" s="252">
        <v>3.8363</v>
      </c>
      <c r="AK28" s="252">
        <v>3.9780000000000002</v>
      </c>
      <c r="AL28" s="252">
        <v>4.6158999999999999</v>
      </c>
      <c r="AM28" s="252">
        <v>4.3449999999999998</v>
      </c>
      <c r="AN28" s="252">
        <v>4.6285999999999996</v>
      </c>
      <c r="AO28" s="252">
        <v>4.3562000000000003</v>
      </c>
      <c r="AP28" s="252">
        <v>3.9729000000000001</v>
      </c>
      <c r="AQ28" s="252">
        <v>3.5787</v>
      </c>
      <c r="AR28" s="252">
        <v>3.5613000000000001</v>
      </c>
      <c r="AS28" s="252">
        <v>3.7785000000000002</v>
      </c>
      <c r="AT28" s="252">
        <v>3.8601999999999999</v>
      </c>
      <c r="AU28" s="252">
        <v>3.7229000000000001</v>
      </c>
      <c r="AV28" s="252">
        <v>3.7770999999999999</v>
      </c>
      <c r="AW28" s="252">
        <v>4.1574999999999998</v>
      </c>
      <c r="AX28" s="252">
        <v>4.5956000000000001</v>
      </c>
      <c r="AY28" s="252">
        <v>4.1764000000000001</v>
      </c>
      <c r="AZ28" s="252">
        <v>4.5648999999999997</v>
      </c>
      <c r="BA28" s="252">
        <v>4.2789000000000001</v>
      </c>
      <c r="BB28" s="252">
        <v>3.8411</v>
      </c>
      <c r="BC28" s="252">
        <v>3.5533999999999999</v>
      </c>
      <c r="BD28" s="252">
        <v>3.5238999999999998</v>
      </c>
      <c r="BE28" s="252">
        <v>3.6249628039999999</v>
      </c>
      <c r="BF28" s="252">
        <v>3.7371902270000001</v>
      </c>
      <c r="BG28" s="252">
        <v>3.6320878680000002</v>
      </c>
      <c r="BH28" s="409">
        <v>3.6509128639999999</v>
      </c>
      <c r="BI28" s="409">
        <v>3.9567810520000002</v>
      </c>
      <c r="BJ28" s="409">
        <v>4.5332918639999997</v>
      </c>
      <c r="BK28" s="409">
        <v>4.2156618769999996</v>
      </c>
      <c r="BL28" s="409">
        <v>4.4540547139999997</v>
      </c>
      <c r="BM28" s="409">
        <v>4.0854990549999997</v>
      </c>
      <c r="BN28" s="409">
        <v>3.663589387</v>
      </c>
      <c r="BO28" s="409">
        <v>3.3815040129999998</v>
      </c>
      <c r="BP28" s="409">
        <v>3.3640607239999998</v>
      </c>
      <c r="BQ28" s="409">
        <v>3.5372223190000001</v>
      </c>
      <c r="BR28" s="409">
        <v>3.64696343</v>
      </c>
      <c r="BS28" s="409">
        <v>3.545843654</v>
      </c>
      <c r="BT28" s="409">
        <v>3.5550071889999999</v>
      </c>
      <c r="BU28" s="409">
        <v>3.8674695610000001</v>
      </c>
      <c r="BV28" s="409">
        <v>4.4549676490000003</v>
      </c>
    </row>
    <row r="29" spans="1:74" ht="11.1" customHeight="1" x14ac:dyDescent="0.2">
      <c r="A29" s="162" t="s">
        <v>299</v>
      </c>
      <c r="B29" s="173" t="s">
        <v>286</v>
      </c>
      <c r="C29" s="252">
        <v>6.3653000000000004</v>
      </c>
      <c r="D29" s="252">
        <v>6.4828999999999999</v>
      </c>
      <c r="E29" s="252">
        <v>6.0384000000000002</v>
      </c>
      <c r="F29" s="252">
        <v>6.2987000000000002</v>
      </c>
      <c r="G29" s="252">
        <v>6.2340999999999998</v>
      </c>
      <c r="H29" s="252">
        <v>6.3413000000000004</v>
      </c>
      <c r="I29" s="252">
        <v>6.258</v>
      </c>
      <c r="J29" s="252">
        <v>6.3413000000000004</v>
      </c>
      <c r="K29" s="252">
        <v>5.9638999999999998</v>
      </c>
      <c r="L29" s="252">
        <v>6.2081</v>
      </c>
      <c r="M29" s="252">
        <v>6.3365999999999998</v>
      </c>
      <c r="N29" s="252">
        <v>6.4116</v>
      </c>
      <c r="O29" s="252">
        <v>6.1120999999999999</v>
      </c>
      <c r="P29" s="252">
        <v>6.2923999999999998</v>
      </c>
      <c r="Q29" s="252">
        <v>6.1913999999999998</v>
      </c>
      <c r="R29" s="252">
        <v>6.1696</v>
      </c>
      <c r="S29" s="252">
        <v>6.1866000000000003</v>
      </c>
      <c r="T29" s="252">
        <v>6.1379000000000001</v>
      </c>
      <c r="U29" s="252">
        <v>6.2171000000000003</v>
      </c>
      <c r="V29" s="252">
        <v>6.1120000000000001</v>
      </c>
      <c r="W29" s="252">
        <v>6.0690999999999997</v>
      </c>
      <c r="X29" s="252">
        <v>6.0987999999999998</v>
      </c>
      <c r="Y29" s="252">
        <v>6.1695000000000002</v>
      </c>
      <c r="Z29" s="252">
        <v>6.4412000000000003</v>
      </c>
      <c r="AA29" s="252">
        <v>6.1966999999999999</v>
      </c>
      <c r="AB29" s="252">
        <v>6.4226000000000001</v>
      </c>
      <c r="AC29" s="252">
        <v>6.2378999999999998</v>
      </c>
      <c r="AD29" s="252">
        <v>6.1703000000000001</v>
      </c>
      <c r="AE29" s="252">
        <v>5.9915000000000003</v>
      </c>
      <c r="AF29" s="252">
        <v>6.1695000000000002</v>
      </c>
      <c r="AG29" s="252">
        <v>6.2774999999999999</v>
      </c>
      <c r="AH29" s="252">
        <v>6.3022999999999998</v>
      </c>
      <c r="AI29" s="252">
        <v>6.2595999999999998</v>
      </c>
      <c r="AJ29" s="252">
        <v>6.2845000000000004</v>
      </c>
      <c r="AK29" s="252">
        <v>6.4020000000000001</v>
      </c>
      <c r="AL29" s="252">
        <v>6.6351000000000004</v>
      </c>
      <c r="AM29" s="252">
        <v>6.4542000000000002</v>
      </c>
      <c r="AN29" s="252">
        <v>6.7057000000000002</v>
      </c>
      <c r="AO29" s="252">
        <v>6.4127000000000001</v>
      </c>
      <c r="AP29" s="252">
        <v>6.3201999999999998</v>
      </c>
      <c r="AQ29" s="252">
        <v>6.3448000000000002</v>
      </c>
      <c r="AR29" s="252">
        <v>6.4142999999999999</v>
      </c>
      <c r="AS29" s="252">
        <v>6.2430000000000003</v>
      </c>
      <c r="AT29" s="252">
        <v>6.5503</v>
      </c>
      <c r="AU29" s="252">
        <v>6.4104999999999999</v>
      </c>
      <c r="AV29" s="252">
        <v>6.2577999999999996</v>
      </c>
      <c r="AW29" s="252">
        <v>6.6318999999999999</v>
      </c>
      <c r="AX29" s="252">
        <v>6.8070000000000004</v>
      </c>
      <c r="AY29" s="252">
        <v>6.3320999999999996</v>
      </c>
      <c r="AZ29" s="252">
        <v>6.6840000000000002</v>
      </c>
      <c r="BA29" s="252">
        <v>6.5631000000000004</v>
      </c>
      <c r="BB29" s="252">
        <v>6.2931999999999997</v>
      </c>
      <c r="BC29" s="252">
        <v>6.5121000000000002</v>
      </c>
      <c r="BD29" s="252">
        <v>6.5122999999999998</v>
      </c>
      <c r="BE29" s="252">
        <v>6.379468782</v>
      </c>
      <c r="BF29" s="252">
        <v>6.4506934569999999</v>
      </c>
      <c r="BG29" s="252">
        <v>6.3197380470000004</v>
      </c>
      <c r="BH29" s="409">
        <v>6.3407353459999998</v>
      </c>
      <c r="BI29" s="409">
        <v>6.5430976430000003</v>
      </c>
      <c r="BJ29" s="409">
        <v>6.7248996740000004</v>
      </c>
      <c r="BK29" s="409">
        <v>6.4697872810000003</v>
      </c>
      <c r="BL29" s="409">
        <v>6.6542836469999997</v>
      </c>
      <c r="BM29" s="409">
        <v>6.4697689360000004</v>
      </c>
      <c r="BN29" s="409">
        <v>6.342852691</v>
      </c>
      <c r="BO29" s="409">
        <v>6.3835220780000004</v>
      </c>
      <c r="BP29" s="409">
        <v>6.4847503059999996</v>
      </c>
      <c r="BQ29" s="409">
        <v>6.4360768449999997</v>
      </c>
      <c r="BR29" s="409">
        <v>6.5080480779999998</v>
      </c>
      <c r="BS29" s="409">
        <v>6.3761642140000001</v>
      </c>
      <c r="BT29" s="409">
        <v>6.3980531779999996</v>
      </c>
      <c r="BU29" s="409">
        <v>6.6025902629999997</v>
      </c>
      <c r="BV29" s="409">
        <v>6.7827389939999998</v>
      </c>
    </row>
    <row r="30" spans="1:74" ht="11.1" customHeight="1" x14ac:dyDescent="0.2">
      <c r="A30" s="162" t="s">
        <v>306</v>
      </c>
      <c r="B30" s="173" t="s">
        <v>287</v>
      </c>
      <c r="C30" s="252">
        <v>45.470038416000001</v>
      </c>
      <c r="D30" s="252">
        <v>46.541298329</v>
      </c>
      <c r="E30" s="252">
        <v>45.506102212000002</v>
      </c>
      <c r="F30" s="252">
        <v>45.278316201999999</v>
      </c>
      <c r="G30" s="252">
        <v>45.765499648000002</v>
      </c>
      <c r="H30" s="252">
        <v>46.973205573000001</v>
      </c>
      <c r="I30" s="252">
        <v>47.047471989999998</v>
      </c>
      <c r="J30" s="252">
        <v>46.300674884999999</v>
      </c>
      <c r="K30" s="252">
        <v>46.051273950000002</v>
      </c>
      <c r="L30" s="252">
        <v>46.400547070999998</v>
      </c>
      <c r="M30" s="252">
        <v>46.404013491000001</v>
      </c>
      <c r="N30" s="252">
        <v>46.857666231000003</v>
      </c>
      <c r="O30" s="252">
        <v>46.638952603</v>
      </c>
      <c r="P30" s="252">
        <v>47.286900734</v>
      </c>
      <c r="Q30" s="252">
        <v>46.778948704000001</v>
      </c>
      <c r="R30" s="252">
        <v>47.395030341999998</v>
      </c>
      <c r="S30" s="252">
        <v>47.869701130999999</v>
      </c>
      <c r="T30" s="252">
        <v>48.849884656999997</v>
      </c>
      <c r="U30" s="252">
        <v>47.534191348999997</v>
      </c>
      <c r="V30" s="252">
        <v>48.025105654000001</v>
      </c>
      <c r="W30" s="252">
        <v>48.681831234000001</v>
      </c>
      <c r="X30" s="252">
        <v>47.864612051000002</v>
      </c>
      <c r="Y30" s="252">
        <v>48.003407443</v>
      </c>
      <c r="Z30" s="252">
        <v>48.639985897999999</v>
      </c>
      <c r="AA30" s="252">
        <v>46.606676907000001</v>
      </c>
      <c r="AB30" s="252">
        <v>48.245703970000001</v>
      </c>
      <c r="AC30" s="252">
        <v>47.566376126999998</v>
      </c>
      <c r="AD30" s="252">
        <v>48.765409224000003</v>
      </c>
      <c r="AE30" s="252">
        <v>49.057434874000002</v>
      </c>
      <c r="AF30" s="252">
        <v>49.950063266999997</v>
      </c>
      <c r="AG30" s="252">
        <v>49.120335421999997</v>
      </c>
      <c r="AH30" s="252">
        <v>49.862208565000003</v>
      </c>
      <c r="AI30" s="252">
        <v>50.159746081000002</v>
      </c>
      <c r="AJ30" s="252">
        <v>49.756453833999998</v>
      </c>
      <c r="AK30" s="252">
        <v>49.017346992</v>
      </c>
      <c r="AL30" s="252">
        <v>49.734990175</v>
      </c>
      <c r="AM30" s="252">
        <v>48.577003329</v>
      </c>
      <c r="AN30" s="252">
        <v>49.748649280000002</v>
      </c>
      <c r="AO30" s="252">
        <v>49.515808022999998</v>
      </c>
      <c r="AP30" s="252">
        <v>50.044279066999998</v>
      </c>
      <c r="AQ30" s="252">
        <v>49.876328721</v>
      </c>
      <c r="AR30" s="252">
        <v>50.929761329000002</v>
      </c>
      <c r="AS30" s="252">
        <v>49.690121302000001</v>
      </c>
      <c r="AT30" s="252">
        <v>51.106703320000001</v>
      </c>
      <c r="AU30" s="252">
        <v>50.004805064000003</v>
      </c>
      <c r="AV30" s="252">
        <v>50.927281602999997</v>
      </c>
      <c r="AW30" s="252">
        <v>50.433412638999997</v>
      </c>
      <c r="AX30" s="252">
        <v>50.153900643999997</v>
      </c>
      <c r="AY30" s="252">
        <v>50.046940728999999</v>
      </c>
      <c r="AZ30" s="252">
        <v>50.815051267999998</v>
      </c>
      <c r="BA30" s="252">
        <v>50.216493522999997</v>
      </c>
      <c r="BB30" s="252">
        <v>50.900431273999999</v>
      </c>
      <c r="BC30" s="252">
        <v>51.195706975999997</v>
      </c>
      <c r="BD30" s="252">
        <v>51.838942906</v>
      </c>
      <c r="BE30" s="252">
        <v>51.146105048999999</v>
      </c>
      <c r="BF30" s="252">
        <v>51.386754002000004</v>
      </c>
      <c r="BG30" s="252">
        <v>51.361118455000003</v>
      </c>
      <c r="BH30" s="409">
        <v>51.425617275</v>
      </c>
      <c r="BI30" s="409">
        <v>51.346845727999998</v>
      </c>
      <c r="BJ30" s="409">
        <v>51.141285654000001</v>
      </c>
      <c r="BK30" s="409">
        <v>51.174226449999999</v>
      </c>
      <c r="BL30" s="409">
        <v>52.163493744</v>
      </c>
      <c r="BM30" s="409">
        <v>51.545268561</v>
      </c>
      <c r="BN30" s="409">
        <v>52.140336507000001</v>
      </c>
      <c r="BO30" s="409">
        <v>52.419389275</v>
      </c>
      <c r="BP30" s="409">
        <v>53.142591236000001</v>
      </c>
      <c r="BQ30" s="409">
        <v>52.483620551999998</v>
      </c>
      <c r="BR30" s="409">
        <v>52.627172803000001</v>
      </c>
      <c r="BS30" s="409">
        <v>52.498113701999998</v>
      </c>
      <c r="BT30" s="409">
        <v>52.514022705999999</v>
      </c>
      <c r="BU30" s="409">
        <v>52.39164401</v>
      </c>
      <c r="BV30" s="409">
        <v>52.183328087</v>
      </c>
    </row>
    <row r="31" spans="1:74" ht="11.1" customHeight="1" x14ac:dyDescent="0.2">
      <c r="A31" s="162" t="s">
        <v>301</v>
      </c>
      <c r="B31" s="173" t="s">
        <v>1152</v>
      </c>
      <c r="C31" s="252">
        <v>4.1548709983999998</v>
      </c>
      <c r="D31" s="252">
        <v>4.4086301503999996</v>
      </c>
      <c r="E31" s="252">
        <v>4.3320816186000002</v>
      </c>
      <c r="F31" s="252">
        <v>4.2187400356999998</v>
      </c>
      <c r="G31" s="252">
        <v>4.4616112294999999</v>
      </c>
      <c r="H31" s="252">
        <v>4.7355914649999997</v>
      </c>
      <c r="I31" s="252">
        <v>4.7652103185000003</v>
      </c>
      <c r="J31" s="252">
        <v>4.8762112244000004</v>
      </c>
      <c r="K31" s="252">
        <v>4.8297721633000004</v>
      </c>
      <c r="L31" s="252">
        <v>4.7979395509999998</v>
      </c>
      <c r="M31" s="252">
        <v>4.7858012995000001</v>
      </c>
      <c r="N31" s="252">
        <v>4.8181462493999998</v>
      </c>
      <c r="O31" s="252">
        <v>4.4453565739999998</v>
      </c>
      <c r="P31" s="252">
        <v>4.6856102634000001</v>
      </c>
      <c r="Q31" s="252">
        <v>4.6048161347000001</v>
      </c>
      <c r="R31" s="252">
        <v>4.4647656735999997</v>
      </c>
      <c r="S31" s="252">
        <v>4.9030448884000002</v>
      </c>
      <c r="T31" s="252">
        <v>5.0064477543999999</v>
      </c>
      <c r="U31" s="252">
        <v>4.9878661463</v>
      </c>
      <c r="V31" s="252">
        <v>5.1654698560999996</v>
      </c>
      <c r="W31" s="252">
        <v>5.0881369419000002</v>
      </c>
      <c r="X31" s="252">
        <v>4.9201031396000001</v>
      </c>
      <c r="Y31" s="252">
        <v>4.9531192551999998</v>
      </c>
      <c r="Z31" s="252">
        <v>4.9629827407000002</v>
      </c>
      <c r="AA31" s="252">
        <v>4.4466611309999999</v>
      </c>
      <c r="AB31" s="252">
        <v>4.5286772955999997</v>
      </c>
      <c r="AC31" s="252">
        <v>4.2312084859999999</v>
      </c>
      <c r="AD31" s="252">
        <v>4.5752866147000004</v>
      </c>
      <c r="AE31" s="252">
        <v>4.6878954073000001</v>
      </c>
      <c r="AF31" s="252">
        <v>4.8340000932000002</v>
      </c>
      <c r="AG31" s="252">
        <v>4.8974371343999996</v>
      </c>
      <c r="AH31" s="252">
        <v>4.9629309918000004</v>
      </c>
      <c r="AI31" s="252">
        <v>4.6982392779</v>
      </c>
      <c r="AJ31" s="252">
        <v>4.7026147515999996</v>
      </c>
      <c r="AK31" s="252">
        <v>4.7405854771999998</v>
      </c>
      <c r="AL31" s="252">
        <v>4.8086292538000004</v>
      </c>
      <c r="AM31" s="252">
        <v>4.593597098</v>
      </c>
      <c r="AN31" s="252">
        <v>4.8094170680000001</v>
      </c>
      <c r="AO31" s="252">
        <v>4.6415992470000003</v>
      </c>
      <c r="AP31" s="252">
        <v>4.4417250749999999</v>
      </c>
      <c r="AQ31" s="252">
        <v>4.4888145069999998</v>
      </c>
      <c r="AR31" s="252">
        <v>4.7164437130000003</v>
      </c>
      <c r="AS31" s="252">
        <v>4.895794693</v>
      </c>
      <c r="AT31" s="252">
        <v>5.0308963919999998</v>
      </c>
      <c r="AU31" s="252">
        <v>4.8027600890000004</v>
      </c>
      <c r="AV31" s="252">
        <v>4.8312219250000004</v>
      </c>
      <c r="AW31" s="252">
        <v>4.8915229399999998</v>
      </c>
      <c r="AX31" s="252">
        <v>4.9709395389999997</v>
      </c>
      <c r="AY31" s="252">
        <v>4.803940882</v>
      </c>
      <c r="AZ31" s="252">
        <v>4.7765146070000002</v>
      </c>
      <c r="BA31" s="252">
        <v>4.6070033429999997</v>
      </c>
      <c r="BB31" s="252">
        <v>4.5228049950000004</v>
      </c>
      <c r="BC31" s="252">
        <v>4.7084527469999999</v>
      </c>
      <c r="BD31" s="252">
        <v>4.9061640329999996</v>
      </c>
      <c r="BE31" s="252">
        <v>4.9668058249999998</v>
      </c>
      <c r="BF31" s="252">
        <v>5.0735919840000001</v>
      </c>
      <c r="BG31" s="252">
        <v>4.889591706</v>
      </c>
      <c r="BH31" s="409">
        <v>4.8131444830000003</v>
      </c>
      <c r="BI31" s="409">
        <v>4.8710590360000001</v>
      </c>
      <c r="BJ31" s="409">
        <v>4.8901445250000002</v>
      </c>
      <c r="BK31" s="409">
        <v>4.7212304859999996</v>
      </c>
      <c r="BL31" s="409">
        <v>4.8708512839999996</v>
      </c>
      <c r="BM31" s="409">
        <v>4.6991728259999999</v>
      </c>
      <c r="BN31" s="409">
        <v>4.6134400050000002</v>
      </c>
      <c r="BO31" s="409">
        <v>4.8023761269999996</v>
      </c>
      <c r="BP31" s="409">
        <v>5.0036921909999998</v>
      </c>
      <c r="BQ31" s="409">
        <v>5.0660727239999996</v>
      </c>
      <c r="BR31" s="409">
        <v>5.1745798279999997</v>
      </c>
      <c r="BS31" s="409">
        <v>4.9873681569999997</v>
      </c>
      <c r="BT31" s="409">
        <v>4.9092406999999998</v>
      </c>
      <c r="BU31" s="409">
        <v>4.9681535920000002</v>
      </c>
      <c r="BV31" s="409">
        <v>4.987511574</v>
      </c>
    </row>
    <row r="32" spans="1:74" ht="11.1" customHeight="1" x14ac:dyDescent="0.2">
      <c r="A32" s="162" t="s">
        <v>302</v>
      </c>
      <c r="B32" s="173" t="s">
        <v>284</v>
      </c>
      <c r="C32" s="252">
        <v>0.62099874908999997</v>
      </c>
      <c r="D32" s="252">
        <v>0.63637773611000004</v>
      </c>
      <c r="E32" s="252">
        <v>0.61501786182999996</v>
      </c>
      <c r="F32" s="252">
        <v>0.68021647780000005</v>
      </c>
      <c r="G32" s="252">
        <v>0.68233749698000001</v>
      </c>
      <c r="H32" s="252">
        <v>0.68007012010000001</v>
      </c>
      <c r="I32" s="252">
        <v>0.70013729392000001</v>
      </c>
      <c r="J32" s="252">
        <v>0.69598819278000001</v>
      </c>
      <c r="K32" s="252">
        <v>0.69443991735999999</v>
      </c>
      <c r="L32" s="252">
        <v>0.69556581739000001</v>
      </c>
      <c r="M32" s="252">
        <v>0.68647371921</v>
      </c>
      <c r="N32" s="252">
        <v>0.67464543816</v>
      </c>
      <c r="O32" s="252">
        <v>0.65693483883000003</v>
      </c>
      <c r="P32" s="252">
        <v>0.67002073942999996</v>
      </c>
      <c r="Q32" s="252">
        <v>0.66827159010000003</v>
      </c>
      <c r="R32" s="252">
        <v>0.68140228669000003</v>
      </c>
      <c r="S32" s="252">
        <v>0.69942990425999996</v>
      </c>
      <c r="T32" s="252">
        <v>0.69050989552999997</v>
      </c>
      <c r="U32" s="252">
        <v>0.70151853941999998</v>
      </c>
      <c r="V32" s="252">
        <v>0.70287901997000002</v>
      </c>
      <c r="W32" s="252">
        <v>0.70435688746000003</v>
      </c>
      <c r="X32" s="252">
        <v>0.69729527613999998</v>
      </c>
      <c r="Y32" s="252">
        <v>0.68092374658999999</v>
      </c>
      <c r="Z32" s="252">
        <v>0.68204614767000005</v>
      </c>
      <c r="AA32" s="252">
        <v>0.62036523927999998</v>
      </c>
      <c r="AB32" s="252">
        <v>0.63183394767000001</v>
      </c>
      <c r="AC32" s="252">
        <v>0.66241142907999995</v>
      </c>
      <c r="AD32" s="252">
        <v>0.66344428578000003</v>
      </c>
      <c r="AE32" s="252">
        <v>0.68256860824999999</v>
      </c>
      <c r="AF32" s="252">
        <v>0.68443893998000005</v>
      </c>
      <c r="AG32" s="252">
        <v>0.69832165753999997</v>
      </c>
      <c r="AH32" s="252">
        <v>0.70899625730000004</v>
      </c>
      <c r="AI32" s="252">
        <v>0.69489252565000004</v>
      </c>
      <c r="AJ32" s="252">
        <v>0.68505044629</v>
      </c>
      <c r="AK32" s="252">
        <v>0.68026223246999995</v>
      </c>
      <c r="AL32" s="252">
        <v>0.66694226509999999</v>
      </c>
      <c r="AM32" s="252">
        <v>0.68984560051999999</v>
      </c>
      <c r="AN32" s="252">
        <v>0.69535840096000001</v>
      </c>
      <c r="AO32" s="252">
        <v>0.69556254094000003</v>
      </c>
      <c r="AP32" s="252">
        <v>0.69078620899999998</v>
      </c>
      <c r="AQ32" s="252">
        <v>0.69050606280000004</v>
      </c>
      <c r="AR32" s="252">
        <v>0.70856104668999997</v>
      </c>
      <c r="AS32" s="252">
        <v>0.71343060898999999</v>
      </c>
      <c r="AT32" s="252">
        <v>0.71734111674000001</v>
      </c>
      <c r="AU32" s="252">
        <v>0.72360171812999996</v>
      </c>
      <c r="AV32" s="252">
        <v>0.72568136528000005</v>
      </c>
      <c r="AW32" s="252">
        <v>0.71312667993000001</v>
      </c>
      <c r="AX32" s="252">
        <v>0.71115093801999996</v>
      </c>
      <c r="AY32" s="252">
        <v>0.69888982512999998</v>
      </c>
      <c r="AZ32" s="252">
        <v>0.70454948129999995</v>
      </c>
      <c r="BA32" s="252">
        <v>0.70470716364999997</v>
      </c>
      <c r="BB32" s="252">
        <v>0.69982595274000003</v>
      </c>
      <c r="BC32" s="252">
        <v>0.69934243922999995</v>
      </c>
      <c r="BD32" s="252">
        <v>0.71764858750000005</v>
      </c>
      <c r="BE32" s="252">
        <v>0.72249420889000004</v>
      </c>
      <c r="BF32" s="252">
        <v>0.72618746341999996</v>
      </c>
      <c r="BG32" s="252">
        <v>0.73243863133999998</v>
      </c>
      <c r="BH32" s="409">
        <v>0.73478475975000002</v>
      </c>
      <c r="BI32" s="409">
        <v>0.72209871441999995</v>
      </c>
      <c r="BJ32" s="409">
        <v>0.72046147729999999</v>
      </c>
      <c r="BK32" s="409">
        <v>0.70869239198</v>
      </c>
      <c r="BL32" s="409">
        <v>0.71450332252000004</v>
      </c>
      <c r="BM32" s="409">
        <v>0.71461261103999996</v>
      </c>
      <c r="BN32" s="409">
        <v>0.70959115513000004</v>
      </c>
      <c r="BO32" s="409">
        <v>0.70890019044999997</v>
      </c>
      <c r="BP32" s="409">
        <v>0.72746500839999995</v>
      </c>
      <c r="BQ32" s="409">
        <v>0.73225623932999995</v>
      </c>
      <c r="BR32" s="409">
        <v>0.73572666926999997</v>
      </c>
      <c r="BS32" s="409">
        <v>0.74196815148999995</v>
      </c>
      <c r="BT32" s="409">
        <v>0.74461926809000001</v>
      </c>
      <c r="BU32" s="409">
        <v>0.73179781385999998</v>
      </c>
      <c r="BV32" s="409">
        <v>0.73050725175999998</v>
      </c>
    </row>
    <row r="33" spans="1:74" ht="11.1" customHeight="1" x14ac:dyDescent="0.2">
      <c r="A33" s="162" t="s">
        <v>303</v>
      </c>
      <c r="B33" s="173" t="s">
        <v>289</v>
      </c>
      <c r="C33" s="252">
        <v>11.377949736</v>
      </c>
      <c r="D33" s="252">
        <v>12.201261901000001</v>
      </c>
      <c r="E33" s="252">
        <v>10.851371883000001</v>
      </c>
      <c r="F33" s="252">
        <v>10.752211119</v>
      </c>
      <c r="G33" s="252">
        <v>10.659995882</v>
      </c>
      <c r="H33" s="252">
        <v>11.179521352</v>
      </c>
      <c r="I33" s="252">
        <v>11.091900849</v>
      </c>
      <c r="J33" s="252">
        <v>10.659461610999999</v>
      </c>
      <c r="K33" s="252">
        <v>10.817712788</v>
      </c>
      <c r="L33" s="252">
        <v>10.936107321</v>
      </c>
      <c r="M33" s="252">
        <v>11.206341775</v>
      </c>
      <c r="N33" s="252">
        <v>11.371217916000001</v>
      </c>
      <c r="O33" s="252">
        <v>11.479405472</v>
      </c>
      <c r="P33" s="252">
        <v>11.123938273</v>
      </c>
      <c r="Q33" s="252">
        <v>11.188423327000001</v>
      </c>
      <c r="R33" s="252">
        <v>11.507767571</v>
      </c>
      <c r="S33" s="252">
        <v>11.200764247</v>
      </c>
      <c r="T33" s="252">
        <v>11.657667966</v>
      </c>
      <c r="U33" s="252">
        <v>11.011366224</v>
      </c>
      <c r="V33" s="252">
        <v>11.227808328</v>
      </c>
      <c r="W33" s="252">
        <v>11.880641299000001</v>
      </c>
      <c r="X33" s="252">
        <v>11.760649127000001</v>
      </c>
      <c r="Y33" s="252">
        <v>11.877665586999999</v>
      </c>
      <c r="Z33" s="252">
        <v>11.991732415</v>
      </c>
      <c r="AA33" s="252">
        <v>11.186957582</v>
      </c>
      <c r="AB33" s="252">
        <v>11.884074850999999</v>
      </c>
      <c r="AC33" s="252">
        <v>11.835798820999999</v>
      </c>
      <c r="AD33" s="252">
        <v>12.297095669999999</v>
      </c>
      <c r="AE33" s="252">
        <v>11.964772407</v>
      </c>
      <c r="AF33" s="252">
        <v>12.078479522</v>
      </c>
      <c r="AG33" s="252">
        <v>11.939552902000001</v>
      </c>
      <c r="AH33" s="252">
        <v>12.45197681</v>
      </c>
      <c r="AI33" s="252">
        <v>12.252385499000001</v>
      </c>
      <c r="AJ33" s="252">
        <v>12.292683718999999</v>
      </c>
      <c r="AK33" s="252">
        <v>11.932143302</v>
      </c>
      <c r="AL33" s="252">
        <v>12.12703924</v>
      </c>
      <c r="AM33" s="252">
        <v>12.092050365</v>
      </c>
      <c r="AN33" s="252">
        <v>12.457031392999999</v>
      </c>
      <c r="AO33" s="252">
        <v>12.333529671000001</v>
      </c>
      <c r="AP33" s="252">
        <v>12.902547659</v>
      </c>
      <c r="AQ33" s="252">
        <v>12.305308294</v>
      </c>
      <c r="AR33" s="252">
        <v>12.737553245999999</v>
      </c>
      <c r="AS33" s="252">
        <v>12.077476102</v>
      </c>
      <c r="AT33" s="252">
        <v>12.593600348000001</v>
      </c>
      <c r="AU33" s="252">
        <v>12.259446580000001</v>
      </c>
      <c r="AV33" s="252">
        <v>12.594192882</v>
      </c>
      <c r="AW33" s="252">
        <v>12.616569926</v>
      </c>
      <c r="AX33" s="252">
        <v>12.450131391999999</v>
      </c>
      <c r="AY33" s="252">
        <v>12.873999724000001</v>
      </c>
      <c r="AZ33" s="252">
        <v>13.296136942</v>
      </c>
      <c r="BA33" s="252">
        <v>12.86202291</v>
      </c>
      <c r="BB33" s="252">
        <v>13.166462844</v>
      </c>
      <c r="BC33" s="252">
        <v>12.827673619</v>
      </c>
      <c r="BD33" s="252">
        <v>13.006076713000001</v>
      </c>
      <c r="BE33" s="252">
        <v>12.655050715</v>
      </c>
      <c r="BF33" s="252">
        <v>12.612723557000001</v>
      </c>
      <c r="BG33" s="252">
        <v>12.747845756</v>
      </c>
      <c r="BH33" s="409">
        <v>12.596893664</v>
      </c>
      <c r="BI33" s="409">
        <v>12.801750954999999</v>
      </c>
      <c r="BJ33" s="409">
        <v>12.802823542000001</v>
      </c>
      <c r="BK33" s="409">
        <v>13.441989197</v>
      </c>
      <c r="BL33" s="409">
        <v>13.637422806</v>
      </c>
      <c r="BM33" s="409">
        <v>13.192165914</v>
      </c>
      <c r="BN33" s="409">
        <v>13.504420227000001</v>
      </c>
      <c r="BO33" s="409">
        <v>13.156934944</v>
      </c>
      <c r="BP33" s="409">
        <v>13.339917297</v>
      </c>
      <c r="BQ33" s="409">
        <v>12.979881148</v>
      </c>
      <c r="BR33" s="409">
        <v>12.936467534</v>
      </c>
      <c r="BS33" s="409">
        <v>13.075058056</v>
      </c>
      <c r="BT33" s="409">
        <v>12.920231319000001</v>
      </c>
      <c r="BU33" s="409">
        <v>13.130346896000001</v>
      </c>
      <c r="BV33" s="409">
        <v>13.131447014999999</v>
      </c>
    </row>
    <row r="34" spans="1:74" ht="11.1" customHeight="1" x14ac:dyDescent="0.2">
      <c r="A34" s="162" t="s">
        <v>304</v>
      </c>
      <c r="B34" s="173" t="s">
        <v>290</v>
      </c>
      <c r="C34" s="252">
        <v>11.481197258</v>
      </c>
      <c r="D34" s="252">
        <v>11.627758054999999</v>
      </c>
      <c r="E34" s="252">
        <v>11.707023712</v>
      </c>
      <c r="F34" s="252">
        <v>11.554555687000001</v>
      </c>
      <c r="G34" s="252">
        <v>11.60180907</v>
      </c>
      <c r="H34" s="252">
        <v>11.510071687</v>
      </c>
      <c r="I34" s="252">
        <v>11.369512936</v>
      </c>
      <c r="J34" s="252">
        <v>11.39660003</v>
      </c>
      <c r="K34" s="252">
        <v>11.358784904</v>
      </c>
      <c r="L34" s="252">
        <v>11.653699167999999</v>
      </c>
      <c r="M34" s="252">
        <v>11.766205181</v>
      </c>
      <c r="N34" s="252">
        <v>11.689397202</v>
      </c>
      <c r="O34" s="252">
        <v>11.553972984</v>
      </c>
      <c r="P34" s="252">
        <v>11.903791966</v>
      </c>
      <c r="Q34" s="252">
        <v>11.896282289</v>
      </c>
      <c r="R34" s="252">
        <v>11.788111314</v>
      </c>
      <c r="S34" s="252">
        <v>12.146548515999999</v>
      </c>
      <c r="T34" s="252">
        <v>11.965638859</v>
      </c>
      <c r="U34" s="252">
        <v>11.589213471000001</v>
      </c>
      <c r="V34" s="252">
        <v>11.518328160999999</v>
      </c>
      <c r="W34" s="252">
        <v>11.688425055</v>
      </c>
      <c r="X34" s="252">
        <v>11.585907561999999</v>
      </c>
      <c r="Y34" s="252">
        <v>12.012492332000001</v>
      </c>
      <c r="Z34" s="252">
        <v>11.923199214</v>
      </c>
      <c r="AA34" s="252">
        <v>12.054732554999999</v>
      </c>
      <c r="AB34" s="252">
        <v>12.757243854</v>
      </c>
      <c r="AC34" s="252">
        <v>12.32497667</v>
      </c>
      <c r="AD34" s="252">
        <v>12.522334838000001</v>
      </c>
      <c r="AE34" s="252">
        <v>12.516150614000001</v>
      </c>
      <c r="AF34" s="252">
        <v>12.610669959999999</v>
      </c>
      <c r="AG34" s="252">
        <v>12.276335461</v>
      </c>
      <c r="AH34" s="252">
        <v>12.240343287</v>
      </c>
      <c r="AI34" s="252">
        <v>12.694739821000001</v>
      </c>
      <c r="AJ34" s="252">
        <v>12.650183281</v>
      </c>
      <c r="AK34" s="252">
        <v>12.663348215999999</v>
      </c>
      <c r="AL34" s="252">
        <v>13.100568982</v>
      </c>
      <c r="AM34" s="252">
        <v>12.624253707999999</v>
      </c>
      <c r="AN34" s="252">
        <v>13.000049755999999</v>
      </c>
      <c r="AO34" s="252">
        <v>12.981676503999999</v>
      </c>
      <c r="AP34" s="252">
        <v>13.095000558000001</v>
      </c>
      <c r="AQ34" s="252">
        <v>13.038776785</v>
      </c>
      <c r="AR34" s="252">
        <v>13.032392544</v>
      </c>
      <c r="AS34" s="252">
        <v>12.488047825000001</v>
      </c>
      <c r="AT34" s="252">
        <v>12.879825941</v>
      </c>
      <c r="AU34" s="252">
        <v>12.504998201999999</v>
      </c>
      <c r="AV34" s="252">
        <v>13.099798749</v>
      </c>
      <c r="AW34" s="252">
        <v>13.165156581</v>
      </c>
      <c r="AX34" s="252">
        <v>12.979238578</v>
      </c>
      <c r="AY34" s="252">
        <v>12.843939625999999</v>
      </c>
      <c r="AZ34" s="252">
        <v>13.111632958</v>
      </c>
      <c r="BA34" s="252">
        <v>13.090402527</v>
      </c>
      <c r="BB34" s="252">
        <v>13.435375432000001</v>
      </c>
      <c r="BC34" s="252">
        <v>13.492362467</v>
      </c>
      <c r="BD34" s="252">
        <v>13.334115950999999</v>
      </c>
      <c r="BE34" s="252">
        <v>12.862327749</v>
      </c>
      <c r="BF34" s="252">
        <v>12.915228131999999</v>
      </c>
      <c r="BG34" s="252">
        <v>12.980919546000001</v>
      </c>
      <c r="BH34" s="409">
        <v>13.315755952</v>
      </c>
      <c r="BI34" s="409">
        <v>13.543751781999999</v>
      </c>
      <c r="BJ34" s="409">
        <v>13.472222884000001</v>
      </c>
      <c r="BK34" s="409">
        <v>13.388785393999999</v>
      </c>
      <c r="BL34" s="409">
        <v>13.767848699</v>
      </c>
      <c r="BM34" s="409">
        <v>13.745707286</v>
      </c>
      <c r="BN34" s="409">
        <v>13.916426668</v>
      </c>
      <c r="BO34" s="409">
        <v>13.953515523</v>
      </c>
      <c r="BP34" s="409">
        <v>13.863646978</v>
      </c>
      <c r="BQ34" s="409">
        <v>13.439582551000001</v>
      </c>
      <c r="BR34" s="409">
        <v>13.395805730999999</v>
      </c>
      <c r="BS34" s="409">
        <v>13.358803557</v>
      </c>
      <c r="BT34" s="409">
        <v>13.648347956</v>
      </c>
      <c r="BU34" s="409">
        <v>13.830731526999999</v>
      </c>
      <c r="BV34" s="409">
        <v>13.758430602000001</v>
      </c>
    </row>
    <row r="35" spans="1:74" ht="11.1" customHeight="1" x14ac:dyDescent="0.2">
      <c r="A35" s="162" t="s">
        <v>305</v>
      </c>
      <c r="B35" s="173" t="s">
        <v>291</v>
      </c>
      <c r="C35" s="252">
        <v>17.835021675</v>
      </c>
      <c r="D35" s="252">
        <v>17.667270486</v>
      </c>
      <c r="E35" s="252">
        <v>18.000607135999999</v>
      </c>
      <c r="F35" s="252">
        <v>18.072592882999999</v>
      </c>
      <c r="G35" s="252">
        <v>18.359745969999999</v>
      </c>
      <c r="H35" s="252">
        <v>18.867950948000001</v>
      </c>
      <c r="I35" s="252">
        <v>19.120710591999998</v>
      </c>
      <c r="J35" s="252">
        <v>18.672413828</v>
      </c>
      <c r="K35" s="252">
        <v>18.350564176999999</v>
      </c>
      <c r="L35" s="252">
        <v>18.317235214</v>
      </c>
      <c r="M35" s="252">
        <v>17.959191516000001</v>
      </c>
      <c r="N35" s="252">
        <v>18.304259425000001</v>
      </c>
      <c r="O35" s="252">
        <v>18.503282734999999</v>
      </c>
      <c r="P35" s="252">
        <v>18.903539491</v>
      </c>
      <c r="Q35" s="252">
        <v>18.421155363</v>
      </c>
      <c r="R35" s="252">
        <v>18.952983497000002</v>
      </c>
      <c r="S35" s="252">
        <v>18.919913574999999</v>
      </c>
      <c r="T35" s="252">
        <v>19.529620181999999</v>
      </c>
      <c r="U35" s="252">
        <v>19.244226968</v>
      </c>
      <c r="V35" s="252">
        <v>19.410620289000001</v>
      </c>
      <c r="W35" s="252">
        <v>19.320271049999999</v>
      </c>
      <c r="X35" s="252">
        <v>18.900656946000002</v>
      </c>
      <c r="Y35" s="252">
        <v>18.479206521999998</v>
      </c>
      <c r="Z35" s="252">
        <v>19.080025379999999</v>
      </c>
      <c r="AA35" s="252">
        <v>18.297960400000001</v>
      </c>
      <c r="AB35" s="252">
        <v>18.443874020999999</v>
      </c>
      <c r="AC35" s="252">
        <v>18.511980721</v>
      </c>
      <c r="AD35" s="252">
        <v>18.707247815999999</v>
      </c>
      <c r="AE35" s="252">
        <v>19.206047837</v>
      </c>
      <c r="AF35" s="252">
        <v>19.742474753</v>
      </c>
      <c r="AG35" s="252">
        <v>19.308688267000001</v>
      </c>
      <c r="AH35" s="252">
        <v>19.497961220000001</v>
      </c>
      <c r="AI35" s="252">
        <v>19.819488958000001</v>
      </c>
      <c r="AJ35" s="252">
        <v>19.425921636000002</v>
      </c>
      <c r="AK35" s="252">
        <v>19.001007765000001</v>
      </c>
      <c r="AL35" s="252">
        <v>19.031810435000001</v>
      </c>
      <c r="AM35" s="252">
        <v>18.577256556999998</v>
      </c>
      <c r="AN35" s="252">
        <v>18.786792663</v>
      </c>
      <c r="AO35" s="252">
        <v>18.863440060999999</v>
      </c>
      <c r="AP35" s="252">
        <v>18.914219566</v>
      </c>
      <c r="AQ35" s="252">
        <v>19.352923071999999</v>
      </c>
      <c r="AR35" s="252">
        <v>19.734810779</v>
      </c>
      <c r="AS35" s="252">
        <v>19.515372073000002</v>
      </c>
      <c r="AT35" s="252">
        <v>19.885039522</v>
      </c>
      <c r="AU35" s="252">
        <v>19.713998475</v>
      </c>
      <c r="AV35" s="252">
        <v>19.676386682</v>
      </c>
      <c r="AW35" s="252">
        <v>19.047036511999998</v>
      </c>
      <c r="AX35" s="252">
        <v>19.042440197000001</v>
      </c>
      <c r="AY35" s="252">
        <v>18.826170672</v>
      </c>
      <c r="AZ35" s="252">
        <v>18.926217278999999</v>
      </c>
      <c r="BA35" s="252">
        <v>18.952357580000001</v>
      </c>
      <c r="BB35" s="252">
        <v>19.075962051000001</v>
      </c>
      <c r="BC35" s="252">
        <v>19.467875704000001</v>
      </c>
      <c r="BD35" s="252">
        <v>19.874937622000001</v>
      </c>
      <c r="BE35" s="252">
        <v>19.939426551</v>
      </c>
      <c r="BF35" s="252">
        <v>20.059022864999999</v>
      </c>
      <c r="BG35" s="252">
        <v>20.010322814999999</v>
      </c>
      <c r="BH35" s="409">
        <v>19.965038415999999</v>
      </c>
      <c r="BI35" s="409">
        <v>19.408185241000002</v>
      </c>
      <c r="BJ35" s="409">
        <v>19.255633226</v>
      </c>
      <c r="BK35" s="409">
        <v>18.913528980999999</v>
      </c>
      <c r="BL35" s="409">
        <v>19.172867631999999</v>
      </c>
      <c r="BM35" s="409">
        <v>19.193609923</v>
      </c>
      <c r="BN35" s="409">
        <v>19.396458452000001</v>
      </c>
      <c r="BO35" s="409">
        <v>19.797662491000001</v>
      </c>
      <c r="BP35" s="409">
        <v>20.207869761000001</v>
      </c>
      <c r="BQ35" s="409">
        <v>20.265827890000001</v>
      </c>
      <c r="BR35" s="409">
        <v>20.384593039999999</v>
      </c>
      <c r="BS35" s="409">
        <v>20.334915779999999</v>
      </c>
      <c r="BT35" s="409">
        <v>20.291583462999998</v>
      </c>
      <c r="BU35" s="409">
        <v>19.730614181</v>
      </c>
      <c r="BV35" s="409">
        <v>19.575431643999998</v>
      </c>
    </row>
    <row r="36" spans="1:74" ht="11.1" customHeight="1" x14ac:dyDescent="0.2">
      <c r="A36" s="162" t="s">
        <v>307</v>
      </c>
      <c r="B36" s="173" t="s">
        <v>237</v>
      </c>
      <c r="C36" s="252">
        <v>91.287332415999998</v>
      </c>
      <c r="D36" s="252">
        <v>93.044885328999996</v>
      </c>
      <c r="E36" s="252">
        <v>90.570653211999996</v>
      </c>
      <c r="F36" s="252">
        <v>91.177174202000003</v>
      </c>
      <c r="G36" s="252">
        <v>91.385020647999994</v>
      </c>
      <c r="H36" s="252">
        <v>92.360922572999996</v>
      </c>
      <c r="I36" s="252">
        <v>93.880302990000004</v>
      </c>
      <c r="J36" s="252">
        <v>92.652259885000007</v>
      </c>
      <c r="K36" s="252">
        <v>91.982942949999995</v>
      </c>
      <c r="L36" s="252">
        <v>92.827354071000002</v>
      </c>
      <c r="M36" s="252">
        <v>93.375931491000003</v>
      </c>
      <c r="N36" s="252">
        <v>93.154268231000003</v>
      </c>
      <c r="O36" s="252">
        <v>92.156392603</v>
      </c>
      <c r="P36" s="252">
        <v>93.880060733999997</v>
      </c>
      <c r="Q36" s="252">
        <v>92.147405703999993</v>
      </c>
      <c r="R36" s="252">
        <v>92.438888341999998</v>
      </c>
      <c r="S36" s="252">
        <v>92.161641130999996</v>
      </c>
      <c r="T36" s="252">
        <v>93.931268657000004</v>
      </c>
      <c r="U36" s="252">
        <v>93.675928349000003</v>
      </c>
      <c r="V36" s="252">
        <v>93.635533654</v>
      </c>
      <c r="W36" s="252">
        <v>94.573683234000001</v>
      </c>
      <c r="X36" s="252">
        <v>94.248593051</v>
      </c>
      <c r="Y36" s="252">
        <v>93.524513443000004</v>
      </c>
      <c r="Z36" s="252">
        <v>95.672324897999999</v>
      </c>
      <c r="AA36" s="252">
        <v>92.377109907000005</v>
      </c>
      <c r="AB36" s="252">
        <v>96.134717969999997</v>
      </c>
      <c r="AC36" s="252">
        <v>93.827510126999996</v>
      </c>
      <c r="AD36" s="252">
        <v>94.678439224000002</v>
      </c>
      <c r="AE36" s="252">
        <v>93.714247873999994</v>
      </c>
      <c r="AF36" s="252">
        <v>96.389743267</v>
      </c>
      <c r="AG36" s="252">
        <v>96.317974422000006</v>
      </c>
      <c r="AH36" s="252">
        <v>96.809296564999997</v>
      </c>
      <c r="AI36" s="252">
        <v>96.958777080999994</v>
      </c>
      <c r="AJ36" s="252">
        <v>96.063557833999994</v>
      </c>
      <c r="AK36" s="252">
        <v>94.773279991999999</v>
      </c>
      <c r="AL36" s="252">
        <v>97.162645174999994</v>
      </c>
      <c r="AM36" s="252">
        <v>94.031016253000004</v>
      </c>
      <c r="AN36" s="252">
        <v>97.511567204000002</v>
      </c>
      <c r="AO36" s="252">
        <v>96.559225947000002</v>
      </c>
      <c r="AP36" s="252">
        <v>96.250919991000004</v>
      </c>
      <c r="AQ36" s="252">
        <v>95.412598645000003</v>
      </c>
      <c r="AR36" s="252">
        <v>97.460149252999997</v>
      </c>
      <c r="AS36" s="252">
        <v>96.292595226000003</v>
      </c>
      <c r="AT36" s="252">
        <v>99.221901243999994</v>
      </c>
      <c r="AU36" s="252">
        <v>97.223345988000005</v>
      </c>
      <c r="AV36" s="252">
        <v>97.576303526999993</v>
      </c>
      <c r="AW36" s="252">
        <v>97.666695563000005</v>
      </c>
      <c r="AX36" s="252">
        <v>98.404273567999994</v>
      </c>
      <c r="AY36" s="252">
        <v>96.038029421999994</v>
      </c>
      <c r="AZ36" s="252">
        <v>97.763987960999998</v>
      </c>
      <c r="BA36" s="252">
        <v>97.923291215999996</v>
      </c>
      <c r="BB36" s="252">
        <v>96.898541967</v>
      </c>
      <c r="BC36" s="252">
        <v>98.199144669000006</v>
      </c>
      <c r="BD36" s="252">
        <v>99.847545599</v>
      </c>
      <c r="BE36" s="252">
        <v>98.506731978999994</v>
      </c>
      <c r="BF36" s="252">
        <v>98.964261105999995</v>
      </c>
      <c r="BG36" s="252">
        <v>98.854659523999999</v>
      </c>
      <c r="BH36" s="409">
        <v>98.711358973000003</v>
      </c>
      <c r="BI36" s="409">
        <v>98.793856063999996</v>
      </c>
      <c r="BJ36" s="409">
        <v>99.207649306999997</v>
      </c>
      <c r="BK36" s="409">
        <v>97.956560518000003</v>
      </c>
      <c r="BL36" s="409">
        <v>100.31931453999999</v>
      </c>
      <c r="BM36" s="409">
        <v>99.047461343999998</v>
      </c>
      <c r="BN36" s="409">
        <v>98.780185388000007</v>
      </c>
      <c r="BO36" s="409">
        <v>98.892747791999994</v>
      </c>
      <c r="BP36" s="409">
        <v>100.72180744000001</v>
      </c>
      <c r="BQ36" s="409">
        <v>100.52961186</v>
      </c>
      <c r="BR36" s="409">
        <v>100.64243245999999</v>
      </c>
      <c r="BS36" s="409">
        <v>100.49290363999999</v>
      </c>
      <c r="BT36" s="409">
        <v>100.3021588</v>
      </c>
      <c r="BU36" s="409">
        <v>100.32815682</v>
      </c>
      <c r="BV36" s="409">
        <v>100.78596229999999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409"/>
      <c r="BI37" s="409"/>
      <c r="BJ37" s="409"/>
      <c r="BK37" s="409"/>
      <c r="BL37" s="409"/>
      <c r="BM37" s="409"/>
      <c r="BN37" s="409"/>
      <c r="BO37" s="409"/>
      <c r="BP37" s="409"/>
      <c r="BQ37" s="409"/>
      <c r="BR37" s="409"/>
      <c r="BS37" s="409"/>
      <c r="BT37" s="409"/>
      <c r="BU37" s="409"/>
      <c r="BV37" s="409"/>
    </row>
    <row r="38" spans="1:74" ht="11.1" customHeight="1" x14ac:dyDescent="0.2">
      <c r="B38" s="254" t="s">
        <v>1225</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409"/>
      <c r="BI38" s="409"/>
      <c r="BJ38" s="409"/>
      <c r="BK38" s="409"/>
      <c r="BL38" s="409"/>
      <c r="BM38" s="409"/>
      <c r="BN38" s="409"/>
      <c r="BO38" s="409"/>
      <c r="BP38" s="409"/>
      <c r="BQ38" s="409"/>
      <c r="BR38" s="409"/>
      <c r="BS38" s="409"/>
      <c r="BT38" s="409"/>
      <c r="BU38" s="409"/>
      <c r="BV38" s="409"/>
    </row>
    <row r="39" spans="1:74" ht="11.1" customHeight="1" x14ac:dyDescent="0.2">
      <c r="A39" s="162" t="s">
        <v>325</v>
      </c>
      <c r="B39" s="173" t="s">
        <v>706</v>
      </c>
      <c r="C39" s="252">
        <v>-7.9016580645000001E-2</v>
      </c>
      <c r="D39" s="252">
        <v>0.75935928571</v>
      </c>
      <c r="E39" s="252">
        <v>-8.8485354838999997E-2</v>
      </c>
      <c r="F39" s="252">
        <v>-0.48397069999999998</v>
      </c>
      <c r="G39" s="252">
        <v>-0.30824919355000002</v>
      </c>
      <c r="H39" s="252">
        <v>-7.9605466666999997E-2</v>
      </c>
      <c r="I39" s="252">
        <v>4.1935258065000001E-2</v>
      </c>
      <c r="J39" s="252">
        <v>-0.13539464515999999</v>
      </c>
      <c r="K39" s="252">
        <v>-0.31936283332999998</v>
      </c>
      <c r="L39" s="252">
        <v>0.77242451612999996</v>
      </c>
      <c r="M39" s="252">
        <v>0.70063523333</v>
      </c>
      <c r="N39" s="252">
        <v>0.92190532258000002</v>
      </c>
      <c r="O39" s="252">
        <v>0.43007738709999999</v>
      </c>
      <c r="P39" s="252">
        <v>-4.6112750000000001E-2</v>
      </c>
      <c r="Q39" s="252">
        <v>-0.26150712903000001</v>
      </c>
      <c r="R39" s="252">
        <v>-0.92718913332999997</v>
      </c>
      <c r="S39" s="252">
        <v>-0.96025974193999997</v>
      </c>
      <c r="T39" s="252">
        <v>-0.12577983333000001</v>
      </c>
      <c r="U39" s="252">
        <v>-0.13080051612999999</v>
      </c>
      <c r="V39" s="252">
        <v>-0.18388380644999999</v>
      </c>
      <c r="W39" s="252">
        <v>-0.43692540000000002</v>
      </c>
      <c r="X39" s="252">
        <v>0.20679887096999999</v>
      </c>
      <c r="Y39" s="252">
        <v>-0.31222336667</v>
      </c>
      <c r="Z39" s="252">
        <v>-0.46175474193999999</v>
      </c>
      <c r="AA39" s="252">
        <v>-0.70902670968000003</v>
      </c>
      <c r="AB39" s="252">
        <v>-1.5002392857E-2</v>
      </c>
      <c r="AC39" s="252">
        <v>-1.0717260645</v>
      </c>
      <c r="AD39" s="252">
        <v>-0.86768710000000004</v>
      </c>
      <c r="AE39" s="252">
        <v>-0.68918141934999999</v>
      </c>
      <c r="AF39" s="252">
        <v>-0.3379511</v>
      </c>
      <c r="AG39" s="252">
        <v>7.1875451613000005E-2</v>
      </c>
      <c r="AH39" s="252">
        <v>-0.70968974194000001</v>
      </c>
      <c r="AI39" s="252">
        <v>-0.31131490000000001</v>
      </c>
      <c r="AJ39" s="252">
        <v>-0.24336141935</v>
      </c>
      <c r="AK39" s="252">
        <v>-0.46560950000000001</v>
      </c>
      <c r="AL39" s="252">
        <v>0.23224748386999999</v>
      </c>
      <c r="AM39" s="252">
        <v>-1.0204859355</v>
      </c>
      <c r="AN39" s="252">
        <v>-0.14823003447999999</v>
      </c>
      <c r="AO39" s="252">
        <v>-0.20608148387</v>
      </c>
      <c r="AP39" s="252">
        <v>-0.36112813332999999</v>
      </c>
      <c r="AQ39" s="252">
        <v>-0.49526770968</v>
      </c>
      <c r="AR39" s="252">
        <v>3.6289933332999999E-2</v>
      </c>
      <c r="AS39" s="252">
        <v>-0.54992009676999998</v>
      </c>
      <c r="AT39" s="252">
        <v>4.5275483870999998E-3</v>
      </c>
      <c r="AU39" s="252">
        <v>0.50444199999999995</v>
      </c>
      <c r="AV39" s="252">
        <v>-5.7934161290000001E-2</v>
      </c>
      <c r="AW39" s="252">
        <v>-0.10707899999999999</v>
      </c>
      <c r="AX39" s="252">
        <v>0.8597903871</v>
      </c>
      <c r="AY39" s="252">
        <v>-0.62606674194</v>
      </c>
      <c r="AZ39" s="252">
        <v>9.3772535714000002E-2</v>
      </c>
      <c r="BA39" s="252">
        <v>0.55564800000000003</v>
      </c>
      <c r="BB39" s="252">
        <v>-1.3046666667E-3</v>
      </c>
      <c r="BC39" s="252">
        <v>-0.15214712902999999</v>
      </c>
      <c r="BD39" s="252">
        <v>0.82374820000000004</v>
      </c>
      <c r="BE39" s="252">
        <v>0.36447741935</v>
      </c>
      <c r="BF39" s="252">
        <v>-1.2853387096999999E-2</v>
      </c>
      <c r="BG39" s="252">
        <v>-0.10521111111000001</v>
      </c>
      <c r="BH39" s="409">
        <v>1.1577752688</v>
      </c>
      <c r="BI39" s="409">
        <v>9.3966666667000005E-3</v>
      </c>
      <c r="BJ39" s="409">
        <v>0.53115806452000003</v>
      </c>
      <c r="BK39" s="409">
        <v>-0.42374838710000001</v>
      </c>
      <c r="BL39" s="409">
        <v>0.10328214286</v>
      </c>
      <c r="BM39" s="409">
        <v>-0.34993870968000002</v>
      </c>
      <c r="BN39" s="409">
        <v>-0.65890333332999995</v>
      </c>
      <c r="BO39" s="409">
        <v>-0.63245483870999997</v>
      </c>
      <c r="BP39" s="409">
        <v>1.9063333333000001E-2</v>
      </c>
      <c r="BQ39" s="409">
        <v>-0.15748709677</v>
      </c>
      <c r="BR39" s="409">
        <v>-0.13964838709999999</v>
      </c>
      <c r="BS39" s="409">
        <v>-0.42976999999999999</v>
      </c>
      <c r="BT39" s="409">
        <v>0.58194838709999996</v>
      </c>
      <c r="BU39" s="409">
        <v>0.32438</v>
      </c>
      <c r="BV39" s="409">
        <v>0.72114516128999995</v>
      </c>
    </row>
    <row r="40" spans="1:74" ht="11.1" customHeight="1" x14ac:dyDescent="0.2">
      <c r="A40" s="162" t="s">
        <v>326</v>
      </c>
      <c r="B40" s="173" t="s">
        <v>707</v>
      </c>
      <c r="C40" s="252">
        <v>-1.1071612903000001</v>
      </c>
      <c r="D40" s="252">
        <v>6.0142857143000002E-2</v>
      </c>
      <c r="E40" s="252">
        <v>-0.48661290323</v>
      </c>
      <c r="F40" s="252">
        <v>0.28976666667000001</v>
      </c>
      <c r="G40" s="252">
        <v>1.0148387097</v>
      </c>
      <c r="H40" s="252">
        <v>-0.18856666666999999</v>
      </c>
      <c r="I40" s="252">
        <v>-0.49722580644999997</v>
      </c>
      <c r="J40" s="252">
        <v>0.17699999999999999</v>
      </c>
      <c r="K40" s="252">
        <v>-0.60713333332999997</v>
      </c>
      <c r="L40" s="252">
        <v>0.46880645161000001</v>
      </c>
      <c r="M40" s="252">
        <v>0.72526666666999995</v>
      </c>
      <c r="N40" s="252">
        <v>0.44348387097000003</v>
      </c>
      <c r="O40" s="252">
        <v>-0.76022580645000004</v>
      </c>
      <c r="P40" s="252">
        <v>-0.13075000000000001</v>
      </c>
      <c r="Q40" s="252">
        <v>8.0290322580999995E-2</v>
      </c>
      <c r="R40" s="252">
        <v>0.51543333332999997</v>
      </c>
      <c r="S40" s="252">
        <v>-1.1589677419</v>
      </c>
      <c r="T40" s="252">
        <v>0.51600000000000001</v>
      </c>
      <c r="U40" s="252">
        <v>-0.38638709676999999</v>
      </c>
      <c r="V40" s="252">
        <v>-1.2952903226000001</v>
      </c>
      <c r="W40" s="252">
        <v>0.19993333332999999</v>
      </c>
      <c r="X40" s="252">
        <v>0.56064516128999997</v>
      </c>
      <c r="Y40" s="252">
        <v>9.6933333332999999E-2</v>
      </c>
      <c r="Z40" s="252">
        <v>0.38316129032000001</v>
      </c>
      <c r="AA40" s="252">
        <v>-0.28661290322999999</v>
      </c>
      <c r="AB40" s="252">
        <v>0.10992857143</v>
      </c>
      <c r="AC40" s="252">
        <v>-0.79174193548000005</v>
      </c>
      <c r="AD40" s="252">
        <v>-0.14910000000000001</v>
      </c>
      <c r="AE40" s="252">
        <v>-1.2765483871000001</v>
      </c>
      <c r="AF40" s="252">
        <v>0.38656666667</v>
      </c>
      <c r="AG40" s="252">
        <v>-0.26035483870999998</v>
      </c>
      <c r="AH40" s="252">
        <v>-1.1946129031999999</v>
      </c>
      <c r="AI40" s="252">
        <v>0.17143333332999999</v>
      </c>
      <c r="AJ40" s="252">
        <v>0.16480645160999999</v>
      </c>
      <c r="AK40" s="252">
        <v>-0.151</v>
      </c>
      <c r="AL40" s="252">
        <v>-0.92838709676999998</v>
      </c>
      <c r="AM40" s="252">
        <v>-0.42161290323</v>
      </c>
      <c r="AN40" s="252">
        <v>0.10872413793000001</v>
      </c>
      <c r="AO40" s="252">
        <v>0.42229032257999999</v>
      </c>
      <c r="AP40" s="252">
        <v>1.8233333333E-2</v>
      </c>
      <c r="AQ40" s="252">
        <v>-0.31112903225999999</v>
      </c>
      <c r="AR40" s="252">
        <v>-9.3600000000000003E-2</v>
      </c>
      <c r="AS40" s="252">
        <v>-1.1349032258</v>
      </c>
      <c r="AT40" s="252">
        <v>0.45793548386999999</v>
      </c>
      <c r="AU40" s="252">
        <v>0.39279999999999998</v>
      </c>
      <c r="AV40" s="252">
        <v>0.51990322581000004</v>
      </c>
      <c r="AW40" s="252">
        <v>0.52016666667</v>
      </c>
      <c r="AX40" s="252">
        <v>0.75287096773999995</v>
      </c>
      <c r="AY40" s="252">
        <v>-2.0205161290000002</v>
      </c>
      <c r="AZ40" s="252">
        <v>0.21896428571000001</v>
      </c>
      <c r="BA40" s="252">
        <v>0.45432258064999997</v>
      </c>
      <c r="BB40" s="252">
        <v>-0.71709999999999996</v>
      </c>
      <c r="BC40" s="252">
        <v>0.24819354838999999</v>
      </c>
      <c r="BD40" s="252">
        <v>0.54003333333000003</v>
      </c>
      <c r="BE40" s="252">
        <v>-0.18035838225</v>
      </c>
      <c r="BF40" s="252">
        <v>0.40483485571</v>
      </c>
      <c r="BG40" s="252">
        <v>0.19665550217</v>
      </c>
      <c r="BH40" s="409">
        <v>-0.48001183491999999</v>
      </c>
      <c r="BI40" s="409">
        <v>-0.17499419031999999</v>
      </c>
      <c r="BJ40" s="409">
        <v>-0.12572467537000001</v>
      </c>
      <c r="BK40" s="409">
        <v>-0.11426290216</v>
      </c>
      <c r="BL40" s="409">
        <v>0.40020110668999997</v>
      </c>
      <c r="BM40" s="409">
        <v>0.13676289139</v>
      </c>
      <c r="BN40" s="409">
        <v>-3.3256784821000002E-2</v>
      </c>
      <c r="BO40" s="409">
        <v>-0.24567498364000001</v>
      </c>
      <c r="BP40" s="409">
        <v>0.1424127412</v>
      </c>
      <c r="BQ40" s="409">
        <v>-7.2578355523999997E-3</v>
      </c>
      <c r="BR40" s="409">
        <v>0.20205716153</v>
      </c>
      <c r="BS40" s="409">
        <v>0.18796430969</v>
      </c>
      <c r="BT40" s="409">
        <v>-0.39120644852999997</v>
      </c>
      <c r="BU40" s="409">
        <v>-0.37330628909000002</v>
      </c>
      <c r="BV40" s="409">
        <v>-0.20365293225</v>
      </c>
    </row>
    <row r="41" spans="1:74" ht="11.1" customHeight="1" x14ac:dyDescent="0.2">
      <c r="A41" s="162" t="s">
        <v>327</v>
      </c>
      <c r="B41" s="173" t="s">
        <v>708</v>
      </c>
      <c r="C41" s="252">
        <v>2.2804909923999999</v>
      </c>
      <c r="D41" s="252">
        <v>2.2731390733999999</v>
      </c>
      <c r="E41" s="252">
        <v>0.94690454839000004</v>
      </c>
      <c r="F41" s="252">
        <v>0.29128054050000002</v>
      </c>
      <c r="G41" s="252">
        <v>-0.54070243241000004</v>
      </c>
      <c r="H41" s="252">
        <v>1.3117090286999999</v>
      </c>
      <c r="I41" s="252">
        <v>2.1662222695</v>
      </c>
      <c r="J41" s="252">
        <v>0.57811166921000001</v>
      </c>
      <c r="K41" s="252">
        <v>1.5554419946</v>
      </c>
      <c r="L41" s="252">
        <v>-7.5394223782000003E-2</v>
      </c>
      <c r="M41" s="252">
        <v>-6.2165337942999999E-2</v>
      </c>
      <c r="N41" s="252">
        <v>-0.32012951169999998</v>
      </c>
      <c r="O41" s="252">
        <v>0.43101921255999998</v>
      </c>
      <c r="P41" s="252">
        <v>1.4599797883000001</v>
      </c>
      <c r="Q41" s="252">
        <v>0.22773858539</v>
      </c>
      <c r="R41" s="252">
        <v>0.39071954192000002</v>
      </c>
      <c r="S41" s="252">
        <v>1.5163236678000001</v>
      </c>
      <c r="T41" s="252">
        <v>-3.3270077832999997E-2</v>
      </c>
      <c r="U41" s="252">
        <v>0.47850839941000001</v>
      </c>
      <c r="V41" s="252">
        <v>0.98813472446999995</v>
      </c>
      <c r="W41" s="252">
        <v>0.12628997674</v>
      </c>
      <c r="X41" s="252">
        <v>-2.4142137533999999</v>
      </c>
      <c r="Y41" s="252">
        <v>-1.6348056409</v>
      </c>
      <c r="Z41" s="252">
        <v>-0.29329807193000001</v>
      </c>
      <c r="AA41" s="252">
        <v>-1.7633018423</v>
      </c>
      <c r="AB41" s="252">
        <v>0.96848400351999997</v>
      </c>
      <c r="AC41" s="252">
        <v>-0.36045133697999998</v>
      </c>
      <c r="AD41" s="252">
        <v>-0.40474200984000003</v>
      </c>
      <c r="AE41" s="252">
        <v>-0.61269968819999998</v>
      </c>
      <c r="AF41" s="252">
        <v>-0.60253879092999996</v>
      </c>
      <c r="AG41" s="252">
        <v>-0.97460126626999999</v>
      </c>
      <c r="AH41" s="252">
        <v>1.1837886836</v>
      </c>
      <c r="AI41" s="252">
        <v>-2.5298659687999998E-2</v>
      </c>
      <c r="AJ41" s="252">
        <v>-1.2030763605999999</v>
      </c>
      <c r="AK41" s="252">
        <v>-2.2899332959000001</v>
      </c>
      <c r="AL41" s="252">
        <v>0.15248975966</v>
      </c>
      <c r="AM41" s="252">
        <v>-1.9935538077999999</v>
      </c>
      <c r="AN41" s="252">
        <v>0.79740953739999998</v>
      </c>
      <c r="AO41" s="252">
        <v>-0.50566757685999997</v>
      </c>
      <c r="AP41" s="252">
        <v>1.8734732652E-2</v>
      </c>
      <c r="AQ41" s="252">
        <v>5.7423525434999997E-2</v>
      </c>
      <c r="AR41" s="252">
        <v>0.83031860116</v>
      </c>
      <c r="AS41" s="252">
        <v>0.34803131317000002</v>
      </c>
      <c r="AT41" s="252">
        <v>2.0965463870000001</v>
      </c>
      <c r="AU41" s="252">
        <v>-0.50667776258999997</v>
      </c>
      <c r="AV41" s="252">
        <v>-0.87093812010000005</v>
      </c>
      <c r="AW41" s="252">
        <v>-1.8794681645</v>
      </c>
      <c r="AX41" s="252">
        <v>-1.2029569569</v>
      </c>
      <c r="AY41" s="252">
        <v>1.8759578367</v>
      </c>
      <c r="AZ41" s="252">
        <v>0.13223667234</v>
      </c>
      <c r="BA41" s="252">
        <v>7.9297587512000001E-2</v>
      </c>
      <c r="BB41" s="252">
        <v>0.69376183103</v>
      </c>
      <c r="BC41" s="252">
        <v>0.51030458653999999</v>
      </c>
      <c r="BD41" s="252">
        <v>0.2185572522</v>
      </c>
      <c r="BE41" s="252">
        <v>-0.33739731329</v>
      </c>
      <c r="BF41" s="252">
        <v>0.76168148476999997</v>
      </c>
      <c r="BG41" s="252">
        <v>0.36677693030000003</v>
      </c>
      <c r="BH41" s="409">
        <v>-0.90514057961000005</v>
      </c>
      <c r="BI41" s="409">
        <v>-0.32688301651000001</v>
      </c>
      <c r="BJ41" s="409">
        <v>-0.23056196432000001</v>
      </c>
      <c r="BK41" s="409">
        <v>-0.21624228892</v>
      </c>
      <c r="BL41" s="409">
        <v>0.73747206871000004</v>
      </c>
      <c r="BM41" s="409">
        <v>0.25703317506000001</v>
      </c>
      <c r="BN41" s="409">
        <v>-6.4936909104000004E-2</v>
      </c>
      <c r="BO41" s="409">
        <v>-0.48962004572000001</v>
      </c>
      <c r="BP41" s="409">
        <v>0.28036933009999998</v>
      </c>
      <c r="BQ41" s="409">
        <v>-1.3973156513999999E-2</v>
      </c>
      <c r="BR41" s="409">
        <v>0.39119514694000002</v>
      </c>
      <c r="BS41" s="409">
        <v>0.35816149155999999</v>
      </c>
      <c r="BT41" s="409">
        <v>-0.75296492569999995</v>
      </c>
      <c r="BU41" s="409">
        <v>-0.71066042551999997</v>
      </c>
      <c r="BV41" s="409">
        <v>-0.38037978175999998</v>
      </c>
    </row>
    <row r="42" spans="1:74" ht="11.1" customHeight="1" x14ac:dyDescent="0.2">
      <c r="A42" s="162" t="s">
        <v>328</v>
      </c>
      <c r="B42" s="173" t="s">
        <v>709</v>
      </c>
      <c r="C42" s="252">
        <v>1.0943131214999999</v>
      </c>
      <c r="D42" s="252">
        <v>3.0926412163000001</v>
      </c>
      <c r="E42" s="252">
        <v>0.37180629033000001</v>
      </c>
      <c r="F42" s="252">
        <v>9.7076507170000007E-2</v>
      </c>
      <c r="G42" s="252">
        <v>0.16588708370999999</v>
      </c>
      <c r="H42" s="252">
        <v>1.0435368953999999</v>
      </c>
      <c r="I42" s="252">
        <v>1.7109317211999999</v>
      </c>
      <c r="J42" s="252">
        <v>0.61971702404999995</v>
      </c>
      <c r="K42" s="252">
        <v>0.62894582797999998</v>
      </c>
      <c r="L42" s="252">
        <v>1.1658367439999999</v>
      </c>
      <c r="M42" s="252">
        <v>1.3637365620999999</v>
      </c>
      <c r="N42" s="252">
        <v>1.0452596818</v>
      </c>
      <c r="O42" s="252">
        <v>0.10087079321</v>
      </c>
      <c r="P42" s="252">
        <v>1.2831170382999999</v>
      </c>
      <c r="Q42" s="252">
        <v>4.6521778942999997E-2</v>
      </c>
      <c r="R42" s="252">
        <v>-2.1036258083000001E-2</v>
      </c>
      <c r="S42" s="252">
        <v>-0.60290381604999999</v>
      </c>
      <c r="T42" s="252">
        <v>0.35695008883000001</v>
      </c>
      <c r="U42" s="252">
        <v>-3.8679213497999999E-2</v>
      </c>
      <c r="V42" s="252">
        <v>-0.49103940457</v>
      </c>
      <c r="W42" s="252">
        <v>-0.11070208992</v>
      </c>
      <c r="X42" s="252">
        <v>-1.6467697211000001</v>
      </c>
      <c r="Y42" s="252">
        <v>-1.8500956742000001</v>
      </c>
      <c r="Z42" s="252">
        <v>-0.37189152354999999</v>
      </c>
      <c r="AA42" s="252">
        <v>-2.7589414552</v>
      </c>
      <c r="AB42" s="252">
        <v>1.0634101820999999</v>
      </c>
      <c r="AC42" s="252">
        <v>-2.2239193369999999</v>
      </c>
      <c r="AD42" s="252">
        <v>-1.4215291098</v>
      </c>
      <c r="AE42" s="252">
        <v>-2.5784294946999999</v>
      </c>
      <c r="AF42" s="252">
        <v>-0.55392322425999996</v>
      </c>
      <c r="AG42" s="252">
        <v>-1.1630806534</v>
      </c>
      <c r="AH42" s="252">
        <v>-0.72051396151000002</v>
      </c>
      <c r="AI42" s="252">
        <v>-0.16518022635999999</v>
      </c>
      <c r="AJ42" s="252">
        <v>-1.2816313283</v>
      </c>
      <c r="AK42" s="252">
        <v>-2.9065427959000001</v>
      </c>
      <c r="AL42" s="252">
        <v>-0.54364985325000004</v>
      </c>
      <c r="AM42" s="252">
        <v>-3.4356526464999999</v>
      </c>
      <c r="AN42" s="252">
        <v>0.75790364084999995</v>
      </c>
      <c r="AO42" s="252">
        <v>-0.28945873815000001</v>
      </c>
      <c r="AP42" s="252">
        <v>-0.32416006735000003</v>
      </c>
      <c r="AQ42" s="252">
        <v>-0.74897321650000004</v>
      </c>
      <c r="AR42" s="252">
        <v>0.77300853448999995</v>
      </c>
      <c r="AS42" s="252">
        <v>-1.3367920094000001</v>
      </c>
      <c r="AT42" s="252">
        <v>2.5590094193000001</v>
      </c>
      <c r="AU42" s="252">
        <v>0.39056423741000001</v>
      </c>
      <c r="AV42" s="252">
        <v>-0.40896905558000002</v>
      </c>
      <c r="AW42" s="252">
        <v>-1.4663804978999999</v>
      </c>
      <c r="AX42" s="252">
        <v>0.40970439798000002</v>
      </c>
      <c r="AY42" s="252">
        <v>-0.77062503431999996</v>
      </c>
      <c r="AZ42" s="252">
        <v>0.44497349376000001</v>
      </c>
      <c r="BA42" s="252">
        <v>1.0892681682000001</v>
      </c>
      <c r="BB42" s="252">
        <v>-2.4642835633000001E-2</v>
      </c>
      <c r="BC42" s="252">
        <v>0.60635100589000002</v>
      </c>
      <c r="BD42" s="252">
        <v>1.5823387855</v>
      </c>
      <c r="BE42" s="252">
        <v>-0.15327827619000001</v>
      </c>
      <c r="BF42" s="252">
        <v>1.1536629534</v>
      </c>
      <c r="BG42" s="252">
        <v>0.45822132134999999</v>
      </c>
      <c r="BH42" s="409">
        <v>-0.22737714572000001</v>
      </c>
      <c r="BI42" s="409">
        <v>-0.49248054015999998</v>
      </c>
      <c r="BJ42" s="409">
        <v>0.17487142483000001</v>
      </c>
      <c r="BK42" s="409">
        <v>-0.75425357818000005</v>
      </c>
      <c r="BL42" s="409">
        <v>1.2409553182999999</v>
      </c>
      <c r="BM42" s="409">
        <v>4.3857356766999998E-2</v>
      </c>
      <c r="BN42" s="409">
        <v>-0.75709702726000006</v>
      </c>
      <c r="BO42" s="409">
        <v>-1.3677498681</v>
      </c>
      <c r="BP42" s="409">
        <v>0.44184540462999999</v>
      </c>
      <c r="BQ42" s="409">
        <v>-0.17871808884000001</v>
      </c>
      <c r="BR42" s="409">
        <v>0.45360392137</v>
      </c>
      <c r="BS42" s="409">
        <v>0.11635580125</v>
      </c>
      <c r="BT42" s="409">
        <v>-0.56222298712999996</v>
      </c>
      <c r="BU42" s="409">
        <v>-0.75958671461000005</v>
      </c>
      <c r="BV42" s="409">
        <v>0.13711244727999999</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409"/>
      <c r="BI43" s="409"/>
      <c r="BJ43" s="409"/>
      <c r="BK43" s="409"/>
      <c r="BL43" s="409"/>
      <c r="BM43" s="409"/>
      <c r="BN43" s="409"/>
      <c r="BO43" s="409"/>
      <c r="BP43" s="409"/>
      <c r="BQ43" s="409"/>
      <c r="BR43" s="409"/>
      <c r="BS43" s="409"/>
      <c r="BT43" s="409"/>
      <c r="BU43" s="409"/>
      <c r="BV43" s="409"/>
    </row>
    <row r="44" spans="1:74" ht="11.1" customHeight="1" x14ac:dyDescent="0.2">
      <c r="B44" s="65" t="s">
        <v>1226</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409"/>
      <c r="BI44" s="409"/>
      <c r="BJ44" s="409"/>
      <c r="BK44" s="409"/>
      <c r="BL44" s="409"/>
      <c r="BM44" s="409"/>
      <c r="BN44" s="409"/>
      <c r="BO44" s="409"/>
      <c r="BP44" s="409"/>
      <c r="BQ44" s="409"/>
      <c r="BR44" s="409"/>
      <c r="BS44" s="409"/>
      <c r="BT44" s="409"/>
      <c r="BU44" s="409"/>
      <c r="BV44" s="409"/>
    </row>
    <row r="45" spans="1:74" ht="11.1" customHeight="1" x14ac:dyDescent="0.2">
      <c r="A45" s="162" t="s">
        <v>705</v>
      </c>
      <c r="B45" s="173" t="s">
        <v>320</v>
      </c>
      <c r="C45" s="257">
        <v>1085.200869</v>
      </c>
      <c r="D45" s="257">
        <v>1063.774809</v>
      </c>
      <c r="E45" s="257">
        <v>1066.5178550000001</v>
      </c>
      <c r="F45" s="257">
        <v>1081.0369760000001</v>
      </c>
      <c r="G45" s="257">
        <v>1090.592701</v>
      </c>
      <c r="H45" s="257">
        <v>1092.980865</v>
      </c>
      <c r="I45" s="257">
        <v>1091.6808719999999</v>
      </c>
      <c r="J45" s="257">
        <v>1095.8781059999999</v>
      </c>
      <c r="K45" s="257">
        <v>1105.458991</v>
      </c>
      <c r="L45" s="257">
        <v>1081.513831</v>
      </c>
      <c r="M45" s="257">
        <v>1060.494774</v>
      </c>
      <c r="N45" s="257">
        <v>1031.9157090000001</v>
      </c>
      <c r="O45" s="257">
        <v>1018.58331</v>
      </c>
      <c r="P45" s="257">
        <v>1019.874467</v>
      </c>
      <c r="Q45" s="257">
        <v>1028.0211879999999</v>
      </c>
      <c r="R45" s="257">
        <v>1058.4508619999999</v>
      </c>
      <c r="S45" s="257">
        <v>1090.5619139999999</v>
      </c>
      <c r="T45" s="257">
        <v>1094.3353090000001</v>
      </c>
      <c r="U45" s="257">
        <v>1098.3901249999999</v>
      </c>
      <c r="V45" s="257">
        <v>1104.0905230000001</v>
      </c>
      <c r="W45" s="257">
        <v>1117.2012850000001</v>
      </c>
      <c r="X45" s="257">
        <v>1110.7935199999999</v>
      </c>
      <c r="Y45" s="257">
        <v>1120.163221</v>
      </c>
      <c r="Z45" s="257">
        <v>1134.481618</v>
      </c>
      <c r="AA45" s="257">
        <v>1156.464446</v>
      </c>
      <c r="AB45" s="257">
        <v>1156.8875129999999</v>
      </c>
      <c r="AC45" s="257">
        <v>1190.1140210000001</v>
      </c>
      <c r="AD45" s="257">
        <v>1216.1476339999999</v>
      </c>
      <c r="AE45" s="257">
        <v>1236.1142580000001</v>
      </c>
      <c r="AF45" s="257">
        <v>1244.7067910000001</v>
      </c>
      <c r="AG45" s="257">
        <v>1241.2356520000001</v>
      </c>
      <c r="AH45" s="257">
        <v>1263.2400339999999</v>
      </c>
      <c r="AI45" s="257">
        <v>1272.5814809999999</v>
      </c>
      <c r="AJ45" s="257">
        <v>1280.1276849999999</v>
      </c>
      <c r="AK45" s="257">
        <v>1294.09897</v>
      </c>
      <c r="AL45" s="257">
        <v>1286.9032979999999</v>
      </c>
      <c r="AM45" s="257">
        <v>1318.5413619999999</v>
      </c>
      <c r="AN45" s="257">
        <v>1322.8420329999999</v>
      </c>
      <c r="AO45" s="257">
        <v>1329.232559</v>
      </c>
      <c r="AP45" s="257">
        <v>1340.0714029999999</v>
      </c>
      <c r="AQ45" s="257">
        <v>1355.427702</v>
      </c>
      <c r="AR45" s="257">
        <v>1354.3430040000001</v>
      </c>
      <c r="AS45" s="257">
        <v>1371.3945269999999</v>
      </c>
      <c r="AT45" s="257">
        <v>1371.257173</v>
      </c>
      <c r="AU45" s="257">
        <v>1356.1269130000001</v>
      </c>
      <c r="AV45" s="257">
        <v>1357.925872</v>
      </c>
      <c r="AW45" s="257">
        <v>1361.1412419999999</v>
      </c>
      <c r="AX45" s="257">
        <v>1334.48974</v>
      </c>
      <c r="AY45" s="257">
        <v>1353.901809</v>
      </c>
      <c r="AZ45" s="257">
        <v>1351.529178</v>
      </c>
      <c r="BA45" s="257">
        <v>1337.6190899999999</v>
      </c>
      <c r="BB45" s="257">
        <v>1340.38123</v>
      </c>
      <c r="BC45" s="257">
        <v>1349.4067910000001</v>
      </c>
      <c r="BD45" s="257">
        <v>1329.998345</v>
      </c>
      <c r="BE45" s="257">
        <v>1318.9905450000001</v>
      </c>
      <c r="BF45" s="257">
        <v>1319.672</v>
      </c>
      <c r="BG45" s="257">
        <v>1328.046</v>
      </c>
      <c r="BH45" s="341">
        <v>1298.115</v>
      </c>
      <c r="BI45" s="341">
        <v>1302.3019999999999</v>
      </c>
      <c r="BJ45" s="341">
        <v>1285.905</v>
      </c>
      <c r="BK45" s="341">
        <v>1299.1099999999999</v>
      </c>
      <c r="BL45" s="341">
        <v>1296.807</v>
      </c>
      <c r="BM45" s="341">
        <v>1308.2439999999999</v>
      </c>
      <c r="BN45" s="341">
        <v>1328.6</v>
      </c>
      <c r="BO45" s="341">
        <v>1348.7950000000001</v>
      </c>
      <c r="BP45" s="341">
        <v>1348.8119999999999</v>
      </c>
      <c r="BQ45" s="341">
        <v>1354.2829999999999</v>
      </c>
      <c r="BR45" s="341">
        <v>1359.201</v>
      </c>
      <c r="BS45" s="341">
        <v>1372.683</v>
      </c>
      <c r="BT45" s="341">
        <v>1360.635</v>
      </c>
      <c r="BU45" s="341">
        <v>1356.896</v>
      </c>
      <c r="BV45" s="341">
        <v>1335.0329999999999</v>
      </c>
    </row>
    <row r="46" spans="1:74" ht="11.1" customHeight="1" x14ac:dyDescent="0.2">
      <c r="A46" s="162" t="s">
        <v>324</v>
      </c>
      <c r="B46" s="256" t="s">
        <v>323</v>
      </c>
      <c r="C46" s="255">
        <v>2642.6898689999998</v>
      </c>
      <c r="D46" s="255">
        <v>2615.8468090000001</v>
      </c>
      <c r="E46" s="255">
        <v>2635.0928549999999</v>
      </c>
      <c r="F46" s="255">
        <v>2645.4179760000002</v>
      </c>
      <c r="G46" s="255">
        <v>2623.8837010000002</v>
      </c>
      <c r="H46" s="255">
        <v>2630.6628649999998</v>
      </c>
      <c r="I46" s="255">
        <v>2644.4608720000001</v>
      </c>
      <c r="J46" s="255">
        <v>2642.2521059999999</v>
      </c>
      <c r="K46" s="255">
        <v>2665.9999910000001</v>
      </c>
      <c r="L46" s="255">
        <v>2627.3378309999998</v>
      </c>
      <c r="M46" s="255">
        <v>2583.0287739999999</v>
      </c>
      <c r="N46" s="255">
        <v>2539.5967089999999</v>
      </c>
      <c r="O46" s="255">
        <v>2549.8923100000002</v>
      </c>
      <c r="P46" s="255">
        <v>2553.7744670000002</v>
      </c>
      <c r="Q46" s="255">
        <v>2559.5431880000001</v>
      </c>
      <c r="R46" s="255">
        <v>2574.4158619999998</v>
      </c>
      <c r="S46" s="255">
        <v>2639.5809140000001</v>
      </c>
      <c r="T46" s="255">
        <v>2631.5123090000002</v>
      </c>
      <c r="U46" s="255">
        <v>2647.471125</v>
      </c>
      <c r="V46" s="255">
        <v>2692.412523</v>
      </c>
      <c r="W46" s="255">
        <v>2702.7972850000001</v>
      </c>
      <c r="X46" s="255">
        <v>2680.93552</v>
      </c>
      <c r="Y46" s="255">
        <v>2685.8062209999998</v>
      </c>
      <c r="Z46" s="255">
        <v>2686.0436180000002</v>
      </c>
      <c r="AA46" s="255">
        <v>2718.9544460000002</v>
      </c>
      <c r="AB46" s="255">
        <v>2714.9625129999999</v>
      </c>
      <c r="AC46" s="255">
        <v>2769.7050210000002</v>
      </c>
      <c r="AD46" s="255">
        <v>2797.0036340000001</v>
      </c>
      <c r="AE46" s="255">
        <v>2858.8582580000002</v>
      </c>
      <c r="AF46" s="255">
        <v>2857.2727909999999</v>
      </c>
      <c r="AG46" s="255">
        <v>2865.1326519999998</v>
      </c>
      <c r="AH46" s="255">
        <v>2926.5370339999999</v>
      </c>
      <c r="AI46" s="255">
        <v>2932.0624809999999</v>
      </c>
      <c r="AJ46" s="255">
        <v>2934.4596849999998</v>
      </c>
      <c r="AK46" s="255">
        <v>2952.1409699999999</v>
      </c>
      <c r="AL46" s="255">
        <v>2967.2422980000001</v>
      </c>
      <c r="AM46" s="255">
        <v>3008.6923619999998</v>
      </c>
      <c r="AN46" s="255">
        <v>3008.9880330000001</v>
      </c>
      <c r="AO46" s="255">
        <v>2999.7935590000002</v>
      </c>
      <c r="AP46" s="255">
        <v>3011.674403</v>
      </c>
      <c r="AQ46" s="255">
        <v>3037.4427019999998</v>
      </c>
      <c r="AR46" s="255">
        <v>3039.152004</v>
      </c>
      <c r="AS46" s="255">
        <v>3089.0595269999999</v>
      </c>
      <c r="AT46" s="255">
        <v>3073.4741730000001</v>
      </c>
      <c r="AU46" s="255">
        <v>3047.0389129999999</v>
      </c>
      <c r="AV46" s="255">
        <v>3033.3828720000001</v>
      </c>
      <c r="AW46" s="255">
        <v>3013.0672420000001</v>
      </c>
      <c r="AX46" s="255">
        <v>2966.2347399999999</v>
      </c>
      <c r="AY46" s="255">
        <v>3045.9858089999998</v>
      </c>
      <c r="AZ46" s="255">
        <v>3036.501178</v>
      </c>
      <c r="BA46" s="255">
        <v>3008.4490900000001</v>
      </c>
      <c r="BB46" s="255">
        <v>3031.4602300000001</v>
      </c>
      <c r="BC46" s="255">
        <v>3033.6497909999998</v>
      </c>
      <c r="BD46" s="255">
        <v>2997.152345</v>
      </c>
      <c r="BE46" s="255">
        <v>2991.7356547999998</v>
      </c>
      <c r="BF46" s="255">
        <v>2979.8672293</v>
      </c>
      <c r="BG46" s="255">
        <v>2982.3415642999998</v>
      </c>
      <c r="BH46" s="342">
        <v>2967.2909310999999</v>
      </c>
      <c r="BI46" s="342">
        <v>2976.7277568</v>
      </c>
      <c r="BJ46" s="342">
        <v>2964.2282218</v>
      </c>
      <c r="BK46" s="342">
        <v>2980.9753718000002</v>
      </c>
      <c r="BL46" s="342">
        <v>2967.4667408</v>
      </c>
      <c r="BM46" s="342">
        <v>2974.6640911</v>
      </c>
      <c r="BN46" s="342">
        <v>2996.0177947000002</v>
      </c>
      <c r="BO46" s="342">
        <v>3023.8287191999998</v>
      </c>
      <c r="BP46" s="342">
        <v>3019.5733369</v>
      </c>
      <c r="BQ46" s="342">
        <v>3025.2693297999999</v>
      </c>
      <c r="BR46" s="342">
        <v>3023.9235577999998</v>
      </c>
      <c r="BS46" s="342">
        <v>3031.7666285</v>
      </c>
      <c r="BT46" s="342">
        <v>3031.8460283999998</v>
      </c>
      <c r="BU46" s="342">
        <v>3039.3062171000001</v>
      </c>
      <c r="BV46" s="342">
        <v>3023.7564579999998</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22" t="s">
        <v>1018</v>
      </c>
      <c r="C48" s="819"/>
      <c r="D48" s="819"/>
      <c r="E48" s="819"/>
      <c r="F48" s="819"/>
      <c r="G48" s="819"/>
      <c r="H48" s="819"/>
      <c r="I48" s="819"/>
      <c r="J48" s="819"/>
      <c r="K48" s="819"/>
      <c r="L48" s="819"/>
      <c r="M48" s="819"/>
      <c r="N48" s="819"/>
      <c r="O48" s="819"/>
      <c r="P48" s="819"/>
      <c r="Q48" s="819"/>
      <c r="BJ48" s="153"/>
    </row>
    <row r="49" spans="1:74" s="439" customFormat="1" ht="12" customHeight="1" x14ac:dyDescent="0.2">
      <c r="A49" s="438"/>
      <c r="B49" s="834" t="s">
        <v>811</v>
      </c>
      <c r="C49" s="809"/>
      <c r="D49" s="809"/>
      <c r="E49" s="809"/>
      <c r="F49" s="809"/>
      <c r="G49" s="809"/>
      <c r="H49" s="809"/>
      <c r="I49" s="809"/>
      <c r="J49" s="809"/>
      <c r="K49" s="809"/>
      <c r="L49" s="809"/>
      <c r="M49" s="809"/>
      <c r="N49" s="809"/>
      <c r="O49" s="809"/>
      <c r="P49" s="809"/>
      <c r="Q49" s="805"/>
      <c r="AY49" s="538"/>
      <c r="AZ49" s="538"/>
      <c r="BA49" s="538"/>
      <c r="BB49" s="538"/>
      <c r="BC49" s="538"/>
      <c r="BD49" s="652"/>
      <c r="BE49" s="652"/>
      <c r="BF49" s="652"/>
      <c r="BG49" s="538"/>
      <c r="BH49" s="538"/>
      <c r="BI49" s="538"/>
      <c r="BJ49" s="538"/>
    </row>
    <row r="50" spans="1:74" s="439" customFormat="1" ht="12" customHeight="1" x14ac:dyDescent="0.2">
      <c r="A50" s="438"/>
      <c r="B50" s="834" t="s">
        <v>1267</v>
      </c>
      <c r="C50" s="805"/>
      <c r="D50" s="805"/>
      <c r="E50" s="805"/>
      <c r="F50" s="805"/>
      <c r="G50" s="805"/>
      <c r="H50" s="805"/>
      <c r="I50" s="805"/>
      <c r="J50" s="805"/>
      <c r="K50" s="805"/>
      <c r="L50" s="805"/>
      <c r="M50" s="805"/>
      <c r="N50" s="805"/>
      <c r="O50" s="805"/>
      <c r="P50" s="805"/>
      <c r="Q50" s="805"/>
      <c r="AY50" s="538"/>
      <c r="AZ50" s="538"/>
      <c r="BA50" s="538"/>
      <c r="BB50" s="538"/>
      <c r="BC50" s="538"/>
      <c r="BD50" s="652"/>
      <c r="BE50" s="652"/>
      <c r="BF50" s="652"/>
      <c r="BG50" s="538"/>
      <c r="BH50" s="538"/>
      <c r="BI50" s="538"/>
      <c r="BJ50" s="538"/>
    </row>
    <row r="51" spans="1:74" s="439" customFormat="1" ht="12" customHeight="1" x14ac:dyDescent="0.2">
      <c r="A51" s="438"/>
      <c r="B51" s="834" t="s">
        <v>1268</v>
      </c>
      <c r="C51" s="805"/>
      <c r="D51" s="805"/>
      <c r="E51" s="805"/>
      <c r="F51" s="805"/>
      <c r="G51" s="805"/>
      <c r="H51" s="805"/>
      <c r="I51" s="805"/>
      <c r="J51" s="805"/>
      <c r="K51" s="805"/>
      <c r="L51" s="805"/>
      <c r="M51" s="805"/>
      <c r="N51" s="805"/>
      <c r="O51" s="805"/>
      <c r="P51" s="805"/>
      <c r="Q51" s="805"/>
      <c r="AY51" s="538"/>
      <c r="AZ51" s="538"/>
      <c r="BA51" s="538"/>
      <c r="BB51" s="538"/>
      <c r="BC51" s="538"/>
      <c r="BD51" s="652"/>
      <c r="BE51" s="652"/>
      <c r="BF51" s="652"/>
      <c r="BG51" s="538"/>
      <c r="BH51" s="538"/>
      <c r="BI51" s="538"/>
      <c r="BJ51" s="538"/>
    </row>
    <row r="52" spans="1:74" s="439" customFormat="1" ht="12" customHeight="1" x14ac:dyDescent="0.2">
      <c r="A52" s="438"/>
      <c r="B52" s="836" t="s">
        <v>1361</v>
      </c>
      <c r="C52" s="836"/>
      <c r="D52" s="836"/>
      <c r="E52" s="836"/>
      <c r="F52" s="836"/>
      <c r="G52" s="836"/>
      <c r="H52" s="836"/>
      <c r="I52" s="836"/>
      <c r="J52" s="836"/>
      <c r="K52" s="836"/>
      <c r="L52" s="836"/>
      <c r="M52" s="836"/>
      <c r="N52" s="836"/>
      <c r="O52" s="836"/>
      <c r="P52" s="836"/>
      <c r="Q52" s="836"/>
      <c r="R52" s="836"/>
      <c r="AY52" s="538"/>
      <c r="AZ52" s="538"/>
      <c r="BA52" s="538"/>
      <c r="BB52" s="538"/>
      <c r="BC52" s="538"/>
      <c r="BD52" s="652"/>
      <c r="BE52" s="652"/>
      <c r="BF52" s="652"/>
      <c r="BG52" s="538"/>
      <c r="BH52" s="538"/>
      <c r="BI52" s="538"/>
      <c r="BJ52" s="538"/>
    </row>
    <row r="53" spans="1:74" s="439" customFormat="1" ht="12" customHeight="1" x14ac:dyDescent="0.2">
      <c r="A53" s="438"/>
      <c r="B53" s="834" t="s">
        <v>1002</v>
      </c>
      <c r="C53" s="834"/>
      <c r="D53" s="834"/>
      <c r="E53" s="834"/>
      <c r="F53" s="834"/>
      <c r="G53" s="834"/>
      <c r="H53" s="834"/>
      <c r="I53" s="834"/>
      <c r="J53" s="834"/>
      <c r="K53" s="834"/>
      <c r="L53" s="834"/>
      <c r="M53" s="834"/>
      <c r="N53" s="834"/>
      <c r="O53" s="834"/>
      <c r="P53" s="834"/>
      <c r="Q53" s="805"/>
      <c r="AY53" s="538"/>
      <c r="AZ53" s="538"/>
      <c r="BA53" s="538"/>
      <c r="BB53" s="538"/>
      <c r="BC53" s="538"/>
      <c r="BD53" s="652"/>
      <c r="BE53" s="652"/>
      <c r="BF53" s="652"/>
      <c r="BG53" s="538"/>
      <c r="BH53" s="538"/>
      <c r="BI53" s="538"/>
      <c r="BJ53" s="538"/>
    </row>
    <row r="54" spans="1:74" s="735" customFormat="1" ht="12" customHeight="1" x14ac:dyDescent="0.2">
      <c r="A54" s="438"/>
      <c r="B54" s="753" t="s">
        <v>1274</v>
      </c>
      <c r="Q54" s="734"/>
      <c r="AY54" s="538"/>
      <c r="AZ54" s="538"/>
      <c r="BA54" s="538"/>
      <c r="BB54" s="538"/>
      <c r="BC54" s="538"/>
      <c r="BD54" s="652"/>
      <c r="BE54" s="652"/>
      <c r="BF54" s="652"/>
      <c r="BG54" s="538"/>
      <c r="BH54" s="538"/>
      <c r="BI54" s="538"/>
      <c r="BJ54" s="538"/>
    </row>
    <row r="55" spans="1:74" s="439" customFormat="1" ht="12" customHeight="1" x14ac:dyDescent="0.2">
      <c r="A55" s="438"/>
      <c r="B55" s="834" t="s">
        <v>1275</v>
      </c>
      <c r="C55" s="809"/>
      <c r="D55" s="809"/>
      <c r="E55" s="809"/>
      <c r="F55" s="809"/>
      <c r="G55" s="809"/>
      <c r="H55" s="809"/>
      <c r="I55" s="809"/>
      <c r="J55" s="809"/>
      <c r="K55" s="809"/>
      <c r="L55" s="809"/>
      <c r="M55" s="809"/>
      <c r="N55" s="809"/>
      <c r="O55" s="809"/>
      <c r="P55" s="809"/>
      <c r="Q55" s="805"/>
      <c r="AY55" s="538"/>
      <c r="AZ55" s="538"/>
      <c r="BA55" s="538"/>
      <c r="BB55" s="538"/>
      <c r="BC55" s="538"/>
      <c r="BD55" s="652"/>
      <c r="BE55" s="652"/>
      <c r="BF55" s="652"/>
      <c r="BG55" s="538"/>
      <c r="BH55" s="538"/>
      <c r="BI55" s="538"/>
      <c r="BJ55" s="538"/>
    </row>
    <row r="56" spans="1:74" s="439" customFormat="1" ht="12" customHeight="1" x14ac:dyDescent="0.2">
      <c r="A56" s="438"/>
      <c r="B56" s="834" t="s">
        <v>1055</v>
      </c>
      <c r="C56" s="809"/>
      <c r="D56" s="809"/>
      <c r="E56" s="809"/>
      <c r="F56" s="809"/>
      <c r="G56" s="809"/>
      <c r="H56" s="809"/>
      <c r="I56" s="809"/>
      <c r="J56" s="809"/>
      <c r="K56" s="809"/>
      <c r="L56" s="809"/>
      <c r="M56" s="809"/>
      <c r="N56" s="809"/>
      <c r="O56" s="809"/>
      <c r="P56" s="809"/>
      <c r="Q56" s="805"/>
      <c r="AY56" s="538"/>
      <c r="AZ56" s="538"/>
      <c r="BA56" s="538"/>
      <c r="BB56" s="538"/>
      <c r="BC56" s="538"/>
      <c r="BD56" s="652"/>
      <c r="BE56" s="652"/>
      <c r="BF56" s="652"/>
      <c r="BG56" s="538"/>
      <c r="BH56" s="538"/>
      <c r="BI56" s="538"/>
      <c r="BJ56" s="538"/>
    </row>
    <row r="57" spans="1:74" s="439" customFormat="1" ht="12" customHeight="1" x14ac:dyDescent="0.2">
      <c r="A57" s="438"/>
      <c r="B57" s="808" t="s">
        <v>1043</v>
      </c>
      <c r="C57" s="809"/>
      <c r="D57" s="809"/>
      <c r="E57" s="809"/>
      <c r="F57" s="809"/>
      <c r="G57" s="809"/>
      <c r="H57" s="809"/>
      <c r="I57" s="809"/>
      <c r="J57" s="809"/>
      <c r="K57" s="809"/>
      <c r="L57" s="809"/>
      <c r="M57" s="809"/>
      <c r="N57" s="809"/>
      <c r="O57" s="809"/>
      <c r="P57" s="809"/>
      <c r="Q57" s="805"/>
      <c r="AY57" s="538"/>
      <c r="AZ57" s="538"/>
      <c r="BA57" s="538"/>
      <c r="BB57" s="538"/>
      <c r="BC57" s="538"/>
      <c r="BD57" s="652"/>
      <c r="BE57" s="652"/>
      <c r="BF57" s="652"/>
      <c r="BG57" s="538"/>
      <c r="BH57" s="538"/>
      <c r="BI57" s="538"/>
      <c r="BJ57" s="538"/>
    </row>
    <row r="58" spans="1:74" s="439" customFormat="1" ht="12.75" x14ac:dyDescent="0.2">
      <c r="A58" s="438"/>
      <c r="B58" s="833" t="s">
        <v>1066</v>
      </c>
      <c r="C58" s="805"/>
      <c r="D58" s="805"/>
      <c r="E58" s="805"/>
      <c r="F58" s="805"/>
      <c r="G58" s="805"/>
      <c r="H58" s="805"/>
      <c r="I58" s="805"/>
      <c r="J58" s="805"/>
      <c r="K58" s="805"/>
      <c r="L58" s="805"/>
      <c r="M58" s="805"/>
      <c r="N58" s="805"/>
      <c r="O58" s="805"/>
      <c r="P58" s="805"/>
      <c r="Q58" s="805"/>
      <c r="AY58" s="538"/>
      <c r="AZ58" s="538"/>
      <c r="BA58" s="538"/>
      <c r="BB58" s="538"/>
      <c r="BC58" s="538"/>
      <c r="BD58" s="652"/>
      <c r="BE58" s="652"/>
      <c r="BF58" s="652"/>
      <c r="BG58" s="538"/>
      <c r="BH58" s="538"/>
      <c r="BI58" s="538"/>
      <c r="BJ58" s="538"/>
    </row>
    <row r="59" spans="1:74" s="439" customFormat="1" ht="12" customHeight="1" x14ac:dyDescent="0.2">
      <c r="A59" s="438"/>
      <c r="B59" s="803" t="s">
        <v>1047</v>
      </c>
      <c r="C59" s="804"/>
      <c r="D59" s="804"/>
      <c r="E59" s="804"/>
      <c r="F59" s="804"/>
      <c r="G59" s="804"/>
      <c r="H59" s="804"/>
      <c r="I59" s="804"/>
      <c r="J59" s="804"/>
      <c r="K59" s="804"/>
      <c r="L59" s="804"/>
      <c r="M59" s="804"/>
      <c r="N59" s="804"/>
      <c r="O59" s="804"/>
      <c r="P59" s="804"/>
      <c r="Q59" s="805"/>
      <c r="AY59" s="538"/>
      <c r="AZ59" s="538"/>
      <c r="BA59" s="538"/>
      <c r="BB59" s="538"/>
      <c r="BC59" s="538"/>
      <c r="BD59" s="652"/>
      <c r="BE59" s="652"/>
      <c r="BF59" s="652"/>
      <c r="BG59" s="538"/>
      <c r="BH59" s="538"/>
      <c r="BI59" s="538"/>
      <c r="BJ59" s="538"/>
    </row>
    <row r="60" spans="1:74" s="440" customFormat="1" ht="12" customHeight="1" x14ac:dyDescent="0.2">
      <c r="A60" s="436"/>
      <c r="B60" s="825" t="s">
        <v>1156</v>
      </c>
      <c r="C60" s="805"/>
      <c r="D60" s="805"/>
      <c r="E60" s="805"/>
      <c r="F60" s="805"/>
      <c r="G60" s="805"/>
      <c r="H60" s="805"/>
      <c r="I60" s="805"/>
      <c r="J60" s="805"/>
      <c r="K60" s="805"/>
      <c r="L60" s="805"/>
      <c r="M60" s="805"/>
      <c r="N60" s="805"/>
      <c r="O60" s="805"/>
      <c r="P60" s="805"/>
      <c r="Q60" s="805"/>
      <c r="AY60" s="537"/>
      <c r="AZ60" s="537"/>
      <c r="BA60" s="537"/>
      <c r="BB60" s="537"/>
      <c r="BC60" s="537"/>
      <c r="BD60" s="651"/>
      <c r="BE60" s="651"/>
      <c r="BF60" s="651"/>
      <c r="BG60" s="537"/>
      <c r="BH60" s="537"/>
      <c r="BI60" s="537"/>
      <c r="BJ60" s="537"/>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BA50" sqref="BA50"/>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3.35" customHeight="1" x14ac:dyDescent="0.2">
      <c r="A1" s="811" t="s">
        <v>997</v>
      </c>
      <c r="B1" s="835" t="s">
        <v>1126</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row>
    <row r="2" spans="1:74"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G5" s="646"/>
      <c r="BK5" s="411"/>
      <c r="BL5" s="411"/>
      <c r="BM5" s="411"/>
      <c r="BN5" s="411"/>
      <c r="BO5" s="411"/>
      <c r="BP5" s="411"/>
      <c r="BQ5" s="411"/>
      <c r="BR5" s="411"/>
      <c r="BS5" s="411"/>
      <c r="BT5" s="411"/>
      <c r="BU5" s="411"/>
      <c r="BV5" s="411"/>
    </row>
    <row r="6" spans="1:74" ht="11.1" customHeight="1" x14ac:dyDescent="0.2">
      <c r="A6" s="162" t="s">
        <v>500</v>
      </c>
      <c r="B6" s="172" t="s">
        <v>514</v>
      </c>
      <c r="C6" s="252">
        <v>18.666745386999999</v>
      </c>
      <c r="D6" s="252">
        <v>18.658205714000001</v>
      </c>
      <c r="E6" s="252">
        <v>18.923595097</v>
      </c>
      <c r="F6" s="252">
        <v>19.050979333000001</v>
      </c>
      <c r="G6" s="252">
        <v>18.712649226</v>
      </c>
      <c r="H6" s="252">
        <v>18.892409666999999</v>
      </c>
      <c r="I6" s="252">
        <v>19.372283805999999</v>
      </c>
      <c r="J6" s="252">
        <v>19.705782547999998</v>
      </c>
      <c r="K6" s="252">
        <v>19.889364</v>
      </c>
      <c r="L6" s="252">
        <v>19.818880129</v>
      </c>
      <c r="M6" s="252">
        <v>20.206364333</v>
      </c>
      <c r="N6" s="252">
        <v>20.324609515999999</v>
      </c>
      <c r="O6" s="252">
        <v>20.300517161999998</v>
      </c>
      <c r="P6" s="252">
        <v>20.389585176000001</v>
      </c>
      <c r="Q6" s="252">
        <v>20.650014549000002</v>
      </c>
      <c r="R6" s="252">
        <v>21.100465032999999</v>
      </c>
      <c r="S6" s="252">
        <v>20.908585581000001</v>
      </c>
      <c r="T6" s="252">
        <v>21.381001033</v>
      </c>
      <c r="U6" s="252">
        <v>21.468717420000001</v>
      </c>
      <c r="V6" s="252">
        <v>21.536979065000001</v>
      </c>
      <c r="W6" s="252">
        <v>21.639996032999999</v>
      </c>
      <c r="X6" s="252">
        <v>21.990201806999998</v>
      </c>
      <c r="Y6" s="252">
        <v>22.152457366</v>
      </c>
      <c r="Z6" s="252">
        <v>22.460413258999999</v>
      </c>
      <c r="AA6" s="252">
        <v>22.087203282000001</v>
      </c>
      <c r="AB6" s="252">
        <v>22.424150037</v>
      </c>
      <c r="AC6" s="252">
        <v>22.385768314</v>
      </c>
      <c r="AD6" s="252">
        <v>22.174076894999999</v>
      </c>
      <c r="AE6" s="252">
        <v>21.758998184999999</v>
      </c>
      <c r="AF6" s="252">
        <v>21.843735560999999</v>
      </c>
      <c r="AG6" s="252">
        <v>22.453308572000001</v>
      </c>
      <c r="AH6" s="252">
        <v>22.576189314000001</v>
      </c>
      <c r="AI6" s="252">
        <v>22.116647561000001</v>
      </c>
      <c r="AJ6" s="252">
        <v>22.217542184999999</v>
      </c>
      <c r="AK6" s="252">
        <v>22.517631561000002</v>
      </c>
      <c r="AL6" s="252">
        <v>22.482127927000001</v>
      </c>
      <c r="AM6" s="252">
        <v>22.410729349</v>
      </c>
      <c r="AN6" s="252">
        <v>22.164977018999998</v>
      </c>
      <c r="AO6" s="252">
        <v>22.277629769000001</v>
      </c>
      <c r="AP6" s="252">
        <v>21.724288305999998</v>
      </c>
      <c r="AQ6" s="252">
        <v>21.248688736999998</v>
      </c>
      <c r="AR6" s="252">
        <v>21.370323639999999</v>
      </c>
      <c r="AS6" s="252">
        <v>21.991602188000002</v>
      </c>
      <c r="AT6" s="252">
        <v>21.919735317000001</v>
      </c>
      <c r="AU6" s="252">
        <v>21.669426973</v>
      </c>
      <c r="AV6" s="252">
        <v>21.998140543000002</v>
      </c>
      <c r="AW6" s="252">
        <v>22.506379973000001</v>
      </c>
      <c r="AX6" s="252">
        <v>21.982843027000001</v>
      </c>
      <c r="AY6" s="252">
        <v>22.002758800999999</v>
      </c>
      <c r="AZ6" s="252">
        <v>22.585862783</v>
      </c>
      <c r="BA6" s="252">
        <v>22.249619639999999</v>
      </c>
      <c r="BB6" s="252">
        <v>21.969659972999999</v>
      </c>
      <c r="BC6" s="747">
        <v>22.278222639999999</v>
      </c>
      <c r="BD6" s="252">
        <v>22.400727306</v>
      </c>
      <c r="BE6" s="252">
        <v>22.486774493999999</v>
      </c>
      <c r="BF6" s="252">
        <v>22.325782174</v>
      </c>
      <c r="BG6" s="252">
        <v>22.366632392</v>
      </c>
      <c r="BH6" s="409">
        <v>22.880250669999999</v>
      </c>
      <c r="BI6" s="409">
        <v>23.254981958999998</v>
      </c>
      <c r="BJ6" s="409">
        <v>23.227700130999999</v>
      </c>
      <c r="BK6" s="409">
        <v>23.242522378</v>
      </c>
      <c r="BL6" s="409">
        <v>23.364542005000001</v>
      </c>
      <c r="BM6" s="409">
        <v>23.480833310000001</v>
      </c>
      <c r="BN6" s="409">
        <v>23.640600956</v>
      </c>
      <c r="BO6" s="409">
        <v>23.83245131</v>
      </c>
      <c r="BP6" s="409">
        <v>23.847442548</v>
      </c>
      <c r="BQ6" s="409">
        <v>23.951553647000001</v>
      </c>
      <c r="BR6" s="409">
        <v>24.01573393</v>
      </c>
      <c r="BS6" s="409">
        <v>23.96296306</v>
      </c>
      <c r="BT6" s="409">
        <v>24.164175387</v>
      </c>
      <c r="BU6" s="409">
        <v>24.480784265</v>
      </c>
      <c r="BV6" s="409">
        <v>24.433804563999999</v>
      </c>
    </row>
    <row r="7" spans="1:74" ht="11.1" customHeight="1" x14ac:dyDescent="0.2">
      <c r="A7" s="162" t="s">
        <v>263</v>
      </c>
      <c r="B7" s="173" t="s">
        <v>358</v>
      </c>
      <c r="C7" s="252">
        <v>4.1161479999999999</v>
      </c>
      <c r="D7" s="252">
        <v>4.0271480000000004</v>
      </c>
      <c r="E7" s="252">
        <v>4.188148</v>
      </c>
      <c r="F7" s="252">
        <v>3.986148</v>
      </c>
      <c r="G7" s="252">
        <v>3.7151480000000001</v>
      </c>
      <c r="H7" s="252">
        <v>3.8751479999999998</v>
      </c>
      <c r="I7" s="252">
        <v>4.0351480000000004</v>
      </c>
      <c r="J7" s="252">
        <v>4.2101480000000002</v>
      </c>
      <c r="K7" s="252">
        <v>4.071148</v>
      </c>
      <c r="L7" s="252">
        <v>4.0641480000000003</v>
      </c>
      <c r="M7" s="252">
        <v>4.2471480000000001</v>
      </c>
      <c r="N7" s="252">
        <v>4.3331480000000004</v>
      </c>
      <c r="O7" s="252">
        <v>4.3787635041000001</v>
      </c>
      <c r="P7" s="252">
        <v>4.4097635040999998</v>
      </c>
      <c r="Q7" s="252">
        <v>4.4677635040999997</v>
      </c>
      <c r="R7" s="252">
        <v>4.3407635040999999</v>
      </c>
      <c r="S7" s="252">
        <v>4.1817635041000001</v>
      </c>
      <c r="T7" s="252">
        <v>4.3037635041</v>
      </c>
      <c r="U7" s="252">
        <v>4.3557635040999996</v>
      </c>
      <c r="V7" s="252">
        <v>4.2947635040999996</v>
      </c>
      <c r="W7" s="252">
        <v>4.3327635040999999</v>
      </c>
      <c r="X7" s="252">
        <v>4.5147635041000003</v>
      </c>
      <c r="Y7" s="252">
        <v>4.5217635040999999</v>
      </c>
      <c r="Z7" s="252">
        <v>4.6277635040999998</v>
      </c>
      <c r="AA7" s="252">
        <v>4.7024868944999998</v>
      </c>
      <c r="AB7" s="252">
        <v>4.7434868945000002</v>
      </c>
      <c r="AC7" s="252">
        <v>4.6324868945000004</v>
      </c>
      <c r="AD7" s="252">
        <v>4.3004868944999997</v>
      </c>
      <c r="AE7" s="252">
        <v>3.9994868944999999</v>
      </c>
      <c r="AF7" s="252">
        <v>4.2044868944999996</v>
      </c>
      <c r="AG7" s="252">
        <v>4.6184868945000002</v>
      </c>
      <c r="AH7" s="252">
        <v>4.7594868945000002</v>
      </c>
      <c r="AI7" s="252">
        <v>4.2994868945000002</v>
      </c>
      <c r="AJ7" s="252">
        <v>4.4194868945000003</v>
      </c>
      <c r="AK7" s="252">
        <v>4.6864868944999998</v>
      </c>
      <c r="AL7" s="252">
        <v>4.7734868945000004</v>
      </c>
      <c r="AM7" s="252">
        <v>4.8144868944999999</v>
      </c>
      <c r="AN7" s="252">
        <v>4.7344868944999998</v>
      </c>
      <c r="AO7" s="252">
        <v>4.6544868944999997</v>
      </c>
      <c r="AP7" s="252">
        <v>4.3164868944999997</v>
      </c>
      <c r="AQ7" s="252">
        <v>3.6784868945000002</v>
      </c>
      <c r="AR7" s="252">
        <v>3.9794868944999999</v>
      </c>
      <c r="AS7" s="252">
        <v>4.6044868944999999</v>
      </c>
      <c r="AT7" s="252">
        <v>4.7424868944999998</v>
      </c>
      <c r="AU7" s="252">
        <v>4.7464868945000003</v>
      </c>
      <c r="AV7" s="252">
        <v>4.8104868945000003</v>
      </c>
      <c r="AW7" s="252">
        <v>5.1324868945000004</v>
      </c>
      <c r="AX7" s="252">
        <v>4.9154868944999999</v>
      </c>
      <c r="AY7" s="252">
        <v>4.9344868945</v>
      </c>
      <c r="AZ7" s="252">
        <v>5.1344868945000002</v>
      </c>
      <c r="BA7" s="252">
        <v>4.6094868944999998</v>
      </c>
      <c r="BB7" s="252">
        <v>4.4114868945000003</v>
      </c>
      <c r="BC7" s="747">
        <v>4.5414868945000002</v>
      </c>
      <c r="BD7" s="252">
        <v>4.6564868945000004</v>
      </c>
      <c r="BE7" s="252">
        <v>4.7145925590999997</v>
      </c>
      <c r="BF7" s="252">
        <v>4.8563674835999997</v>
      </c>
      <c r="BG7" s="252">
        <v>4.818045637</v>
      </c>
      <c r="BH7" s="409">
        <v>4.8328277916999998</v>
      </c>
      <c r="BI7" s="409">
        <v>4.8390713445999998</v>
      </c>
      <c r="BJ7" s="409">
        <v>4.8141823761999998</v>
      </c>
      <c r="BK7" s="409">
        <v>4.8309120189000003</v>
      </c>
      <c r="BL7" s="409">
        <v>4.8783117722</v>
      </c>
      <c r="BM7" s="409">
        <v>4.8425276587999999</v>
      </c>
      <c r="BN7" s="409">
        <v>4.8629450590000003</v>
      </c>
      <c r="BO7" s="409">
        <v>4.8613717279999999</v>
      </c>
      <c r="BP7" s="409">
        <v>4.8947843319000004</v>
      </c>
      <c r="BQ7" s="409">
        <v>4.8908494661999997</v>
      </c>
      <c r="BR7" s="409">
        <v>4.9473653486</v>
      </c>
      <c r="BS7" s="409">
        <v>5.0003428824</v>
      </c>
      <c r="BT7" s="409">
        <v>5.0126984777999999</v>
      </c>
      <c r="BU7" s="409">
        <v>5.0446803826000002</v>
      </c>
      <c r="BV7" s="409">
        <v>5.0193754959000003</v>
      </c>
    </row>
    <row r="8" spans="1:74" ht="11.1" customHeight="1" x14ac:dyDescent="0.2">
      <c r="A8" s="162" t="s">
        <v>264</v>
      </c>
      <c r="B8" s="173" t="s">
        <v>359</v>
      </c>
      <c r="C8" s="252">
        <v>2.960143</v>
      </c>
      <c r="D8" s="252">
        <v>2.9511430000000001</v>
      </c>
      <c r="E8" s="252">
        <v>2.9021430000000001</v>
      </c>
      <c r="F8" s="252">
        <v>2.9021430000000001</v>
      </c>
      <c r="G8" s="252">
        <v>2.8851429999999998</v>
      </c>
      <c r="H8" s="252">
        <v>2.9131429999999998</v>
      </c>
      <c r="I8" s="252">
        <v>2.8821430000000001</v>
      </c>
      <c r="J8" s="252">
        <v>2.915143</v>
      </c>
      <c r="K8" s="252">
        <v>2.9181430000000002</v>
      </c>
      <c r="L8" s="252">
        <v>2.9331429999999998</v>
      </c>
      <c r="M8" s="252">
        <v>2.9061430000000001</v>
      </c>
      <c r="N8" s="252">
        <v>2.915143</v>
      </c>
      <c r="O8" s="252">
        <v>2.8895345288000001</v>
      </c>
      <c r="P8" s="252">
        <v>2.8985345288</v>
      </c>
      <c r="Q8" s="252">
        <v>2.8795345287999998</v>
      </c>
      <c r="R8" s="252">
        <v>2.8725345288000002</v>
      </c>
      <c r="S8" s="252">
        <v>2.8885345288000002</v>
      </c>
      <c r="T8" s="252">
        <v>2.8285345288000001</v>
      </c>
      <c r="U8" s="252">
        <v>2.7745345287999998</v>
      </c>
      <c r="V8" s="252">
        <v>2.8085345288000001</v>
      </c>
      <c r="W8" s="252">
        <v>2.7825345287999999</v>
      </c>
      <c r="X8" s="252">
        <v>2.7515345288000002</v>
      </c>
      <c r="Y8" s="252">
        <v>2.7435345288000001</v>
      </c>
      <c r="Z8" s="252">
        <v>2.7375345287999999</v>
      </c>
      <c r="AA8" s="252">
        <v>2.635643</v>
      </c>
      <c r="AB8" s="252">
        <v>2.711643</v>
      </c>
      <c r="AC8" s="252">
        <v>2.6926429999999999</v>
      </c>
      <c r="AD8" s="252">
        <v>2.5456430000000001</v>
      </c>
      <c r="AE8" s="252">
        <v>2.5836429999999999</v>
      </c>
      <c r="AF8" s="252">
        <v>2.6056430000000002</v>
      </c>
      <c r="AG8" s="252">
        <v>2.6346430000000001</v>
      </c>
      <c r="AH8" s="252">
        <v>2.6176430000000002</v>
      </c>
      <c r="AI8" s="252">
        <v>2.6216430000000002</v>
      </c>
      <c r="AJ8" s="252">
        <v>2.6286429999999998</v>
      </c>
      <c r="AK8" s="252">
        <v>2.6116429999999999</v>
      </c>
      <c r="AL8" s="252">
        <v>2.6116429999999999</v>
      </c>
      <c r="AM8" s="252">
        <v>2.6093707452000001</v>
      </c>
      <c r="AN8" s="252">
        <v>2.5463707452</v>
      </c>
      <c r="AO8" s="252">
        <v>2.5383707451999999</v>
      </c>
      <c r="AP8" s="252">
        <v>2.5093707452</v>
      </c>
      <c r="AQ8" s="252">
        <v>2.5073707451999998</v>
      </c>
      <c r="AR8" s="252">
        <v>2.5313707451999998</v>
      </c>
      <c r="AS8" s="252">
        <v>2.5073707451999998</v>
      </c>
      <c r="AT8" s="252">
        <v>2.4953707451999998</v>
      </c>
      <c r="AU8" s="252">
        <v>2.4463707451999999</v>
      </c>
      <c r="AV8" s="252">
        <v>2.4233707452000002</v>
      </c>
      <c r="AW8" s="252">
        <v>2.4003707452</v>
      </c>
      <c r="AX8" s="252">
        <v>2.3603707452</v>
      </c>
      <c r="AY8" s="252">
        <v>2.3513707452000001</v>
      </c>
      <c r="AZ8" s="252">
        <v>2.3583707451999998</v>
      </c>
      <c r="BA8" s="252">
        <v>2.3593707452000001</v>
      </c>
      <c r="BB8" s="252">
        <v>2.3393707452000001</v>
      </c>
      <c r="BC8" s="747">
        <v>2.3443707452</v>
      </c>
      <c r="BD8" s="252">
        <v>2.3243707452</v>
      </c>
      <c r="BE8" s="252">
        <v>2.2917842255999998</v>
      </c>
      <c r="BF8" s="252">
        <v>2.2872333041999999</v>
      </c>
      <c r="BG8" s="252">
        <v>2.2825133011999998</v>
      </c>
      <c r="BH8" s="409">
        <v>2.2720841785000001</v>
      </c>
      <c r="BI8" s="409">
        <v>2.2674794146999999</v>
      </c>
      <c r="BJ8" s="409">
        <v>2.2630125542999999</v>
      </c>
      <c r="BK8" s="409">
        <v>2.2580004589999998</v>
      </c>
      <c r="BL8" s="409">
        <v>2.2542491331000001</v>
      </c>
      <c r="BM8" s="409">
        <v>2.2492783511000001</v>
      </c>
      <c r="BN8" s="409">
        <v>2.2446752975000002</v>
      </c>
      <c r="BO8" s="409">
        <v>2.240226082</v>
      </c>
      <c r="BP8" s="409">
        <v>2.2363879165</v>
      </c>
      <c r="BQ8" s="409">
        <v>2.2318817807000002</v>
      </c>
      <c r="BR8" s="409">
        <v>2.3419517817000002</v>
      </c>
      <c r="BS8" s="409">
        <v>2.3375070776000002</v>
      </c>
      <c r="BT8" s="409">
        <v>2.3387939094000001</v>
      </c>
      <c r="BU8" s="409">
        <v>2.3344555818999999</v>
      </c>
      <c r="BV8" s="409">
        <v>2.3302879685</v>
      </c>
    </row>
    <row r="9" spans="1:74" ht="11.1" customHeight="1" x14ac:dyDescent="0.2">
      <c r="A9" s="162" t="s">
        <v>265</v>
      </c>
      <c r="B9" s="173" t="s">
        <v>360</v>
      </c>
      <c r="C9" s="252">
        <v>11.590454386999999</v>
      </c>
      <c r="D9" s="252">
        <v>11.679914714000001</v>
      </c>
      <c r="E9" s="252">
        <v>11.833304096999999</v>
      </c>
      <c r="F9" s="252">
        <v>12.162688333</v>
      </c>
      <c r="G9" s="252">
        <v>12.112358226</v>
      </c>
      <c r="H9" s="252">
        <v>12.104118667</v>
      </c>
      <c r="I9" s="252">
        <v>12.454992806</v>
      </c>
      <c r="J9" s="252">
        <v>12.580491547999999</v>
      </c>
      <c r="K9" s="252">
        <v>12.900073000000001</v>
      </c>
      <c r="L9" s="252">
        <v>12.821589128999999</v>
      </c>
      <c r="M9" s="252">
        <v>13.053073333</v>
      </c>
      <c r="N9" s="252">
        <v>13.076318516000001</v>
      </c>
      <c r="O9" s="252">
        <v>13.032219129</v>
      </c>
      <c r="P9" s="252">
        <v>13.081287143000001</v>
      </c>
      <c r="Q9" s="252">
        <v>13.302716516</v>
      </c>
      <c r="R9" s="252">
        <v>13.887167</v>
      </c>
      <c r="S9" s="252">
        <v>13.838287548</v>
      </c>
      <c r="T9" s="252">
        <v>14.248703000000001</v>
      </c>
      <c r="U9" s="252">
        <v>14.338419387</v>
      </c>
      <c r="V9" s="252">
        <v>14.433681032000001</v>
      </c>
      <c r="W9" s="252">
        <v>14.524698000000001</v>
      </c>
      <c r="X9" s="252">
        <v>14.723903774</v>
      </c>
      <c r="Y9" s="252">
        <v>14.887159333</v>
      </c>
      <c r="Z9" s="252">
        <v>15.095115226000001</v>
      </c>
      <c r="AA9" s="252">
        <v>14.749073386999999</v>
      </c>
      <c r="AB9" s="252">
        <v>14.969020143</v>
      </c>
      <c r="AC9" s="252">
        <v>15.060638419</v>
      </c>
      <c r="AD9" s="252">
        <v>15.327947</v>
      </c>
      <c r="AE9" s="252">
        <v>15.17586829</v>
      </c>
      <c r="AF9" s="252">
        <v>15.033605667</v>
      </c>
      <c r="AG9" s="252">
        <v>15.200178677</v>
      </c>
      <c r="AH9" s="252">
        <v>15.199059418999999</v>
      </c>
      <c r="AI9" s="252">
        <v>15.195517667000001</v>
      </c>
      <c r="AJ9" s="252">
        <v>15.16941229</v>
      </c>
      <c r="AK9" s="252">
        <v>15.219501666999999</v>
      </c>
      <c r="AL9" s="252">
        <v>15.096998032</v>
      </c>
      <c r="AM9" s="252">
        <v>14.986871710000001</v>
      </c>
      <c r="AN9" s="252">
        <v>14.884119378999999</v>
      </c>
      <c r="AO9" s="252">
        <v>15.084772128999999</v>
      </c>
      <c r="AP9" s="252">
        <v>14.898430667</v>
      </c>
      <c r="AQ9" s="252">
        <v>15.062831097</v>
      </c>
      <c r="AR9" s="252">
        <v>14.859465999999999</v>
      </c>
      <c r="AS9" s="252">
        <v>14.879744548</v>
      </c>
      <c r="AT9" s="252">
        <v>14.681877676999999</v>
      </c>
      <c r="AU9" s="252">
        <v>14.476569333</v>
      </c>
      <c r="AV9" s="252">
        <v>14.764282903</v>
      </c>
      <c r="AW9" s="252">
        <v>14.973522333</v>
      </c>
      <c r="AX9" s="252">
        <v>14.706985387</v>
      </c>
      <c r="AY9" s="252">
        <v>14.716901160999999</v>
      </c>
      <c r="AZ9" s="252">
        <v>15.093005142999999</v>
      </c>
      <c r="BA9" s="252">
        <v>15.280761999999999</v>
      </c>
      <c r="BB9" s="252">
        <v>15.218802332999999</v>
      </c>
      <c r="BC9" s="747">
        <v>15.392365</v>
      </c>
      <c r="BD9" s="252">
        <v>15.419869667</v>
      </c>
      <c r="BE9" s="252">
        <v>15.48039771</v>
      </c>
      <c r="BF9" s="252">
        <v>15.182181386</v>
      </c>
      <c r="BG9" s="252">
        <v>15.266073454000001</v>
      </c>
      <c r="BH9" s="409">
        <v>15.775338700000001</v>
      </c>
      <c r="BI9" s="409">
        <v>16.148431200000001</v>
      </c>
      <c r="BJ9" s="409">
        <v>16.150505200000001</v>
      </c>
      <c r="BK9" s="409">
        <v>16.153609899999999</v>
      </c>
      <c r="BL9" s="409">
        <v>16.231981099999999</v>
      </c>
      <c r="BM9" s="409">
        <v>16.389027299999999</v>
      </c>
      <c r="BN9" s="409">
        <v>16.532980599999998</v>
      </c>
      <c r="BO9" s="409">
        <v>16.730853499999998</v>
      </c>
      <c r="BP9" s="409">
        <v>16.716270300000001</v>
      </c>
      <c r="BQ9" s="409">
        <v>16.8288224</v>
      </c>
      <c r="BR9" s="409">
        <v>16.726416799999999</v>
      </c>
      <c r="BS9" s="409">
        <v>16.6251131</v>
      </c>
      <c r="BT9" s="409">
        <v>16.812683</v>
      </c>
      <c r="BU9" s="409">
        <v>17.101648300000001</v>
      </c>
      <c r="BV9" s="409">
        <v>17.0841411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46"/>
      <c r="AZ10" s="746"/>
      <c r="BA10" s="746"/>
      <c r="BB10" s="746"/>
      <c r="BC10" s="748"/>
      <c r="BD10" s="746"/>
      <c r="BE10" s="746"/>
      <c r="BF10" s="746"/>
      <c r="BG10" s="746"/>
      <c r="BH10" s="492"/>
      <c r="BI10" s="492"/>
      <c r="BJ10" s="492"/>
      <c r="BK10" s="410"/>
      <c r="BL10" s="410"/>
      <c r="BM10" s="410"/>
      <c r="BN10" s="410"/>
      <c r="BO10" s="410"/>
      <c r="BP10" s="410"/>
      <c r="BQ10" s="410"/>
      <c r="BR10" s="410"/>
      <c r="BS10" s="410"/>
      <c r="BT10" s="410"/>
      <c r="BU10" s="410"/>
      <c r="BV10" s="410"/>
    </row>
    <row r="11" spans="1:74" ht="11.1" customHeight="1" x14ac:dyDescent="0.2">
      <c r="A11" s="162" t="s">
        <v>499</v>
      </c>
      <c r="B11" s="172" t="s">
        <v>515</v>
      </c>
      <c r="C11" s="252">
        <v>4.5090006890999996</v>
      </c>
      <c r="D11" s="252">
        <v>4.4391549879000003</v>
      </c>
      <c r="E11" s="252">
        <v>4.2657847030999996</v>
      </c>
      <c r="F11" s="252">
        <v>4.6673706401999997</v>
      </c>
      <c r="G11" s="252">
        <v>5.0454522172000003</v>
      </c>
      <c r="H11" s="252">
        <v>5.0796472541000002</v>
      </c>
      <c r="I11" s="252">
        <v>5.1765622333000003</v>
      </c>
      <c r="J11" s="252">
        <v>5.2885758547000004</v>
      </c>
      <c r="K11" s="252">
        <v>5.2635056071999999</v>
      </c>
      <c r="L11" s="252">
        <v>5.1455639990000002</v>
      </c>
      <c r="M11" s="252">
        <v>5.1080567190000004</v>
      </c>
      <c r="N11" s="252">
        <v>4.7978714462000003</v>
      </c>
      <c r="O11" s="252">
        <v>4.5056115563999999</v>
      </c>
      <c r="P11" s="252">
        <v>4.5652307713000004</v>
      </c>
      <c r="Q11" s="252">
        <v>4.5289339493999998</v>
      </c>
      <c r="R11" s="252">
        <v>4.7928281196000002</v>
      </c>
      <c r="S11" s="252">
        <v>5.2110541031000004</v>
      </c>
      <c r="T11" s="252">
        <v>5.4507714634999997</v>
      </c>
      <c r="U11" s="252">
        <v>5.4000621872999996</v>
      </c>
      <c r="V11" s="252">
        <v>5.6521145563999999</v>
      </c>
      <c r="W11" s="252">
        <v>5.5698044751999998</v>
      </c>
      <c r="X11" s="252">
        <v>5.7258056299</v>
      </c>
      <c r="Y11" s="252">
        <v>5.2581939181999999</v>
      </c>
      <c r="Z11" s="252">
        <v>5.1388289679000003</v>
      </c>
      <c r="AA11" s="252">
        <v>4.9975329445999996</v>
      </c>
      <c r="AB11" s="252">
        <v>4.9264566040000002</v>
      </c>
      <c r="AC11" s="252">
        <v>4.8907617854999996</v>
      </c>
      <c r="AD11" s="252">
        <v>5.1752949591000004</v>
      </c>
      <c r="AE11" s="252">
        <v>5.4047762695000001</v>
      </c>
      <c r="AF11" s="252">
        <v>5.6438698151000004</v>
      </c>
      <c r="AG11" s="252">
        <v>5.5377327203000002</v>
      </c>
      <c r="AH11" s="252">
        <v>5.8001316148999997</v>
      </c>
      <c r="AI11" s="252">
        <v>5.5671174603000004</v>
      </c>
      <c r="AJ11" s="252">
        <v>5.7048079784999999</v>
      </c>
      <c r="AK11" s="252">
        <v>5.2921971917999997</v>
      </c>
      <c r="AL11" s="252">
        <v>5.2337150663000003</v>
      </c>
      <c r="AM11" s="252">
        <v>4.7601058136000001</v>
      </c>
      <c r="AN11" s="252">
        <v>4.7218915074999996</v>
      </c>
      <c r="AO11" s="252">
        <v>4.6784178603999997</v>
      </c>
      <c r="AP11" s="252">
        <v>5.2032147787999996</v>
      </c>
      <c r="AQ11" s="252">
        <v>5.5555131572000001</v>
      </c>
      <c r="AR11" s="252">
        <v>5.4749860582999998</v>
      </c>
      <c r="AS11" s="252">
        <v>5.6320463745999998</v>
      </c>
      <c r="AT11" s="252">
        <v>5.5913375454000001</v>
      </c>
      <c r="AU11" s="252">
        <v>5.7071469102999997</v>
      </c>
      <c r="AV11" s="252">
        <v>5.4826762764000003</v>
      </c>
      <c r="AW11" s="252">
        <v>5.3610727673999996</v>
      </c>
      <c r="AX11" s="252">
        <v>5.1129788476</v>
      </c>
      <c r="AY11" s="252">
        <v>4.9734776345</v>
      </c>
      <c r="AZ11" s="252">
        <v>4.9497336637</v>
      </c>
      <c r="BA11" s="252">
        <v>4.8219853877999999</v>
      </c>
      <c r="BB11" s="252">
        <v>5.3321068090999999</v>
      </c>
      <c r="BC11" s="747">
        <v>5.4561530026999998</v>
      </c>
      <c r="BD11" s="252">
        <v>5.6440614866000001</v>
      </c>
      <c r="BE11" s="252">
        <v>5.6882080760999996</v>
      </c>
      <c r="BF11" s="252">
        <v>5.5917024584000004</v>
      </c>
      <c r="BG11" s="252">
        <v>5.7868262599999998</v>
      </c>
      <c r="BH11" s="409">
        <v>5.5787611989999997</v>
      </c>
      <c r="BI11" s="409">
        <v>5.4366938600000001</v>
      </c>
      <c r="BJ11" s="409">
        <v>5.1871990993999999</v>
      </c>
      <c r="BK11" s="409">
        <v>5.0593302844999997</v>
      </c>
      <c r="BL11" s="409">
        <v>5.0455158075000002</v>
      </c>
      <c r="BM11" s="409">
        <v>4.9238705516000003</v>
      </c>
      <c r="BN11" s="409">
        <v>5.1883954545000002</v>
      </c>
      <c r="BO11" s="409">
        <v>5.7804886868000001</v>
      </c>
      <c r="BP11" s="409">
        <v>5.7427322793000002</v>
      </c>
      <c r="BQ11" s="409">
        <v>5.7928695907999996</v>
      </c>
      <c r="BR11" s="409">
        <v>5.7187265468000001</v>
      </c>
      <c r="BS11" s="409">
        <v>5.9206849033999998</v>
      </c>
      <c r="BT11" s="409">
        <v>5.6982932568000004</v>
      </c>
      <c r="BU11" s="409">
        <v>5.5637170275000001</v>
      </c>
      <c r="BV11" s="409">
        <v>5.3225080018000002</v>
      </c>
    </row>
    <row r="12" spans="1:74" ht="11.1" customHeight="1" x14ac:dyDescent="0.2">
      <c r="A12" s="162" t="s">
        <v>266</v>
      </c>
      <c r="B12" s="173" t="s">
        <v>361</v>
      </c>
      <c r="C12" s="252">
        <v>0.69622853760000003</v>
      </c>
      <c r="D12" s="252">
        <v>0.68851471153999999</v>
      </c>
      <c r="E12" s="252">
        <v>0.69006964977999996</v>
      </c>
      <c r="F12" s="252">
        <v>0.69881370141999999</v>
      </c>
      <c r="G12" s="252">
        <v>0.69751798887000005</v>
      </c>
      <c r="H12" s="252">
        <v>0.70465674963000002</v>
      </c>
      <c r="I12" s="252">
        <v>0.72210818654999998</v>
      </c>
      <c r="J12" s="252">
        <v>0.72296477350999999</v>
      </c>
      <c r="K12" s="252">
        <v>0.73268301893999999</v>
      </c>
      <c r="L12" s="252">
        <v>0.73642597535999998</v>
      </c>
      <c r="M12" s="252">
        <v>0.72820287404999995</v>
      </c>
      <c r="N12" s="252">
        <v>0.6965423073</v>
      </c>
      <c r="O12" s="252">
        <v>0.70273394916999998</v>
      </c>
      <c r="P12" s="252">
        <v>0.70419059419999996</v>
      </c>
      <c r="Q12" s="252">
        <v>0.69369660115999998</v>
      </c>
      <c r="R12" s="252">
        <v>0.68198271544</v>
      </c>
      <c r="S12" s="252">
        <v>0.71514682784000005</v>
      </c>
      <c r="T12" s="252">
        <v>0.72609676326999995</v>
      </c>
      <c r="U12" s="252">
        <v>0.72428671966000002</v>
      </c>
      <c r="V12" s="252">
        <v>0.72947882009999998</v>
      </c>
      <c r="W12" s="252">
        <v>0.74607420384000001</v>
      </c>
      <c r="X12" s="252">
        <v>0.74864217954000001</v>
      </c>
      <c r="Y12" s="252">
        <v>0.73086834619999996</v>
      </c>
      <c r="Z12" s="252">
        <v>0.70862983628999998</v>
      </c>
      <c r="AA12" s="252">
        <v>0.70036921176</v>
      </c>
      <c r="AB12" s="252">
        <v>0.69111717395000005</v>
      </c>
      <c r="AC12" s="252">
        <v>0.69368192242000004</v>
      </c>
      <c r="AD12" s="252">
        <v>0.70317194702999997</v>
      </c>
      <c r="AE12" s="252">
        <v>0.70494354276000004</v>
      </c>
      <c r="AF12" s="252">
        <v>0.72303591283000002</v>
      </c>
      <c r="AG12" s="252">
        <v>0.71847430356999997</v>
      </c>
      <c r="AH12" s="252">
        <v>0.72122042854000001</v>
      </c>
      <c r="AI12" s="252">
        <v>0.71853382358999995</v>
      </c>
      <c r="AJ12" s="252">
        <v>0.72905183850999999</v>
      </c>
      <c r="AK12" s="252">
        <v>0.72247630419999997</v>
      </c>
      <c r="AL12" s="252">
        <v>0.69641088355000003</v>
      </c>
      <c r="AM12" s="252">
        <v>0.69269863168000001</v>
      </c>
      <c r="AN12" s="252">
        <v>0.70066576361999999</v>
      </c>
      <c r="AO12" s="252">
        <v>0.70032528204</v>
      </c>
      <c r="AP12" s="252">
        <v>0.71094990864999996</v>
      </c>
      <c r="AQ12" s="252">
        <v>0.70149753217999999</v>
      </c>
      <c r="AR12" s="252">
        <v>0.70728543814</v>
      </c>
      <c r="AS12" s="252">
        <v>0.71564133725000001</v>
      </c>
      <c r="AT12" s="252">
        <v>0.72706818800999995</v>
      </c>
      <c r="AU12" s="252">
        <v>0.73626101470000005</v>
      </c>
      <c r="AV12" s="252">
        <v>0.72950463746000005</v>
      </c>
      <c r="AW12" s="252">
        <v>0.72124197583000005</v>
      </c>
      <c r="AX12" s="252">
        <v>0.68223360422000001</v>
      </c>
      <c r="AY12" s="252">
        <v>0.68009788233000001</v>
      </c>
      <c r="AZ12" s="252">
        <v>0.66715063407999997</v>
      </c>
      <c r="BA12" s="252">
        <v>0.66451980331000005</v>
      </c>
      <c r="BB12" s="252">
        <v>0.65280139464999998</v>
      </c>
      <c r="BC12" s="747">
        <v>0.67799192010999998</v>
      </c>
      <c r="BD12" s="252">
        <v>0.67167097241999996</v>
      </c>
      <c r="BE12" s="252">
        <v>0.66503450861000002</v>
      </c>
      <c r="BF12" s="252">
        <v>0.70838766219000004</v>
      </c>
      <c r="BG12" s="252">
        <v>0.71734111914999998</v>
      </c>
      <c r="BH12" s="409">
        <v>0.71066564989000003</v>
      </c>
      <c r="BI12" s="409">
        <v>0.70255355036</v>
      </c>
      <c r="BJ12" s="409">
        <v>0.66426524368999995</v>
      </c>
      <c r="BK12" s="409">
        <v>0.67446026136000004</v>
      </c>
      <c r="BL12" s="409">
        <v>0.66216034177000005</v>
      </c>
      <c r="BM12" s="409">
        <v>0.65839414621000003</v>
      </c>
      <c r="BN12" s="409">
        <v>0.64596076757999998</v>
      </c>
      <c r="BO12" s="409">
        <v>0.67056232889</v>
      </c>
      <c r="BP12" s="409">
        <v>0.66470404701999997</v>
      </c>
      <c r="BQ12" s="409">
        <v>0.65800235110000005</v>
      </c>
      <c r="BR12" s="409">
        <v>0.70059967705000004</v>
      </c>
      <c r="BS12" s="409">
        <v>0.70933582805999995</v>
      </c>
      <c r="BT12" s="409">
        <v>0.70275277978999995</v>
      </c>
      <c r="BU12" s="409">
        <v>0.69476429055</v>
      </c>
      <c r="BV12" s="409">
        <v>0.65805281198999999</v>
      </c>
    </row>
    <row r="13" spans="1:74" ht="11.1" customHeight="1" x14ac:dyDescent="0.2">
      <c r="A13" s="162" t="s">
        <v>267</v>
      </c>
      <c r="B13" s="173" t="s">
        <v>362</v>
      </c>
      <c r="C13" s="252">
        <v>2.3225292015000001</v>
      </c>
      <c r="D13" s="252">
        <v>2.2653618824000001</v>
      </c>
      <c r="E13" s="252">
        <v>2.0833531824999998</v>
      </c>
      <c r="F13" s="252">
        <v>2.4816900224</v>
      </c>
      <c r="G13" s="252">
        <v>2.8604749037000001</v>
      </c>
      <c r="H13" s="252">
        <v>2.9230067541000002</v>
      </c>
      <c r="I13" s="252">
        <v>2.9638606756999999</v>
      </c>
      <c r="J13" s="252">
        <v>3.0544814754999998</v>
      </c>
      <c r="K13" s="252">
        <v>3.0676580574000001</v>
      </c>
      <c r="L13" s="252">
        <v>2.9621793433999999</v>
      </c>
      <c r="M13" s="252">
        <v>2.8955846618000001</v>
      </c>
      <c r="N13" s="252">
        <v>2.6212646919</v>
      </c>
      <c r="O13" s="252">
        <v>2.3283554113</v>
      </c>
      <c r="P13" s="252">
        <v>2.3705401534999999</v>
      </c>
      <c r="Q13" s="252">
        <v>2.3639017303999998</v>
      </c>
      <c r="R13" s="252">
        <v>2.6888622376</v>
      </c>
      <c r="S13" s="252">
        <v>3.0622133558</v>
      </c>
      <c r="T13" s="252">
        <v>3.2368543070000002</v>
      </c>
      <c r="U13" s="252">
        <v>3.2198690595000001</v>
      </c>
      <c r="V13" s="252">
        <v>3.4487470703000001</v>
      </c>
      <c r="W13" s="252">
        <v>3.3522145899</v>
      </c>
      <c r="X13" s="252">
        <v>3.4905331001</v>
      </c>
      <c r="Y13" s="252">
        <v>3.0489187966000002</v>
      </c>
      <c r="Z13" s="252">
        <v>2.9433772463999999</v>
      </c>
      <c r="AA13" s="252">
        <v>2.7917115526999998</v>
      </c>
      <c r="AB13" s="252">
        <v>2.740837747</v>
      </c>
      <c r="AC13" s="252">
        <v>2.7106587593000002</v>
      </c>
      <c r="AD13" s="252">
        <v>3.0023364930000001</v>
      </c>
      <c r="AE13" s="252">
        <v>3.2437920931000002</v>
      </c>
      <c r="AF13" s="252">
        <v>3.4571531729</v>
      </c>
      <c r="AG13" s="252">
        <v>3.4222317905000001</v>
      </c>
      <c r="AH13" s="252">
        <v>3.6745653819999999</v>
      </c>
      <c r="AI13" s="252">
        <v>3.3986175064999999</v>
      </c>
      <c r="AJ13" s="252">
        <v>3.5206848963000001</v>
      </c>
      <c r="AK13" s="252">
        <v>3.1207885526000001</v>
      </c>
      <c r="AL13" s="252">
        <v>3.0796142157999999</v>
      </c>
      <c r="AM13" s="252">
        <v>2.6535703804000002</v>
      </c>
      <c r="AN13" s="252">
        <v>2.6182485176000001</v>
      </c>
      <c r="AO13" s="252">
        <v>2.6114640391999999</v>
      </c>
      <c r="AP13" s="252">
        <v>3.1249139296999999</v>
      </c>
      <c r="AQ13" s="252">
        <v>3.4921908493</v>
      </c>
      <c r="AR13" s="252">
        <v>3.4450203853999999</v>
      </c>
      <c r="AS13" s="252">
        <v>3.6312559624</v>
      </c>
      <c r="AT13" s="252">
        <v>3.5902651386</v>
      </c>
      <c r="AU13" s="252">
        <v>3.6731845524</v>
      </c>
      <c r="AV13" s="252">
        <v>3.4694438768000002</v>
      </c>
      <c r="AW13" s="252">
        <v>3.3402378877999999</v>
      </c>
      <c r="AX13" s="252">
        <v>3.1398353297999999</v>
      </c>
      <c r="AY13" s="252">
        <v>2.9844064611999999</v>
      </c>
      <c r="AZ13" s="252">
        <v>2.9670329576999999</v>
      </c>
      <c r="BA13" s="252">
        <v>2.9135822827000002</v>
      </c>
      <c r="BB13" s="252">
        <v>3.1518690377</v>
      </c>
      <c r="BC13" s="747">
        <v>3.4899402325</v>
      </c>
      <c r="BD13" s="252">
        <v>3.6684361289999998</v>
      </c>
      <c r="BE13" s="252">
        <v>3.7420114721000002</v>
      </c>
      <c r="BF13" s="252">
        <v>3.6192426444999999</v>
      </c>
      <c r="BG13" s="252">
        <v>3.7922756961999999</v>
      </c>
      <c r="BH13" s="409">
        <v>3.5963516933999999</v>
      </c>
      <c r="BI13" s="409">
        <v>3.4471544801</v>
      </c>
      <c r="BJ13" s="409">
        <v>3.2472802974000001</v>
      </c>
      <c r="BK13" s="409">
        <v>3.0843717147</v>
      </c>
      <c r="BL13" s="409">
        <v>3.0745602300999999</v>
      </c>
      <c r="BM13" s="409">
        <v>3.0252273984000002</v>
      </c>
      <c r="BN13" s="409">
        <v>3.2553507069999998</v>
      </c>
      <c r="BO13" s="409">
        <v>3.6004199001999999</v>
      </c>
      <c r="BP13" s="409">
        <v>3.7798903241000001</v>
      </c>
      <c r="BQ13" s="409">
        <v>3.8593582578999999</v>
      </c>
      <c r="BR13" s="409">
        <v>3.7491761521</v>
      </c>
      <c r="BS13" s="409">
        <v>3.9326187400000001</v>
      </c>
      <c r="BT13" s="409">
        <v>3.7274435619999999</v>
      </c>
      <c r="BU13" s="409">
        <v>3.5807661575999998</v>
      </c>
      <c r="BV13" s="409">
        <v>3.3868849507999998</v>
      </c>
    </row>
    <row r="14" spans="1:74" ht="11.1" customHeight="1" x14ac:dyDescent="0.2">
      <c r="A14" s="162" t="s">
        <v>268</v>
      </c>
      <c r="B14" s="173" t="s">
        <v>363</v>
      </c>
      <c r="C14" s="252">
        <v>1.0364151428999999</v>
      </c>
      <c r="D14" s="252">
        <v>1.0220657355</v>
      </c>
      <c r="E14" s="252">
        <v>1.0361355496</v>
      </c>
      <c r="F14" s="252">
        <v>1.0317875416</v>
      </c>
      <c r="G14" s="252">
        <v>1.0370534654000001</v>
      </c>
      <c r="H14" s="252">
        <v>0.99945403688000001</v>
      </c>
      <c r="I14" s="252">
        <v>1.0454612275999999</v>
      </c>
      <c r="J14" s="252">
        <v>1.0559561908999999</v>
      </c>
      <c r="K14" s="252">
        <v>1.0203375996999999</v>
      </c>
      <c r="L14" s="252">
        <v>1.0109635603</v>
      </c>
      <c r="M14" s="252">
        <v>1.0364580318000001</v>
      </c>
      <c r="N14" s="252">
        <v>1.0311461154999999</v>
      </c>
      <c r="O14" s="252">
        <v>1.0394412728</v>
      </c>
      <c r="P14" s="252">
        <v>1.0284275628999999</v>
      </c>
      <c r="Q14" s="252">
        <v>1.0030394134</v>
      </c>
      <c r="R14" s="252">
        <v>0.96050917566000005</v>
      </c>
      <c r="S14" s="252">
        <v>0.97450937030999996</v>
      </c>
      <c r="T14" s="252">
        <v>1.0342587241000001</v>
      </c>
      <c r="U14" s="252">
        <v>0.99408474467999997</v>
      </c>
      <c r="V14" s="252">
        <v>1.0253637944</v>
      </c>
      <c r="W14" s="252">
        <v>1.0195558615</v>
      </c>
      <c r="X14" s="252">
        <v>1.0283805962000001</v>
      </c>
      <c r="Y14" s="252">
        <v>1.0274529142</v>
      </c>
      <c r="Z14" s="252">
        <v>1.0334838191</v>
      </c>
      <c r="AA14" s="252">
        <v>1.0609108685999999</v>
      </c>
      <c r="AB14" s="252">
        <v>1.0537099031999999</v>
      </c>
      <c r="AC14" s="252">
        <v>1.0476501343</v>
      </c>
      <c r="AD14" s="252">
        <v>1.0512845149000001</v>
      </c>
      <c r="AE14" s="252">
        <v>1.0510052255</v>
      </c>
      <c r="AF14" s="252">
        <v>1.0339380257999999</v>
      </c>
      <c r="AG14" s="252">
        <v>0.97124892247000005</v>
      </c>
      <c r="AH14" s="252">
        <v>0.99195100000000003</v>
      </c>
      <c r="AI14" s="252">
        <v>1.032951</v>
      </c>
      <c r="AJ14" s="252">
        <v>1.0249509999999999</v>
      </c>
      <c r="AK14" s="252">
        <v>1.013951</v>
      </c>
      <c r="AL14" s="252">
        <v>1.0199510000000001</v>
      </c>
      <c r="AM14" s="252">
        <v>1.011951</v>
      </c>
      <c r="AN14" s="252">
        <v>0.98095100000000002</v>
      </c>
      <c r="AO14" s="252">
        <v>0.94295099999999998</v>
      </c>
      <c r="AP14" s="252">
        <v>0.94095099999999998</v>
      </c>
      <c r="AQ14" s="252">
        <v>0.93195099999999997</v>
      </c>
      <c r="AR14" s="252">
        <v>0.91395099999999996</v>
      </c>
      <c r="AS14" s="252">
        <v>0.86895100000000003</v>
      </c>
      <c r="AT14" s="252">
        <v>0.85295100000000001</v>
      </c>
      <c r="AU14" s="252">
        <v>0.88495100000000004</v>
      </c>
      <c r="AV14" s="252">
        <v>0.87295100000000003</v>
      </c>
      <c r="AW14" s="252">
        <v>0.88095100000000004</v>
      </c>
      <c r="AX14" s="252">
        <v>0.86295100000000002</v>
      </c>
      <c r="AY14" s="252">
        <v>0.88595100000000004</v>
      </c>
      <c r="AZ14" s="252">
        <v>0.88995100000000005</v>
      </c>
      <c r="BA14" s="252">
        <v>0.82995099999999999</v>
      </c>
      <c r="BB14" s="252">
        <v>0.88295100000000004</v>
      </c>
      <c r="BC14" s="747">
        <v>0.87695100000000004</v>
      </c>
      <c r="BD14" s="252">
        <v>0.88286200000000004</v>
      </c>
      <c r="BE14" s="252">
        <v>0.86071452325999998</v>
      </c>
      <c r="BF14" s="252">
        <v>0.84490306241000002</v>
      </c>
      <c r="BG14" s="252">
        <v>0.87657622582000005</v>
      </c>
      <c r="BH14" s="409">
        <v>0.86468728720999999</v>
      </c>
      <c r="BI14" s="409">
        <v>0.87261243310000003</v>
      </c>
      <c r="BJ14" s="409">
        <v>0.85481824415999996</v>
      </c>
      <c r="BK14" s="409">
        <v>0.88009020539000005</v>
      </c>
      <c r="BL14" s="409">
        <v>0.88420958615</v>
      </c>
      <c r="BM14" s="409">
        <v>0.82455025216</v>
      </c>
      <c r="BN14" s="409">
        <v>0.87716258036999994</v>
      </c>
      <c r="BO14" s="409">
        <v>0.87121160164</v>
      </c>
      <c r="BP14" s="409">
        <v>0.87719531531999995</v>
      </c>
      <c r="BQ14" s="409">
        <v>0.85499871380000003</v>
      </c>
      <c r="BR14" s="409">
        <v>0.83927663116999995</v>
      </c>
      <c r="BS14" s="409">
        <v>0.87072554406000002</v>
      </c>
      <c r="BT14" s="409">
        <v>0.85891680602999998</v>
      </c>
      <c r="BU14" s="409">
        <v>0.86678298769999995</v>
      </c>
      <c r="BV14" s="409">
        <v>0.84911628408999995</v>
      </c>
    </row>
    <row r="15" spans="1:74" ht="11.1" customHeight="1" x14ac:dyDescent="0.2">
      <c r="A15" s="162" t="s">
        <v>269</v>
      </c>
      <c r="B15" s="173" t="s">
        <v>364</v>
      </c>
      <c r="C15" s="252">
        <v>0.45382780714999998</v>
      </c>
      <c r="D15" s="252">
        <v>0.46321265844999998</v>
      </c>
      <c r="E15" s="252">
        <v>0.45622632129000001</v>
      </c>
      <c r="F15" s="252">
        <v>0.45507937468999998</v>
      </c>
      <c r="G15" s="252">
        <v>0.45040585927999999</v>
      </c>
      <c r="H15" s="252">
        <v>0.45252971343999998</v>
      </c>
      <c r="I15" s="252">
        <v>0.44513214341000001</v>
      </c>
      <c r="J15" s="252">
        <v>0.45517341485000001</v>
      </c>
      <c r="K15" s="252">
        <v>0.44282693117999999</v>
      </c>
      <c r="L15" s="252">
        <v>0.43599511991000001</v>
      </c>
      <c r="M15" s="252">
        <v>0.44781115142</v>
      </c>
      <c r="N15" s="252">
        <v>0.44891833148999999</v>
      </c>
      <c r="O15" s="252">
        <v>0.43508092315000002</v>
      </c>
      <c r="P15" s="252">
        <v>0.46207246066000002</v>
      </c>
      <c r="Q15" s="252">
        <v>0.46829620446999998</v>
      </c>
      <c r="R15" s="252">
        <v>0.46147399089000002</v>
      </c>
      <c r="S15" s="252">
        <v>0.45918454918000001</v>
      </c>
      <c r="T15" s="252">
        <v>0.45356166918000002</v>
      </c>
      <c r="U15" s="252">
        <v>0.46182166341000003</v>
      </c>
      <c r="V15" s="252">
        <v>0.44852487156999998</v>
      </c>
      <c r="W15" s="252">
        <v>0.45195981998000001</v>
      </c>
      <c r="X15" s="252">
        <v>0.45824975403000001</v>
      </c>
      <c r="Y15" s="252">
        <v>0.45095386116000002</v>
      </c>
      <c r="Z15" s="252">
        <v>0.45333806611999999</v>
      </c>
      <c r="AA15" s="252">
        <v>0.44454131164999999</v>
      </c>
      <c r="AB15" s="252">
        <v>0.44079177981000001</v>
      </c>
      <c r="AC15" s="252">
        <v>0.43877096942999999</v>
      </c>
      <c r="AD15" s="252">
        <v>0.41850200411999999</v>
      </c>
      <c r="AE15" s="252">
        <v>0.40503540805999999</v>
      </c>
      <c r="AF15" s="252">
        <v>0.42974270364</v>
      </c>
      <c r="AG15" s="252">
        <v>0.42577770377000002</v>
      </c>
      <c r="AH15" s="252">
        <v>0.41239480426000003</v>
      </c>
      <c r="AI15" s="252">
        <v>0.41701513027999998</v>
      </c>
      <c r="AJ15" s="252">
        <v>0.43012024374000002</v>
      </c>
      <c r="AK15" s="252">
        <v>0.43498133493000002</v>
      </c>
      <c r="AL15" s="252">
        <v>0.43773896696999998</v>
      </c>
      <c r="AM15" s="252">
        <v>0.40188580151999997</v>
      </c>
      <c r="AN15" s="252">
        <v>0.42202622627000003</v>
      </c>
      <c r="AO15" s="252">
        <v>0.42367753908</v>
      </c>
      <c r="AP15" s="252">
        <v>0.42639994041000001</v>
      </c>
      <c r="AQ15" s="252">
        <v>0.42987377572000002</v>
      </c>
      <c r="AR15" s="252">
        <v>0.40872923481000001</v>
      </c>
      <c r="AS15" s="252">
        <v>0.41619807494</v>
      </c>
      <c r="AT15" s="252">
        <v>0.42105321873000001</v>
      </c>
      <c r="AU15" s="252">
        <v>0.41275034317999998</v>
      </c>
      <c r="AV15" s="252">
        <v>0.41077676215999998</v>
      </c>
      <c r="AW15" s="252">
        <v>0.41864190369999998</v>
      </c>
      <c r="AX15" s="252">
        <v>0.42795891358999999</v>
      </c>
      <c r="AY15" s="252">
        <v>0.42302229103</v>
      </c>
      <c r="AZ15" s="252">
        <v>0.42559907197000002</v>
      </c>
      <c r="BA15" s="252">
        <v>0.41393230172000001</v>
      </c>
      <c r="BB15" s="252">
        <v>0.64448537678999995</v>
      </c>
      <c r="BC15" s="747">
        <v>0.41126985015</v>
      </c>
      <c r="BD15" s="252">
        <v>0.42109238517999997</v>
      </c>
      <c r="BE15" s="252">
        <v>0.42044757218000001</v>
      </c>
      <c r="BF15" s="252">
        <v>0.41916908924000001</v>
      </c>
      <c r="BG15" s="252">
        <v>0.40063321874000002</v>
      </c>
      <c r="BH15" s="409">
        <v>0.40705656849999999</v>
      </c>
      <c r="BI15" s="409">
        <v>0.41437339635999998</v>
      </c>
      <c r="BJ15" s="409">
        <v>0.42083531416999997</v>
      </c>
      <c r="BK15" s="409">
        <v>0.42040810312999999</v>
      </c>
      <c r="BL15" s="409">
        <v>0.42458564957</v>
      </c>
      <c r="BM15" s="409">
        <v>0.41569875480000001</v>
      </c>
      <c r="BN15" s="409">
        <v>0.40992139959000001</v>
      </c>
      <c r="BO15" s="409">
        <v>0.63829485601000002</v>
      </c>
      <c r="BP15" s="409">
        <v>0.42094259285000002</v>
      </c>
      <c r="BQ15" s="409">
        <v>0.42051026803000002</v>
      </c>
      <c r="BR15" s="409">
        <v>0.42967408646999999</v>
      </c>
      <c r="BS15" s="409">
        <v>0.40800479129</v>
      </c>
      <c r="BT15" s="409">
        <v>0.40918010906000002</v>
      </c>
      <c r="BU15" s="409">
        <v>0.42140359161000002</v>
      </c>
      <c r="BV15" s="409">
        <v>0.428453955</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46"/>
      <c r="AZ16" s="746"/>
      <c r="BA16" s="746"/>
      <c r="BB16" s="746"/>
      <c r="BC16" s="748"/>
      <c r="BD16" s="746"/>
      <c r="BE16" s="746"/>
      <c r="BF16" s="746"/>
      <c r="BG16" s="746"/>
      <c r="BH16" s="492"/>
      <c r="BI16" s="492"/>
      <c r="BJ16" s="492"/>
      <c r="BK16" s="410"/>
      <c r="BL16" s="410"/>
      <c r="BM16" s="410"/>
      <c r="BN16" s="410"/>
      <c r="BO16" s="410"/>
      <c r="BP16" s="410"/>
      <c r="BQ16" s="410"/>
      <c r="BR16" s="410"/>
      <c r="BS16" s="410"/>
      <c r="BT16" s="410"/>
      <c r="BU16" s="410"/>
      <c r="BV16" s="410"/>
    </row>
    <row r="17" spans="1:74" ht="11.1" customHeight="1" x14ac:dyDescent="0.2">
      <c r="A17" s="162" t="s">
        <v>366</v>
      </c>
      <c r="B17" s="172" t="s">
        <v>516</v>
      </c>
      <c r="C17" s="252">
        <v>3.8940334980000002</v>
      </c>
      <c r="D17" s="252">
        <v>3.8726606899</v>
      </c>
      <c r="E17" s="252">
        <v>3.8268994006999999</v>
      </c>
      <c r="F17" s="252">
        <v>3.9135464007</v>
      </c>
      <c r="G17" s="252">
        <v>3.9637014007000002</v>
      </c>
      <c r="H17" s="252">
        <v>3.6788211562000002</v>
      </c>
      <c r="I17" s="252">
        <v>3.9687179276000002</v>
      </c>
      <c r="J17" s="252">
        <v>3.6458649312000002</v>
      </c>
      <c r="K17" s="252">
        <v>3.4648251272000001</v>
      </c>
      <c r="L17" s="252">
        <v>3.7084861562000002</v>
      </c>
      <c r="M17" s="252">
        <v>3.9040281561999999</v>
      </c>
      <c r="N17" s="252">
        <v>4.0651611562000003</v>
      </c>
      <c r="O17" s="252">
        <v>3.9724566253</v>
      </c>
      <c r="P17" s="252">
        <v>4.0840726253000001</v>
      </c>
      <c r="Q17" s="252">
        <v>4.0676796253000003</v>
      </c>
      <c r="R17" s="252">
        <v>3.9681746253000001</v>
      </c>
      <c r="S17" s="252">
        <v>3.7311286252999998</v>
      </c>
      <c r="T17" s="252">
        <v>3.6499136253</v>
      </c>
      <c r="U17" s="252">
        <v>3.8042546253</v>
      </c>
      <c r="V17" s="252">
        <v>3.4955856252999999</v>
      </c>
      <c r="W17" s="252">
        <v>3.7209966253000002</v>
      </c>
      <c r="X17" s="252">
        <v>3.9463226253000001</v>
      </c>
      <c r="Y17" s="252">
        <v>3.9832916253000001</v>
      </c>
      <c r="Z17" s="252">
        <v>4.0551276252999999</v>
      </c>
      <c r="AA17" s="252">
        <v>3.9922911348999999</v>
      </c>
      <c r="AB17" s="252">
        <v>3.9236461348999998</v>
      </c>
      <c r="AC17" s="252">
        <v>4.0086421348999997</v>
      </c>
      <c r="AD17" s="252">
        <v>4.0719001348999999</v>
      </c>
      <c r="AE17" s="252">
        <v>4.1262861349</v>
      </c>
      <c r="AF17" s="252">
        <v>4.0172171349000001</v>
      </c>
      <c r="AG17" s="252">
        <v>3.9907341348999998</v>
      </c>
      <c r="AH17" s="252">
        <v>3.8999111349</v>
      </c>
      <c r="AI17" s="252">
        <v>3.8979401348999998</v>
      </c>
      <c r="AJ17" s="252">
        <v>4.1231531348999999</v>
      </c>
      <c r="AK17" s="252">
        <v>4.1748501348999998</v>
      </c>
      <c r="AL17" s="252">
        <v>4.2240551349000004</v>
      </c>
      <c r="AM17" s="252">
        <v>4.2274048510000002</v>
      </c>
      <c r="AN17" s="252">
        <v>4.2187741510999999</v>
      </c>
      <c r="AO17" s="252">
        <v>4.1856161705000003</v>
      </c>
      <c r="AP17" s="252">
        <v>4.1465560872999996</v>
      </c>
      <c r="AQ17" s="252">
        <v>4.0763490819000001</v>
      </c>
      <c r="AR17" s="252">
        <v>3.8218101341000001</v>
      </c>
      <c r="AS17" s="252">
        <v>4.2197177868000004</v>
      </c>
      <c r="AT17" s="252">
        <v>3.9197980767999998</v>
      </c>
      <c r="AU17" s="252">
        <v>3.5791869811999999</v>
      </c>
      <c r="AV17" s="252">
        <v>4.0714348774999998</v>
      </c>
      <c r="AW17" s="252">
        <v>4.3006024343</v>
      </c>
      <c r="AX17" s="252">
        <v>4.2027264098000003</v>
      </c>
      <c r="AY17" s="252">
        <v>4.1803971348999998</v>
      </c>
      <c r="AZ17" s="252">
        <v>4.2183971349</v>
      </c>
      <c r="BA17" s="252">
        <v>4.2673971349000004</v>
      </c>
      <c r="BB17" s="252">
        <v>4.1883971348999998</v>
      </c>
      <c r="BC17" s="747">
        <v>4.0433971349000002</v>
      </c>
      <c r="BD17" s="252">
        <v>3.9493971348999999</v>
      </c>
      <c r="BE17" s="252">
        <v>4.0593061613000003</v>
      </c>
      <c r="BF17" s="252">
        <v>3.8537210422000001</v>
      </c>
      <c r="BG17" s="252">
        <v>3.9364711689999998</v>
      </c>
      <c r="BH17" s="409">
        <v>4.2775118808999997</v>
      </c>
      <c r="BI17" s="409">
        <v>4.2821073564000001</v>
      </c>
      <c r="BJ17" s="409">
        <v>4.2804709980000002</v>
      </c>
      <c r="BK17" s="409">
        <v>4.2776416622999998</v>
      </c>
      <c r="BL17" s="409">
        <v>4.2894073620000004</v>
      </c>
      <c r="BM17" s="409">
        <v>4.2874521970000004</v>
      </c>
      <c r="BN17" s="409">
        <v>4.2839971047000001</v>
      </c>
      <c r="BO17" s="409">
        <v>4.1600066434</v>
      </c>
      <c r="BP17" s="409">
        <v>4.1489624613</v>
      </c>
      <c r="BQ17" s="409">
        <v>4.2244958464</v>
      </c>
      <c r="BR17" s="409">
        <v>3.9520137117999998</v>
      </c>
      <c r="BS17" s="409">
        <v>3.7914137961000001</v>
      </c>
      <c r="BT17" s="409">
        <v>4.1835231443999996</v>
      </c>
      <c r="BU17" s="409">
        <v>4.1722393726</v>
      </c>
      <c r="BV17" s="409">
        <v>4.1680949966999998</v>
      </c>
    </row>
    <row r="18" spans="1:74" ht="11.1" customHeight="1" x14ac:dyDescent="0.2">
      <c r="A18" s="162" t="s">
        <v>270</v>
      </c>
      <c r="B18" s="173" t="s">
        <v>365</v>
      </c>
      <c r="C18" s="252">
        <v>1.8856900000000001</v>
      </c>
      <c r="D18" s="252">
        <v>1.8306899999999999</v>
      </c>
      <c r="E18" s="252">
        <v>1.8286899999999999</v>
      </c>
      <c r="F18" s="252">
        <v>1.8996900000000001</v>
      </c>
      <c r="G18" s="252">
        <v>1.9196899999999999</v>
      </c>
      <c r="H18" s="252">
        <v>1.7186900000000001</v>
      </c>
      <c r="I18" s="252">
        <v>1.98569</v>
      </c>
      <c r="J18" s="252">
        <v>1.8486899999999999</v>
      </c>
      <c r="K18" s="252">
        <v>1.58169</v>
      </c>
      <c r="L18" s="252">
        <v>1.79969</v>
      </c>
      <c r="M18" s="252">
        <v>1.9136899999999999</v>
      </c>
      <c r="N18" s="252">
        <v>1.95069</v>
      </c>
      <c r="O18" s="252">
        <v>1.9742995862999999</v>
      </c>
      <c r="P18" s="252">
        <v>1.9602995862999999</v>
      </c>
      <c r="Q18" s="252">
        <v>1.9632995863</v>
      </c>
      <c r="R18" s="252">
        <v>1.9522995862999999</v>
      </c>
      <c r="S18" s="252">
        <v>1.6522995863000001</v>
      </c>
      <c r="T18" s="252">
        <v>1.7832995863000001</v>
      </c>
      <c r="U18" s="252">
        <v>1.9232995863</v>
      </c>
      <c r="V18" s="252">
        <v>1.8492995862999999</v>
      </c>
      <c r="W18" s="252">
        <v>1.8032995863000001</v>
      </c>
      <c r="X18" s="252">
        <v>1.9552995863</v>
      </c>
      <c r="Y18" s="252">
        <v>1.9602995862999999</v>
      </c>
      <c r="Z18" s="252">
        <v>1.9902995862999999</v>
      </c>
      <c r="AA18" s="252">
        <v>1.9318426603000001</v>
      </c>
      <c r="AB18" s="252">
        <v>1.9318426603000001</v>
      </c>
      <c r="AC18" s="252">
        <v>1.9548426603</v>
      </c>
      <c r="AD18" s="252">
        <v>1.9518426603000001</v>
      </c>
      <c r="AE18" s="252">
        <v>1.9088426602999999</v>
      </c>
      <c r="AF18" s="252">
        <v>1.9588426603</v>
      </c>
      <c r="AG18" s="252">
        <v>1.9628426603</v>
      </c>
      <c r="AH18" s="252">
        <v>1.9318426603000001</v>
      </c>
      <c r="AI18" s="252">
        <v>1.8718426603</v>
      </c>
      <c r="AJ18" s="252">
        <v>2.0328426603</v>
      </c>
      <c r="AK18" s="252">
        <v>1.9958426602999999</v>
      </c>
      <c r="AL18" s="252">
        <v>2.0568426603000001</v>
      </c>
      <c r="AM18" s="252">
        <v>2.0428426602999998</v>
      </c>
      <c r="AN18" s="252">
        <v>2.0728426603000001</v>
      </c>
      <c r="AO18" s="252">
        <v>2.0178426602999999</v>
      </c>
      <c r="AP18" s="252">
        <v>2.0428426602999998</v>
      </c>
      <c r="AQ18" s="252">
        <v>1.9708426603</v>
      </c>
      <c r="AR18" s="252">
        <v>1.8238426603</v>
      </c>
      <c r="AS18" s="252">
        <v>2.1398426602999998</v>
      </c>
      <c r="AT18" s="252">
        <v>1.9448426603</v>
      </c>
      <c r="AU18" s="252">
        <v>1.6218426603</v>
      </c>
      <c r="AV18" s="252">
        <v>2.1248426603000001</v>
      </c>
      <c r="AW18" s="252">
        <v>2.1648426603000002</v>
      </c>
      <c r="AX18" s="252">
        <v>2.0738426603</v>
      </c>
      <c r="AY18" s="252">
        <v>2.0458426602999999</v>
      </c>
      <c r="AZ18" s="252">
        <v>2.0908426602999999</v>
      </c>
      <c r="BA18" s="252">
        <v>2.1398426602999998</v>
      </c>
      <c r="BB18" s="252">
        <v>2.1168426603000001</v>
      </c>
      <c r="BC18" s="747">
        <v>2.0088426603</v>
      </c>
      <c r="BD18" s="252">
        <v>1.9168426602999999</v>
      </c>
      <c r="BE18" s="252">
        <v>1.9696543282000001</v>
      </c>
      <c r="BF18" s="252">
        <v>1.9287185179999999</v>
      </c>
      <c r="BG18" s="252">
        <v>1.9153427471</v>
      </c>
      <c r="BH18" s="409">
        <v>2.1101390828</v>
      </c>
      <c r="BI18" s="409">
        <v>2.1039523498000001</v>
      </c>
      <c r="BJ18" s="409">
        <v>2.0976324607999999</v>
      </c>
      <c r="BK18" s="409">
        <v>2.0876510241999999</v>
      </c>
      <c r="BL18" s="409">
        <v>2.0781486489000001</v>
      </c>
      <c r="BM18" s="409">
        <v>2.0683769108000001</v>
      </c>
      <c r="BN18" s="409">
        <v>2.0587790932000001</v>
      </c>
      <c r="BO18" s="409">
        <v>1.9493244219000001</v>
      </c>
      <c r="BP18" s="409">
        <v>1.9401499141</v>
      </c>
      <c r="BQ18" s="409">
        <v>2.0308691309000002</v>
      </c>
      <c r="BR18" s="409">
        <v>2.0217211901000001</v>
      </c>
      <c r="BS18" s="409">
        <v>1.7666467160999999</v>
      </c>
      <c r="BT18" s="409">
        <v>2.0116676804</v>
      </c>
      <c r="BU18" s="409">
        <v>2.0068098599000002</v>
      </c>
      <c r="BV18" s="409">
        <v>2.0020946140000002</v>
      </c>
    </row>
    <row r="19" spans="1:74" ht="11.1" customHeight="1" x14ac:dyDescent="0.2">
      <c r="A19" s="162" t="s">
        <v>1276</v>
      </c>
      <c r="B19" s="173" t="s">
        <v>1277</v>
      </c>
      <c r="C19" s="252">
        <v>0.93730909728</v>
      </c>
      <c r="D19" s="252">
        <v>0.94731628921</v>
      </c>
      <c r="E19" s="252">
        <v>0.92563899999999999</v>
      </c>
      <c r="F19" s="252">
        <v>0.95367599999999997</v>
      </c>
      <c r="G19" s="252">
        <v>0.99024400000000001</v>
      </c>
      <c r="H19" s="252">
        <v>0.89806775547999995</v>
      </c>
      <c r="I19" s="252">
        <v>0.91126152694999996</v>
      </c>
      <c r="J19" s="252">
        <v>0.73533553052</v>
      </c>
      <c r="K19" s="252">
        <v>0.83083272646999995</v>
      </c>
      <c r="L19" s="252">
        <v>0.83936075548</v>
      </c>
      <c r="M19" s="252">
        <v>0.93105875548000006</v>
      </c>
      <c r="N19" s="252">
        <v>1.0588997554999999</v>
      </c>
      <c r="O19" s="252">
        <v>0.94449696233000002</v>
      </c>
      <c r="P19" s="252">
        <v>1.0567319623</v>
      </c>
      <c r="Q19" s="252">
        <v>1.0281559623000001</v>
      </c>
      <c r="R19" s="252">
        <v>0.94703296233000001</v>
      </c>
      <c r="S19" s="252">
        <v>0.98911296233000001</v>
      </c>
      <c r="T19" s="252">
        <v>0.86029696232999997</v>
      </c>
      <c r="U19" s="252">
        <v>0.81862396233000001</v>
      </c>
      <c r="V19" s="252">
        <v>0.56387796232999998</v>
      </c>
      <c r="W19" s="252">
        <v>0.84071296233000004</v>
      </c>
      <c r="X19" s="252">
        <v>0.89283596232999995</v>
      </c>
      <c r="Y19" s="252">
        <v>0.91533096233</v>
      </c>
      <c r="Z19" s="252">
        <v>0.96395196233000002</v>
      </c>
      <c r="AA19" s="252">
        <v>0.98750640478999996</v>
      </c>
      <c r="AB19" s="252">
        <v>0.91904340479000002</v>
      </c>
      <c r="AC19" s="252">
        <v>0.97072740478999997</v>
      </c>
      <c r="AD19" s="252">
        <v>1.0356814048</v>
      </c>
      <c r="AE19" s="252">
        <v>1.1397834048</v>
      </c>
      <c r="AF19" s="252">
        <v>0.98911440479000001</v>
      </c>
      <c r="AG19" s="252">
        <v>0.95674440479</v>
      </c>
      <c r="AH19" s="252">
        <v>0.88699940478999995</v>
      </c>
      <c r="AI19" s="252">
        <v>0.95191940479000003</v>
      </c>
      <c r="AJ19" s="252">
        <v>1.0107684048000001</v>
      </c>
      <c r="AK19" s="252">
        <v>1.0977854048</v>
      </c>
      <c r="AL19" s="252">
        <v>1.1040094048</v>
      </c>
      <c r="AM19" s="252">
        <v>1.1297991209</v>
      </c>
      <c r="AN19" s="252">
        <v>1.1431684209999999</v>
      </c>
      <c r="AO19" s="252">
        <v>1.1130104404000001</v>
      </c>
      <c r="AP19" s="252">
        <v>1.1179503572</v>
      </c>
      <c r="AQ19" s="252">
        <v>1.1227433518000001</v>
      </c>
      <c r="AR19" s="252">
        <v>1.0192044039999999</v>
      </c>
      <c r="AS19" s="252">
        <v>1.1141120567</v>
      </c>
      <c r="AT19" s="252">
        <v>0.96019234666999997</v>
      </c>
      <c r="AU19" s="252">
        <v>0.94258125110000002</v>
      </c>
      <c r="AV19" s="252">
        <v>0.89682914735999997</v>
      </c>
      <c r="AW19" s="252">
        <v>1.0889967041999999</v>
      </c>
      <c r="AX19" s="252">
        <v>1.0971206795999999</v>
      </c>
      <c r="AY19" s="252">
        <v>1.1057914047999999</v>
      </c>
      <c r="AZ19" s="252">
        <v>1.0867914048</v>
      </c>
      <c r="BA19" s="252">
        <v>1.0917914047999999</v>
      </c>
      <c r="BB19" s="252">
        <v>1.0557914048000001</v>
      </c>
      <c r="BC19" s="747">
        <v>1.0827914048</v>
      </c>
      <c r="BD19" s="252">
        <v>1.0827914048</v>
      </c>
      <c r="BE19" s="252">
        <v>1.077489672</v>
      </c>
      <c r="BF19" s="252">
        <v>0.93271828190999995</v>
      </c>
      <c r="BG19" s="252">
        <v>1.0026436852</v>
      </c>
      <c r="BH19" s="409">
        <v>1.1478437156000001</v>
      </c>
      <c r="BI19" s="409">
        <v>1.1569790583999999</v>
      </c>
      <c r="BJ19" s="409">
        <v>1.1614546923</v>
      </c>
      <c r="BK19" s="409">
        <v>1.1749964845</v>
      </c>
      <c r="BL19" s="409">
        <v>1.1913732982</v>
      </c>
      <c r="BM19" s="409">
        <v>1.2034617389</v>
      </c>
      <c r="BN19" s="409">
        <v>1.2187122746000001</v>
      </c>
      <c r="BO19" s="409">
        <v>1.2134802859</v>
      </c>
      <c r="BP19" s="409">
        <v>1.2050714424</v>
      </c>
      <c r="BQ19" s="409">
        <v>1.1899881904</v>
      </c>
      <c r="BR19" s="409">
        <v>0.94563820732000003</v>
      </c>
      <c r="BS19" s="409">
        <v>1.0168636041000001</v>
      </c>
      <c r="BT19" s="409">
        <v>1.1632198096999999</v>
      </c>
      <c r="BU19" s="409">
        <v>1.1554701239</v>
      </c>
      <c r="BV19" s="409">
        <v>1.1558439942000001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46"/>
      <c r="AZ20" s="746"/>
      <c r="BA20" s="746"/>
      <c r="BB20" s="746"/>
      <c r="BC20" s="748"/>
      <c r="BD20" s="746"/>
      <c r="BE20" s="746"/>
      <c r="BF20" s="746"/>
      <c r="BG20" s="746"/>
      <c r="BH20" s="492"/>
      <c r="BI20" s="492"/>
      <c r="BJ20" s="492"/>
      <c r="BK20" s="410"/>
      <c r="BL20" s="410"/>
      <c r="BM20" s="410"/>
      <c r="BN20" s="410"/>
      <c r="BO20" s="410"/>
      <c r="BP20" s="410"/>
      <c r="BQ20" s="410"/>
      <c r="BR20" s="410"/>
      <c r="BS20" s="410"/>
      <c r="BT20" s="410"/>
      <c r="BU20" s="410"/>
      <c r="BV20" s="410"/>
    </row>
    <row r="21" spans="1:74" ht="11.1" customHeight="1" x14ac:dyDescent="0.2">
      <c r="A21" s="162" t="s">
        <v>505</v>
      </c>
      <c r="B21" s="172" t="s">
        <v>1153</v>
      </c>
      <c r="C21" s="252">
        <v>13.737611336000001</v>
      </c>
      <c r="D21" s="252">
        <v>13.748654336</v>
      </c>
      <c r="E21" s="252">
        <v>13.731013336</v>
      </c>
      <c r="F21" s="252">
        <v>13.714296336</v>
      </c>
      <c r="G21" s="252">
        <v>13.619323336000001</v>
      </c>
      <c r="H21" s="252">
        <v>13.685146336000001</v>
      </c>
      <c r="I21" s="252">
        <v>13.798841336000001</v>
      </c>
      <c r="J21" s="252">
        <v>13.598980336</v>
      </c>
      <c r="K21" s="252">
        <v>13.756456335999999</v>
      </c>
      <c r="L21" s="252">
        <v>13.869577336000001</v>
      </c>
      <c r="M21" s="252">
        <v>13.974893335999999</v>
      </c>
      <c r="N21" s="252">
        <v>13.982123336000001</v>
      </c>
      <c r="O21" s="252">
        <v>13.920486</v>
      </c>
      <c r="P21" s="252">
        <v>13.941578</v>
      </c>
      <c r="Q21" s="252">
        <v>13.813513</v>
      </c>
      <c r="R21" s="252">
        <v>13.837903000000001</v>
      </c>
      <c r="S21" s="252">
        <v>13.798977000000001</v>
      </c>
      <c r="T21" s="252">
        <v>13.849309</v>
      </c>
      <c r="U21" s="252">
        <v>13.826580999999999</v>
      </c>
      <c r="V21" s="252">
        <v>13.91614</v>
      </c>
      <c r="W21" s="252">
        <v>13.79487</v>
      </c>
      <c r="X21" s="252">
        <v>13.86834</v>
      </c>
      <c r="Y21" s="252">
        <v>13.963659</v>
      </c>
      <c r="Z21" s="252">
        <v>14.125135</v>
      </c>
      <c r="AA21" s="252">
        <v>14.174548</v>
      </c>
      <c r="AB21" s="252">
        <v>14.092426</v>
      </c>
      <c r="AC21" s="252">
        <v>14.275539</v>
      </c>
      <c r="AD21" s="252">
        <v>13.966346</v>
      </c>
      <c r="AE21" s="252">
        <v>14.131092000000001</v>
      </c>
      <c r="AF21" s="252">
        <v>13.941679000000001</v>
      </c>
      <c r="AG21" s="252">
        <v>14.064621000000001</v>
      </c>
      <c r="AH21" s="252">
        <v>14.030115</v>
      </c>
      <c r="AI21" s="252">
        <v>13.939457000000001</v>
      </c>
      <c r="AJ21" s="252">
        <v>14.058749000000001</v>
      </c>
      <c r="AK21" s="252">
        <v>14.198058</v>
      </c>
      <c r="AL21" s="252">
        <v>14.252176</v>
      </c>
      <c r="AM21" s="252">
        <v>14.313528</v>
      </c>
      <c r="AN21" s="252">
        <v>14.330527999999999</v>
      </c>
      <c r="AO21" s="252">
        <v>14.373528</v>
      </c>
      <c r="AP21" s="252">
        <v>14.126528</v>
      </c>
      <c r="AQ21" s="252">
        <v>14.019527999999999</v>
      </c>
      <c r="AR21" s="252">
        <v>14.161528000000001</v>
      </c>
      <c r="AS21" s="252">
        <v>13.934528</v>
      </c>
      <c r="AT21" s="252">
        <v>13.611528</v>
      </c>
      <c r="AU21" s="252">
        <v>14.218527999999999</v>
      </c>
      <c r="AV21" s="252">
        <v>14.513528000000001</v>
      </c>
      <c r="AW21" s="252">
        <v>14.494528000000001</v>
      </c>
      <c r="AX21" s="252">
        <v>14.563528</v>
      </c>
      <c r="AY21" s="252">
        <v>14.462528000000001</v>
      </c>
      <c r="AZ21" s="252">
        <v>14.450528</v>
      </c>
      <c r="BA21" s="252">
        <v>14.386528</v>
      </c>
      <c r="BB21" s="252">
        <v>14.354528</v>
      </c>
      <c r="BC21" s="747">
        <v>14.265528</v>
      </c>
      <c r="BD21" s="252">
        <v>14.302528000000001</v>
      </c>
      <c r="BE21" s="252">
        <v>14.35356414</v>
      </c>
      <c r="BF21" s="252">
        <v>14.212360159999999</v>
      </c>
      <c r="BG21" s="252">
        <v>14.269930622</v>
      </c>
      <c r="BH21" s="409">
        <v>14.264775857</v>
      </c>
      <c r="BI21" s="409">
        <v>14.299576017</v>
      </c>
      <c r="BJ21" s="409">
        <v>14.396715819000001</v>
      </c>
      <c r="BK21" s="409">
        <v>14.406231861</v>
      </c>
      <c r="BL21" s="409">
        <v>14.442405654</v>
      </c>
      <c r="BM21" s="409">
        <v>14.451523530999999</v>
      </c>
      <c r="BN21" s="409">
        <v>14.430410265000001</v>
      </c>
      <c r="BO21" s="409">
        <v>14.421848732999999</v>
      </c>
      <c r="BP21" s="409">
        <v>14.437935144000001</v>
      </c>
      <c r="BQ21" s="409">
        <v>14.358328522000001</v>
      </c>
      <c r="BR21" s="409">
        <v>14.26645175</v>
      </c>
      <c r="BS21" s="409">
        <v>14.432279712</v>
      </c>
      <c r="BT21" s="409">
        <v>14.459439812999999</v>
      </c>
      <c r="BU21" s="409">
        <v>14.476258759</v>
      </c>
      <c r="BV21" s="409">
        <v>14.503271932000001</v>
      </c>
    </row>
    <row r="22" spans="1:74" ht="11.1" customHeight="1" x14ac:dyDescent="0.2">
      <c r="A22" s="162" t="s">
        <v>271</v>
      </c>
      <c r="B22" s="173" t="s">
        <v>501</v>
      </c>
      <c r="C22" s="252">
        <v>0.919929</v>
      </c>
      <c r="D22" s="252">
        <v>0.91288499999999995</v>
      </c>
      <c r="E22" s="252">
        <v>0.87988500000000003</v>
      </c>
      <c r="F22" s="252">
        <v>0.86987400000000004</v>
      </c>
      <c r="G22" s="252">
        <v>0.87987400000000004</v>
      </c>
      <c r="H22" s="252">
        <v>0.91487399999999997</v>
      </c>
      <c r="I22" s="252">
        <v>0.89987399999999995</v>
      </c>
      <c r="J22" s="252">
        <v>0.80987399999999998</v>
      </c>
      <c r="K22" s="252">
        <v>0.87987400000000004</v>
      </c>
      <c r="L22" s="252">
        <v>0.86487400000000003</v>
      </c>
      <c r="M22" s="252">
        <v>0.87987400000000004</v>
      </c>
      <c r="N22" s="252">
        <v>0.85787400000000003</v>
      </c>
      <c r="O22" s="252">
        <v>0.85687400000000002</v>
      </c>
      <c r="P22" s="252">
        <v>0.93387399999999998</v>
      </c>
      <c r="Q22" s="252">
        <v>0.75387400000000004</v>
      </c>
      <c r="R22" s="252">
        <v>0.84687400000000002</v>
      </c>
      <c r="S22" s="252">
        <v>0.88187400000000005</v>
      </c>
      <c r="T22" s="252">
        <v>0.86187400000000003</v>
      </c>
      <c r="U22" s="252">
        <v>0.88075099999999995</v>
      </c>
      <c r="V22" s="252">
        <v>0.92275099999999999</v>
      </c>
      <c r="W22" s="252">
        <v>0.83275100000000002</v>
      </c>
      <c r="X22" s="252">
        <v>0.85275100000000004</v>
      </c>
      <c r="Y22" s="252">
        <v>0.80475099999999999</v>
      </c>
      <c r="Z22" s="252">
        <v>0.85475100000000004</v>
      </c>
      <c r="AA22" s="252">
        <v>0.89175099999999996</v>
      </c>
      <c r="AB22" s="252">
        <v>0.88475099999999995</v>
      </c>
      <c r="AC22" s="252">
        <v>0.90475099999999997</v>
      </c>
      <c r="AD22" s="252">
        <v>0.89075099999999996</v>
      </c>
      <c r="AE22" s="252">
        <v>0.83275100000000002</v>
      </c>
      <c r="AF22" s="252">
        <v>0.83275100000000002</v>
      </c>
      <c r="AG22" s="252">
        <v>0.85775100000000004</v>
      </c>
      <c r="AH22" s="252">
        <v>0.82375100000000001</v>
      </c>
      <c r="AI22" s="252">
        <v>0.87875099999999995</v>
      </c>
      <c r="AJ22" s="252">
        <v>0.86375100000000005</v>
      </c>
      <c r="AK22" s="252">
        <v>0.82273300000000005</v>
      </c>
      <c r="AL22" s="252">
        <v>0.81672400000000001</v>
      </c>
      <c r="AM22" s="252">
        <v>0.85205200000000003</v>
      </c>
      <c r="AN22" s="252">
        <v>0.86405200000000004</v>
      </c>
      <c r="AO22" s="252">
        <v>0.88305199999999995</v>
      </c>
      <c r="AP22" s="252">
        <v>0.86805200000000005</v>
      </c>
      <c r="AQ22" s="252">
        <v>0.86405200000000004</v>
      </c>
      <c r="AR22" s="252">
        <v>0.88405199999999995</v>
      </c>
      <c r="AS22" s="252">
        <v>0.88405199999999995</v>
      </c>
      <c r="AT22" s="252">
        <v>0.84905200000000003</v>
      </c>
      <c r="AU22" s="252">
        <v>0.78205199999999997</v>
      </c>
      <c r="AV22" s="252">
        <v>0.83105200000000001</v>
      </c>
      <c r="AW22" s="252">
        <v>0.75405199999999994</v>
      </c>
      <c r="AX22" s="252">
        <v>0.80605199999999999</v>
      </c>
      <c r="AY22" s="252">
        <v>0.819052</v>
      </c>
      <c r="AZ22" s="252">
        <v>0.80105199999999999</v>
      </c>
      <c r="BA22" s="252">
        <v>0.75805199999999995</v>
      </c>
      <c r="BB22" s="252">
        <v>0.80105199999999999</v>
      </c>
      <c r="BC22" s="747">
        <v>0.80105199999999999</v>
      </c>
      <c r="BD22" s="252">
        <v>0.811052</v>
      </c>
      <c r="BE22" s="252">
        <v>0.81185470947000005</v>
      </c>
      <c r="BF22" s="252">
        <v>0.79586771510999998</v>
      </c>
      <c r="BG22" s="252">
        <v>0.76102823806999997</v>
      </c>
      <c r="BH22" s="409">
        <v>0.75622950559000002</v>
      </c>
      <c r="BI22" s="409">
        <v>0.78148670596000003</v>
      </c>
      <c r="BJ22" s="409">
        <v>0.79080722167999995</v>
      </c>
      <c r="BK22" s="409">
        <v>0.78760347371999995</v>
      </c>
      <c r="BL22" s="409">
        <v>0.78459588145000003</v>
      </c>
      <c r="BM22" s="409">
        <v>0.78139304803999998</v>
      </c>
      <c r="BN22" s="409">
        <v>0.77828049987000003</v>
      </c>
      <c r="BO22" s="409">
        <v>0.77521419299000005</v>
      </c>
      <c r="BP22" s="409">
        <v>0.77226581033999997</v>
      </c>
      <c r="BQ22" s="409">
        <v>0.76910687754999996</v>
      </c>
      <c r="BR22" s="409">
        <v>0.76608055074000003</v>
      </c>
      <c r="BS22" s="409">
        <v>0.73555077557000004</v>
      </c>
      <c r="BT22" s="409">
        <v>0.73503151694000002</v>
      </c>
      <c r="BU22" s="409">
        <v>0.73453829368000001</v>
      </c>
      <c r="BV22" s="409">
        <v>0.76408586065999995</v>
      </c>
    </row>
    <row r="23" spans="1:74" ht="11.1" customHeight="1" x14ac:dyDescent="0.2">
      <c r="A23" s="162" t="s">
        <v>272</v>
      </c>
      <c r="B23" s="173" t="s">
        <v>502</v>
      </c>
      <c r="C23" s="252">
        <v>1.655133</v>
      </c>
      <c r="D23" s="252">
        <v>1.6741330000000001</v>
      </c>
      <c r="E23" s="252">
        <v>1.679133</v>
      </c>
      <c r="F23" s="252">
        <v>1.663133</v>
      </c>
      <c r="G23" s="252">
        <v>1.5411330000000001</v>
      </c>
      <c r="H23" s="252">
        <v>1.6381330000000001</v>
      </c>
      <c r="I23" s="252">
        <v>1.669133</v>
      </c>
      <c r="J23" s="252">
        <v>1.5491330000000001</v>
      </c>
      <c r="K23" s="252">
        <v>1.6131329999999999</v>
      </c>
      <c r="L23" s="252">
        <v>1.7161329999999999</v>
      </c>
      <c r="M23" s="252">
        <v>1.717133</v>
      </c>
      <c r="N23" s="252">
        <v>1.782133</v>
      </c>
      <c r="O23" s="252">
        <v>1.7381329999999999</v>
      </c>
      <c r="P23" s="252">
        <v>1.7261329999999999</v>
      </c>
      <c r="Q23" s="252">
        <v>1.725133</v>
      </c>
      <c r="R23" s="252">
        <v>1.727133</v>
      </c>
      <c r="S23" s="252">
        <v>1.6521330000000001</v>
      </c>
      <c r="T23" s="252">
        <v>1.6051329999999999</v>
      </c>
      <c r="U23" s="252">
        <v>1.729133</v>
      </c>
      <c r="V23" s="252">
        <v>1.737133</v>
      </c>
      <c r="W23" s="252">
        <v>1.6501330000000001</v>
      </c>
      <c r="X23" s="252">
        <v>1.671133</v>
      </c>
      <c r="Y23" s="252">
        <v>1.804133</v>
      </c>
      <c r="Z23" s="252">
        <v>1.8611329999999999</v>
      </c>
      <c r="AA23" s="252">
        <v>1.7871330000000001</v>
      </c>
      <c r="AB23" s="252">
        <v>1.7871330000000001</v>
      </c>
      <c r="AC23" s="252">
        <v>1.834133</v>
      </c>
      <c r="AD23" s="252">
        <v>1.7571330000000001</v>
      </c>
      <c r="AE23" s="252">
        <v>1.8051330000000001</v>
      </c>
      <c r="AF23" s="252">
        <v>1.701133</v>
      </c>
      <c r="AG23" s="252">
        <v>1.7571330000000001</v>
      </c>
      <c r="AH23" s="252">
        <v>1.705133</v>
      </c>
      <c r="AI23" s="252">
        <v>1.624133</v>
      </c>
      <c r="AJ23" s="252">
        <v>1.6401330000000001</v>
      </c>
      <c r="AK23" s="252">
        <v>1.8011330000000001</v>
      </c>
      <c r="AL23" s="252">
        <v>1.8171330000000001</v>
      </c>
      <c r="AM23" s="252">
        <v>1.7611330000000001</v>
      </c>
      <c r="AN23" s="252">
        <v>1.7651330000000001</v>
      </c>
      <c r="AO23" s="252">
        <v>1.7531330000000001</v>
      </c>
      <c r="AP23" s="252">
        <v>1.6171329999999999</v>
      </c>
      <c r="AQ23" s="252">
        <v>1.570133</v>
      </c>
      <c r="AR23" s="252">
        <v>1.7061329999999999</v>
      </c>
      <c r="AS23" s="252">
        <v>1.7021329999999999</v>
      </c>
      <c r="AT23" s="252">
        <v>1.3781330000000001</v>
      </c>
      <c r="AU23" s="252">
        <v>1.6361330000000001</v>
      </c>
      <c r="AV23" s="252">
        <v>1.794133</v>
      </c>
      <c r="AW23" s="252">
        <v>1.8431329999999999</v>
      </c>
      <c r="AX23" s="252">
        <v>1.858133</v>
      </c>
      <c r="AY23" s="252">
        <v>1.844133</v>
      </c>
      <c r="AZ23" s="252">
        <v>1.870133</v>
      </c>
      <c r="BA23" s="252">
        <v>1.9081330000000001</v>
      </c>
      <c r="BB23" s="252">
        <v>1.8831329999999999</v>
      </c>
      <c r="BC23" s="747">
        <v>1.854133</v>
      </c>
      <c r="BD23" s="252">
        <v>1.8771329999999999</v>
      </c>
      <c r="BE23" s="252">
        <v>1.9038916887999999</v>
      </c>
      <c r="BF23" s="252">
        <v>1.8188705253999999</v>
      </c>
      <c r="BG23" s="252">
        <v>1.9158602247000001</v>
      </c>
      <c r="BH23" s="409">
        <v>1.9536656860999999</v>
      </c>
      <c r="BI23" s="409">
        <v>1.9691170311999999</v>
      </c>
      <c r="BJ23" s="409">
        <v>1.9679604148000001</v>
      </c>
      <c r="BK23" s="409">
        <v>1.9850647906000001</v>
      </c>
      <c r="BL23" s="409">
        <v>2.0071040894999999</v>
      </c>
      <c r="BM23" s="409">
        <v>2.0158726339999999</v>
      </c>
      <c r="BN23" s="409">
        <v>1.9925790540999999</v>
      </c>
      <c r="BO23" s="409">
        <v>1.9846242478</v>
      </c>
      <c r="BP23" s="409">
        <v>2.0050804623</v>
      </c>
      <c r="BQ23" s="409">
        <v>2.0135935615</v>
      </c>
      <c r="BR23" s="409">
        <v>1.9439360655</v>
      </c>
      <c r="BS23" s="409">
        <v>2.0408271599000001</v>
      </c>
      <c r="BT23" s="409">
        <v>2.0626678044000002</v>
      </c>
      <c r="BU23" s="409">
        <v>2.0544486200000001</v>
      </c>
      <c r="BV23" s="409">
        <v>2.0593986656999999</v>
      </c>
    </row>
    <row r="24" spans="1:74" ht="11.1" customHeight="1" x14ac:dyDescent="0.2">
      <c r="A24" s="162" t="s">
        <v>273</v>
      </c>
      <c r="B24" s="173" t="s">
        <v>503</v>
      </c>
      <c r="C24" s="252">
        <v>10.698185</v>
      </c>
      <c r="D24" s="252">
        <v>10.692185</v>
      </c>
      <c r="E24" s="252">
        <v>10.698185</v>
      </c>
      <c r="F24" s="252">
        <v>10.705185</v>
      </c>
      <c r="G24" s="252">
        <v>10.722185</v>
      </c>
      <c r="H24" s="252">
        <v>10.656185000000001</v>
      </c>
      <c r="I24" s="252">
        <v>10.757185</v>
      </c>
      <c r="J24" s="252">
        <v>10.770185</v>
      </c>
      <c r="K24" s="252">
        <v>10.788185</v>
      </c>
      <c r="L24" s="252">
        <v>10.817185</v>
      </c>
      <c r="M24" s="252">
        <v>10.904185</v>
      </c>
      <c r="N24" s="252">
        <v>10.880185000000001</v>
      </c>
      <c r="O24" s="252">
        <v>10.872185</v>
      </c>
      <c r="P24" s="252">
        <v>10.845185000000001</v>
      </c>
      <c r="Q24" s="252">
        <v>10.842185000000001</v>
      </c>
      <c r="R24" s="252">
        <v>10.821185</v>
      </c>
      <c r="S24" s="252">
        <v>10.821185</v>
      </c>
      <c r="T24" s="252">
        <v>10.834185</v>
      </c>
      <c r="U24" s="252">
        <v>10.725185</v>
      </c>
      <c r="V24" s="252">
        <v>10.798185</v>
      </c>
      <c r="W24" s="252">
        <v>10.820185</v>
      </c>
      <c r="X24" s="252">
        <v>10.922185000000001</v>
      </c>
      <c r="Y24" s="252">
        <v>10.919185000000001</v>
      </c>
      <c r="Z24" s="252">
        <v>10.944184999999999</v>
      </c>
      <c r="AA24" s="252">
        <v>11.015185000000001</v>
      </c>
      <c r="AB24" s="252">
        <v>10.954185000000001</v>
      </c>
      <c r="AC24" s="252">
        <v>11.037184999999999</v>
      </c>
      <c r="AD24" s="252">
        <v>10.884185</v>
      </c>
      <c r="AE24" s="252">
        <v>11.045185</v>
      </c>
      <c r="AF24" s="252">
        <v>10.956185</v>
      </c>
      <c r="AG24" s="252">
        <v>10.993185</v>
      </c>
      <c r="AH24" s="252">
        <v>11.043184999999999</v>
      </c>
      <c r="AI24" s="252">
        <v>10.984185</v>
      </c>
      <c r="AJ24" s="252">
        <v>11.115185</v>
      </c>
      <c r="AK24" s="252">
        <v>11.135185</v>
      </c>
      <c r="AL24" s="252">
        <v>11.181184999999999</v>
      </c>
      <c r="AM24" s="252">
        <v>11.255185000000001</v>
      </c>
      <c r="AN24" s="252">
        <v>11.255185000000001</v>
      </c>
      <c r="AO24" s="252">
        <v>11.292185</v>
      </c>
      <c r="AP24" s="252">
        <v>11.195185</v>
      </c>
      <c r="AQ24" s="252">
        <v>11.160185</v>
      </c>
      <c r="AR24" s="252">
        <v>11.148185</v>
      </c>
      <c r="AS24" s="252">
        <v>10.924185</v>
      </c>
      <c r="AT24" s="252">
        <v>10.961185</v>
      </c>
      <c r="AU24" s="252">
        <v>11.349185</v>
      </c>
      <c r="AV24" s="252">
        <v>11.446185</v>
      </c>
      <c r="AW24" s="252">
        <v>11.452185</v>
      </c>
      <c r="AX24" s="252">
        <v>11.450184999999999</v>
      </c>
      <c r="AY24" s="252">
        <v>11.353185</v>
      </c>
      <c r="AZ24" s="252">
        <v>11.333185</v>
      </c>
      <c r="BA24" s="252">
        <v>11.274184999999999</v>
      </c>
      <c r="BB24" s="252">
        <v>11.223185000000001</v>
      </c>
      <c r="BC24" s="747">
        <v>11.163185</v>
      </c>
      <c r="BD24" s="252">
        <v>11.163185</v>
      </c>
      <c r="BE24" s="252">
        <v>11.166918294</v>
      </c>
      <c r="BF24" s="252">
        <v>11.127858708</v>
      </c>
      <c r="BG24" s="252">
        <v>11.123926974</v>
      </c>
      <c r="BH24" s="409">
        <v>11.088174381</v>
      </c>
      <c r="BI24" s="409">
        <v>11.081208836</v>
      </c>
      <c r="BJ24" s="409">
        <v>11.171391916999999</v>
      </c>
      <c r="BK24" s="409">
        <v>11.171300561000001</v>
      </c>
      <c r="BL24" s="409">
        <v>11.187202156</v>
      </c>
      <c r="BM24" s="409">
        <v>11.193435496999999</v>
      </c>
      <c r="BN24" s="409">
        <v>11.199110907</v>
      </c>
      <c r="BO24" s="409">
        <v>11.200012456</v>
      </c>
      <c r="BP24" s="409">
        <v>11.198935305999999</v>
      </c>
      <c r="BQ24" s="409">
        <v>11.113586255</v>
      </c>
      <c r="BR24" s="409">
        <v>11.095476273999999</v>
      </c>
      <c r="BS24" s="409">
        <v>11.195504123999999</v>
      </c>
      <c r="BT24" s="409">
        <v>11.203676283</v>
      </c>
      <c r="BU24" s="409">
        <v>11.228085846000001</v>
      </c>
      <c r="BV24" s="409">
        <v>11.221738019</v>
      </c>
    </row>
    <row r="25" spans="1:74" ht="11.1" customHeight="1" x14ac:dyDescent="0.2">
      <c r="A25" s="162" t="s">
        <v>1077</v>
      </c>
      <c r="B25" s="173" t="s">
        <v>1078</v>
      </c>
      <c r="C25" s="252">
        <v>0.25167800000000001</v>
      </c>
      <c r="D25" s="252">
        <v>0.25767800000000002</v>
      </c>
      <c r="E25" s="252">
        <v>0.26067800000000002</v>
      </c>
      <c r="F25" s="252">
        <v>0.26167800000000002</v>
      </c>
      <c r="G25" s="252">
        <v>0.26367800000000002</v>
      </c>
      <c r="H25" s="252">
        <v>0.26567800000000003</v>
      </c>
      <c r="I25" s="252">
        <v>0.26167800000000002</v>
      </c>
      <c r="J25" s="252">
        <v>0.25967800000000002</v>
      </c>
      <c r="K25" s="252">
        <v>0.26467800000000002</v>
      </c>
      <c r="L25" s="252">
        <v>0.26267800000000002</v>
      </c>
      <c r="M25" s="252">
        <v>0.26267800000000002</v>
      </c>
      <c r="N25" s="252">
        <v>0.25267800000000001</v>
      </c>
      <c r="O25" s="252">
        <v>0.27367799999999998</v>
      </c>
      <c r="P25" s="252">
        <v>0.233678</v>
      </c>
      <c r="Q25" s="252">
        <v>0.31367800000000001</v>
      </c>
      <c r="R25" s="252">
        <v>0.25367800000000001</v>
      </c>
      <c r="S25" s="252">
        <v>0.24567800000000001</v>
      </c>
      <c r="T25" s="252">
        <v>0.35067799999999999</v>
      </c>
      <c r="U25" s="252">
        <v>0.28467799999999999</v>
      </c>
      <c r="V25" s="252">
        <v>0.27767799999999998</v>
      </c>
      <c r="W25" s="252">
        <v>0.294678</v>
      </c>
      <c r="X25" s="252">
        <v>0.24667800000000001</v>
      </c>
      <c r="Y25" s="252">
        <v>0.235678</v>
      </c>
      <c r="Z25" s="252">
        <v>0.27067799999999997</v>
      </c>
      <c r="AA25" s="252">
        <v>0.295678</v>
      </c>
      <c r="AB25" s="252">
        <v>0.27067799999999997</v>
      </c>
      <c r="AC25" s="252">
        <v>0.31567800000000001</v>
      </c>
      <c r="AD25" s="252">
        <v>0.25667800000000002</v>
      </c>
      <c r="AE25" s="252">
        <v>0.27167799999999998</v>
      </c>
      <c r="AF25" s="252">
        <v>0.27667799999999998</v>
      </c>
      <c r="AG25" s="252">
        <v>0.28167799999999998</v>
      </c>
      <c r="AH25" s="252">
        <v>0.28667799999999999</v>
      </c>
      <c r="AI25" s="252">
        <v>0.28167799999999998</v>
      </c>
      <c r="AJ25" s="252">
        <v>0.27167799999999998</v>
      </c>
      <c r="AK25" s="252">
        <v>0.27167799999999998</v>
      </c>
      <c r="AL25" s="252">
        <v>0.27167799999999998</v>
      </c>
      <c r="AM25" s="252">
        <v>0.27167799999999998</v>
      </c>
      <c r="AN25" s="252">
        <v>0.27167799999999998</v>
      </c>
      <c r="AO25" s="252">
        <v>0.27167799999999998</v>
      </c>
      <c r="AP25" s="252">
        <v>0.27167799999999998</v>
      </c>
      <c r="AQ25" s="252">
        <v>0.25167800000000001</v>
      </c>
      <c r="AR25" s="252">
        <v>0.25167800000000001</v>
      </c>
      <c r="AS25" s="252">
        <v>0.25167800000000001</v>
      </c>
      <c r="AT25" s="252">
        <v>0.25167800000000001</v>
      </c>
      <c r="AU25" s="252">
        <v>0.28167799999999998</v>
      </c>
      <c r="AV25" s="252">
        <v>0.27667799999999998</v>
      </c>
      <c r="AW25" s="252">
        <v>0.27667799999999998</v>
      </c>
      <c r="AX25" s="252">
        <v>0.28167799999999998</v>
      </c>
      <c r="AY25" s="252">
        <v>0.28167799999999998</v>
      </c>
      <c r="AZ25" s="252">
        <v>0.28167799999999998</v>
      </c>
      <c r="BA25" s="252">
        <v>0.28167799999999998</v>
      </c>
      <c r="BB25" s="252">
        <v>0.28167799999999998</v>
      </c>
      <c r="BC25" s="747">
        <v>0.28167799999999998</v>
      </c>
      <c r="BD25" s="252">
        <v>0.28567799999999999</v>
      </c>
      <c r="BE25" s="252">
        <v>0.28560357963999999</v>
      </c>
      <c r="BF25" s="252">
        <v>0.28565049781000001</v>
      </c>
      <c r="BG25" s="252">
        <v>0.2856874801</v>
      </c>
      <c r="BH25" s="409">
        <v>0.28572390868000003</v>
      </c>
      <c r="BI25" s="409">
        <v>0.28576434667</v>
      </c>
      <c r="BJ25" s="409">
        <v>0.28581065160000002</v>
      </c>
      <c r="BK25" s="409">
        <v>0.28578864705000001</v>
      </c>
      <c r="BL25" s="409">
        <v>0.28583020392000003</v>
      </c>
      <c r="BM25" s="409">
        <v>0.28580783416</v>
      </c>
      <c r="BN25" s="409">
        <v>0.28580313323000001</v>
      </c>
      <c r="BO25" s="409">
        <v>0.28580511301</v>
      </c>
      <c r="BP25" s="409">
        <v>0.28583728309000001</v>
      </c>
      <c r="BQ25" s="409">
        <v>0.28583390268999997</v>
      </c>
      <c r="BR25" s="409">
        <v>0.28583588702000001</v>
      </c>
      <c r="BS25" s="409">
        <v>0.28583325706000001</v>
      </c>
      <c r="BT25" s="409">
        <v>0.28582990217999998</v>
      </c>
      <c r="BU25" s="409">
        <v>0.28583035944000001</v>
      </c>
      <c r="BV25" s="409">
        <v>0.28583841147</v>
      </c>
    </row>
    <row r="26" spans="1:74" ht="11.1" customHeight="1" x14ac:dyDescent="0.2">
      <c r="A26" s="162" t="s">
        <v>504</v>
      </c>
      <c r="B26" s="173" t="s">
        <v>1154</v>
      </c>
      <c r="C26" s="252">
        <v>0.21268633616999999</v>
      </c>
      <c r="D26" s="252">
        <v>0.21177333616999999</v>
      </c>
      <c r="E26" s="252">
        <v>0.21313233616999999</v>
      </c>
      <c r="F26" s="252">
        <v>0.21442633617000001</v>
      </c>
      <c r="G26" s="252">
        <v>0.21245333617000001</v>
      </c>
      <c r="H26" s="252">
        <v>0.21027633616999999</v>
      </c>
      <c r="I26" s="252">
        <v>0.21097133617</v>
      </c>
      <c r="J26" s="252">
        <v>0.21011033616999999</v>
      </c>
      <c r="K26" s="252">
        <v>0.21058633617</v>
      </c>
      <c r="L26" s="252">
        <v>0.20870733617000001</v>
      </c>
      <c r="M26" s="252">
        <v>0.21102333616999999</v>
      </c>
      <c r="N26" s="252">
        <v>0.20925333617</v>
      </c>
      <c r="O26" s="252">
        <v>0.179616</v>
      </c>
      <c r="P26" s="252">
        <v>0.202708</v>
      </c>
      <c r="Q26" s="252">
        <v>0.178643</v>
      </c>
      <c r="R26" s="252">
        <v>0.18903300000000001</v>
      </c>
      <c r="S26" s="252">
        <v>0.19810700000000001</v>
      </c>
      <c r="T26" s="252">
        <v>0.197439</v>
      </c>
      <c r="U26" s="252">
        <v>0.20683399999999999</v>
      </c>
      <c r="V26" s="252">
        <v>0.180393</v>
      </c>
      <c r="W26" s="252">
        <v>0.19712299999999999</v>
      </c>
      <c r="X26" s="252">
        <v>0.175593</v>
      </c>
      <c r="Y26" s="252">
        <v>0.19991200000000001</v>
      </c>
      <c r="Z26" s="252">
        <v>0.19438800000000001</v>
      </c>
      <c r="AA26" s="252">
        <v>0.18480099999999999</v>
      </c>
      <c r="AB26" s="252">
        <v>0.19567899999999999</v>
      </c>
      <c r="AC26" s="252">
        <v>0.18379200000000001</v>
      </c>
      <c r="AD26" s="252">
        <v>0.17759900000000001</v>
      </c>
      <c r="AE26" s="252">
        <v>0.176345</v>
      </c>
      <c r="AF26" s="252">
        <v>0.174932</v>
      </c>
      <c r="AG26" s="252">
        <v>0.174874</v>
      </c>
      <c r="AH26" s="252">
        <v>0.17136799999999999</v>
      </c>
      <c r="AI26" s="252">
        <v>0.17071</v>
      </c>
      <c r="AJ26" s="252">
        <v>0.16800200000000001</v>
      </c>
      <c r="AK26" s="252">
        <v>0.16732900000000001</v>
      </c>
      <c r="AL26" s="252">
        <v>0.16545599999999999</v>
      </c>
      <c r="AM26" s="252">
        <v>0.17348</v>
      </c>
      <c r="AN26" s="252">
        <v>0.17448</v>
      </c>
      <c r="AO26" s="252">
        <v>0.17348</v>
      </c>
      <c r="AP26" s="252">
        <v>0.17448</v>
      </c>
      <c r="AQ26" s="252">
        <v>0.17348</v>
      </c>
      <c r="AR26" s="252">
        <v>0.17147999999999999</v>
      </c>
      <c r="AS26" s="252">
        <v>0.17247999999999999</v>
      </c>
      <c r="AT26" s="252">
        <v>0.17147999999999999</v>
      </c>
      <c r="AU26" s="252">
        <v>0.16947999999999999</v>
      </c>
      <c r="AV26" s="252">
        <v>0.16547999999999999</v>
      </c>
      <c r="AW26" s="252">
        <v>0.16847999999999999</v>
      </c>
      <c r="AX26" s="252">
        <v>0.16747999999999999</v>
      </c>
      <c r="AY26" s="252">
        <v>0.16447999999999999</v>
      </c>
      <c r="AZ26" s="252">
        <v>0.16447999999999999</v>
      </c>
      <c r="BA26" s="252">
        <v>0.16447999999999999</v>
      </c>
      <c r="BB26" s="252">
        <v>0.16547999999999999</v>
      </c>
      <c r="BC26" s="747">
        <v>0.16547999999999999</v>
      </c>
      <c r="BD26" s="252">
        <v>0.16547999999999999</v>
      </c>
      <c r="BE26" s="252">
        <v>0.18529586771000001</v>
      </c>
      <c r="BF26" s="252">
        <v>0.18411271403999999</v>
      </c>
      <c r="BG26" s="252">
        <v>0.18342770477000001</v>
      </c>
      <c r="BH26" s="409">
        <v>0.18098237587999999</v>
      </c>
      <c r="BI26" s="409">
        <v>0.18199909727999999</v>
      </c>
      <c r="BJ26" s="409">
        <v>0.18074561414000001</v>
      </c>
      <c r="BK26" s="409">
        <v>0.17647438871000001</v>
      </c>
      <c r="BL26" s="409">
        <v>0.17767332263999999</v>
      </c>
      <c r="BM26" s="409">
        <v>0.17501451773999999</v>
      </c>
      <c r="BN26" s="409">
        <v>0.17463667059999999</v>
      </c>
      <c r="BO26" s="409">
        <v>0.17619272356999999</v>
      </c>
      <c r="BP26" s="409">
        <v>0.17581628194999999</v>
      </c>
      <c r="BQ26" s="409">
        <v>0.17620792582</v>
      </c>
      <c r="BR26" s="409">
        <v>0.17512297268999999</v>
      </c>
      <c r="BS26" s="409">
        <v>0.17456439540999999</v>
      </c>
      <c r="BT26" s="409">
        <v>0.17223430588999999</v>
      </c>
      <c r="BU26" s="409">
        <v>0.17335563972000001</v>
      </c>
      <c r="BV26" s="409">
        <v>0.17221097522000001</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746"/>
      <c r="AZ27" s="746"/>
      <c r="BA27" s="746"/>
      <c r="BB27" s="746"/>
      <c r="BC27" s="748"/>
      <c r="BD27" s="746"/>
      <c r="BE27" s="746"/>
      <c r="BF27" s="746"/>
      <c r="BG27" s="746"/>
      <c r="BH27" s="492"/>
      <c r="BI27" s="492"/>
      <c r="BJ27" s="492"/>
      <c r="BK27" s="410"/>
      <c r="BL27" s="410"/>
      <c r="BM27" s="410"/>
      <c r="BN27" s="410"/>
      <c r="BO27" s="410"/>
      <c r="BP27" s="410"/>
      <c r="BQ27" s="410"/>
      <c r="BR27" s="410"/>
      <c r="BS27" s="410"/>
      <c r="BT27" s="410"/>
      <c r="BU27" s="410"/>
      <c r="BV27" s="410"/>
    </row>
    <row r="28" spans="1:74" ht="11.1" customHeight="1" x14ac:dyDescent="0.2">
      <c r="A28" s="162" t="s">
        <v>507</v>
      </c>
      <c r="B28" s="172" t="s">
        <v>517</v>
      </c>
      <c r="C28" s="252">
        <v>1.2779611506999999</v>
      </c>
      <c r="D28" s="252">
        <v>1.2899881506999999</v>
      </c>
      <c r="E28" s="252">
        <v>1.2885381507</v>
      </c>
      <c r="F28" s="252">
        <v>1.1525667506999999</v>
      </c>
      <c r="G28" s="252">
        <v>1.1612451506999999</v>
      </c>
      <c r="H28" s="252">
        <v>1.2307191506999999</v>
      </c>
      <c r="I28" s="252">
        <v>1.2105881507</v>
      </c>
      <c r="J28" s="252">
        <v>1.2168651506999999</v>
      </c>
      <c r="K28" s="252">
        <v>1.1990551507</v>
      </c>
      <c r="L28" s="252">
        <v>1.2096171507</v>
      </c>
      <c r="M28" s="252">
        <v>1.1999681507</v>
      </c>
      <c r="N28" s="252">
        <v>1.1702101507</v>
      </c>
      <c r="O28" s="252">
        <v>1.1904136685</v>
      </c>
      <c r="P28" s="252">
        <v>1.1895776684999999</v>
      </c>
      <c r="Q28" s="252">
        <v>1.1792646684999999</v>
      </c>
      <c r="R28" s="252">
        <v>1.1560126685000001</v>
      </c>
      <c r="S28" s="252">
        <v>1.1656406685</v>
      </c>
      <c r="T28" s="252">
        <v>1.1925106685</v>
      </c>
      <c r="U28" s="252">
        <v>1.1955196685</v>
      </c>
      <c r="V28" s="252">
        <v>1.1911916684999999</v>
      </c>
      <c r="W28" s="252">
        <v>1.1929596684999999</v>
      </c>
      <c r="X28" s="252">
        <v>1.1692976685000001</v>
      </c>
      <c r="Y28" s="252">
        <v>1.1532426684999999</v>
      </c>
      <c r="Z28" s="252">
        <v>1.1508396685</v>
      </c>
      <c r="AA28" s="252">
        <v>1.1865266410999999</v>
      </c>
      <c r="AB28" s="252">
        <v>1.1837766410999999</v>
      </c>
      <c r="AC28" s="252">
        <v>1.1818426411</v>
      </c>
      <c r="AD28" s="252">
        <v>1.1495166411</v>
      </c>
      <c r="AE28" s="252">
        <v>1.1162046411</v>
      </c>
      <c r="AF28" s="252">
        <v>1.1339406410999999</v>
      </c>
      <c r="AG28" s="252">
        <v>1.1372986410999999</v>
      </c>
      <c r="AH28" s="252">
        <v>1.1260306411000001</v>
      </c>
      <c r="AI28" s="252">
        <v>1.1217106411</v>
      </c>
      <c r="AJ28" s="252">
        <v>1.1162166411000001</v>
      </c>
      <c r="AK28" s="252">
        <v>1.1319246410999999</v>
      </c>
      <c r="AL28" s="252">
        <v>1.1431216411</v>
      </c>
      <c r="AM28" s="252">
        <v>1.1426246411000001</v>
      </c>
      <c r="AN28" s="252">
        <v>1.1492166411</v>
      </c>
      <c r="AO28" s="252">
        <v>1.1432166411</v>
      </c>
      <c r="AP28" s="252">
        <v>1.1302166411000001</v>
      </c>
      <c r="AQ28" s="252">
        <v>1.1362166411000001</v>
      </c>
      <c r="AR28" s="252">
        <v>1.1492166411</v>
      </c>
      <c r="AS28" s="252">
        <v>1.1472166411</v>
      </c>
      <c r="AT28" s="252">
        <v>1.1492166411</v>
      </c>
      <c r="AU28" s="252">
        <v>1.1342166411000001</v>
      </c>
      <c r="AV28" s="252">
        <v>1.1432166411</v>
      </c>
      <c r="AW28" s="252">
        <v>1.1462166411000001</v>
      </c>
      <c r="AX28" s="252">
        <v>1.1262166411000001</v>
      </c>
      <c r="AY28" s="252">
        <v>1.0692166410999999</v>
      </c>
      <c r="AZ28" s="252">
        <v>1.0722166411</v>
      </c>
      <c r="BA28" s="252">
        <v>1.0692166410999999</v>
      </c>
      <c r="BB28" s="252">
        <v>1.0692166410999999</v>
      </c>
      <c r="BC28" s="747">
        <v>1.0722166411</v>
      </c>
      <c r="BD28" s="252">
        <v>1.0702166411</v>
      </c>
      <c r="BE28" s="252">
        <v>1.1225922658</v>
      </c>
      <c r="BF28" s="252">
        <v>1.1196307831000001</v>
      </c>
      <c r="BG28" s="252">
        <v>1.1163876121</v>
      </c>
      <c r="BH28" s="409">
        <v>1.1176970634000001</v>
      </c>
      <c r="BI28" s="409">
        <v>1.1146365444999999</v>
      </c>
      <c r="BJ28" s="409">
        <v>1.1114101589000001</v>
      </c>
      <c r="BK28" s="409">
        <v>1.1084163088000001</v>
      </c>
      <c r="BL28" s="409">
        <v>1.10878926</v>
      </c>
      <c r="BM28" s="409">
        <v>1.101758408</v>
      </c>
      <c r="BN28" s="409">
        <v>1.0948679764</v>
      </c>
      <c r="BO28" s="409">
        <v>1.0883109932999999</v>
      </c>
      <c r="BP28" s="409">
        <v>1.0822258361999999</v>
      </c>
      <c r="BQ28" s="409">
        <v>1.0758628189999999</v>
      </c>
      <c r="BR28" s="409">
        <v>1.0698663169</v>
      </c>
      <c r="BS28" s="409">
        <v>1.0636122350999999</v>
      </c>
      <c r="BT28" s="409">
        <v>1.0569097188000001</v>
      </c>
      <c r="BU28" s="409">
        <v>1.0508361014000001</v>
      </c>
      <c r="BV28" s="409">
        <v>1.0446043810000001</v>
      </c>
    </row>
    <row r="29" spans="1:74" ht="11.1" customHeight="1" x14ac:dyDescent="0.2">
      <c r="A29" s="162" t="s">
        <v>274</v>
      </c>
      <c r="B29" s="173" t="s">
        <v>506</v>
      </c>
      <c r="C29" s="252">
        <v>0.94560299999999997</v>
      </c>
      <c r="D29" s="252">
        <v>0.94962999999999997</v>
      </c>
      <c r="E29" s="252">
        <v>0.94018000000000002</v>
      </c>
      <c r="F29" s="252">
        <v>0.91620860000000004</v>
      </c>
      <c r="G29" s="252">
        <v>0.92588700000000002</v>
      </c>
      <c r="H29" s="252">
        <v>0.95436100000000001</v>
      </c>
      <c r="I29" s="252">
        <v>0.93723000000000001</v>
      </c>
      <c r="J29" s="252">
        <v>0.95350699999999999</v>
      </c>
      <c r="K29" s="252">
        <v>0.96369700000000003</v>
      </c>
      <c r="L29" s="252">
        <v>0.95925899999999997</v>
      </c>
      <c r="M29" s="252">
        <v>0.95660999999999996</v>
      </c>
      <c r="N29" s="252">
        <v>0.95085200000000003</v>
      </c>
      <c r="O29" s="252">
        <v>0.96695600000000004</v>
      </c>
      <c r="P29" s="252">
        <v>0.95411999999999997</v>
      </c>
      <c r="Q29" s="252">
        <v>0.94880699999999996</v>
      </c>
      <c r="R29" s="252">
        <v>0.93255500000000002</v>
      </c>
      <c r="S29" s="252">
        <v>0.94418299999999999</v>
      </c>
      <c r="T29" s="252">
        <v>0.96505300000000005</v>
      </c>
      <c r="U29" s="252">
        <v>0.96506199999999998</v>
      </c>
      <c r="V29" s="252">
        <v>0.96173399999999998</v>
      </c>
      <c r="W29" s="252">
        <v>0.96650199999999997</v>
      </c>
      <c r="X29" s="252">
        <v>0.94584000000000001</v>
      </c>
      <c r="Y29" s="252">
        <v>0.92978499999999997</v>
      </c>
      <c r="Z29" s="252">
        <v>0.94038200000000005</v>
      </c>
      <c r="AA29" s="252">
        <v>0.96859499999999998</v>
      </c>
      <c r="AB29" s="252">
        <v>0.96584499999999995</v>
      </c>
      <c r="AC29" s="252">
        <v>0.98491099999999998</v>
      </c>
      <c r="AD29" s="252">
        <v>0.96858500000000003</v>
      </c>
      <c r="AE29" s="252">
        <v>0.98327299999999995</v>
      </c>
      <c r="AF29" s="252">
        <v>1.001009</v>
      </c>
      <c r="AG29" s="252">
        <v>1.0093669999999999</v>
      </c>
      <c r="AH29" s="252">
        <v>0.99809899999999996</v>
      </c>
      <c r="AI29" s="252">
        <v>0.99377899999999997</v>
      </c>
      <c r="AJ29" s="252">
        <v>0.98828499999999997</v>
      </c>
      <c r="AK29" s="252">
        <v>1.0039929999999999</v>
      </c>
      <c r="AL29" s="252">
        <v>1.01519</v>
      </c>
      <c r="AM29" s="252">
        <v>1.0146930000000001</v>
      </c>
      <c r="AN29" s="252">
        <v>1.021285</v>
      </c>
      <c r="AO29" s="252">
        <v>1.015285</v>
      </c>
      <c r="AP29" s="252">
        <v>1.0022850000000001</v>
      </c>
      <c r="AQ29" s="252">
        <v>1.0082850000000001</v>
      </c>
      <c r="AR29" s="252">
        <v>1.021285</v>
      </c>
      <c r="AS29" s="252">
        <v>1.019285</v>
      </c>
      <c r="AT29" s="252">
        <v>1.021285</v>
      </c>
      <c r="AU29" s="252">
        <v>1.011285</v>
      </c>
      <c r="AV29" s="252">
        <v>1.0202850000000001</v>
      </c>
      <c r="AW29" s="252">
        <v>1.023285</v>
      </c>
      <c r="AX29" s="252">
        <v>1.003285</v>
      </c>
      <c r="AY29" s="252">
        <v>0.97528499999999996</v>
      </c>
      <c r="AZ29" s="252">
        <v>0.97928499999999996</v>
      </c>
      <c r="BA29" s="252">
        <v>0.97728499999999996</v>
      </c>
      <c r="BB29" s="252">
        <v>0.97728499999999996</v>
      </c>
      <c r="BC29" s="747">
        <v>0.98028499999999996</v>
      </c>
      <c r="BD29" s="252">
        <v>0.97828499999999996</v>
      </c>
      <c r="BE29" s="252">
        <v>1.0178253126000001</v>
      </c>
      <c r="BF29" s="252">
        <v>1.0147821666000001</v>
      </c>
      <c r="BG29" s="252">
        <v>1.0117980134</v>
      </c>
      <c r="BH29" s="409">
        <v>1.0087582433</v>
      </c>
      <c r="BI29" s="409">
        <v>1.0057228202999999</v>
      </c>
      <c r="BJ29" s="409">
        <v>1.0028018101</v>
      </c>
      <c r="BK29" s="409">
        <v>0.99680301621</v>
      </c>
      <c r="BL29" s="409">
        <v>0.99073324078000002</v>
      </c>
      <c r="BM29" s="409">
        <v>0.98467662937</v>
      </c>
      <c r="BN29" s="409">
        <v>0.97860431413000004</v>
      </c>
      <c r="BO29" s="409">
        <v>0.97257739885000005</v>
      </c>
      <c r="BP29" s="409">
        <v>0.96655732030999997</v>
      </c>
      <c r="BQ29" s="409">
        <v>0.96052412625000005</v>
      </c>
      <c r="BR29" s="409">
        <v>0.95448736857000005</v>
      </c>
      <c r="BS29" s="409">
        <v>0.94851327854</v>
      </c>
      <c r="BT29" s="409">
        <v>0.94248305713000002</v>
      </c>
      <c r="BU29" s="409">
        <v>0.93645666365000002</v>
      </c>
      <c r="BV29" s="409">
        <v>0.93054565503999997</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746"/>
      <c r="AZ30" s="746"/>
      <c r="BA30" s="746"/>
      <c r="BB30" s="746"/>
      <c r="BC30" s="748"/>
      <c r="BD30" s="746"/>
      <c r="BE30" s="746"/>
      <c r="BF30" s="746"/>
      <c r="BG30" s="746"/>
      <c r="BH30" s="492"/>
      <c r="BI30" s="492"/>
      <c r="BJ30" s="492"/>
      <c r="BK30" s="410"/>
      <c r="BL30" s="410"/>
      <c r="BM30" s="410"/>
      <c r="BN30" s="410"/>
      <c r="BO30" s="410"/>
      <c r="BP30" s="410"/>
      <c r="BQ30" s="410"/>
      <c r="BR30" s="410"/>
      <c r="BS30" s="410"/>
      <c r="BT30" s="410"/>
      <c r="BU30" s="410"/>
      <c r="BV30" s="410"/>
    </row>
    <row r="31" spans="1:74" ht="11.1" customHeight="1" x14ac:dyDescent="0.2">
      <c r="A31" s="162" t="s">
        <v>508</v>
      </c>
      <c r="B31" s="172" t="s">
        <v>518</v>
      </c>
      <c r="C31" s="252">
        <v>9.5934628437999994</v>
      </c>
      <c r="D31" s="252">
        <v>9.5059048437999998</v>
      </c>
      <c r="E31" s="252">
        <v>9.5521408438000002</v>
      </c>
      <c r="F31" s="252">
        <v>9.5060068437999998</v>
      </c>
      <c r="G31" s="252">
        <v>9.5482648438000002</v>
      </c>
      <c r="H31" s="252">
        <v>9.6167228437999999</v>
      </c>
      <c r="I31" s="252">
        <v>9.3762844244999997</v>
      </c>
      <c r="J31" s="252">
        <v>9.3969366503000007</v>
      </c>
      <c r="K31" s="252">
        <v>9.3641535104999996</v>
      </c>
      <c r="L31" s="252">
        <v>9.4040301664000001</v>
      </c>
      <c r="M31" s="252">
        <v>9.5507548438000001</v>
      </c>
      <c r="N31" s="252">
        <v>9.5397065535000003</v>
      </c>
      <c r="O31" s="252">
        <v>9.5716424076000006</v>
      </c>
      <c r="P31" s="252">
        <v>9.6948180645999997</v>
      </c>
      <c r="Q31" s="252">
        <v>9.5839817431000007</v>
      </c>
      <c r="R31" s="252">
        <v>9.5503347640000005</v>
      </c>
      <c r="S31" s="252">
        <v>9.5928405793000007</v>
      </c>
      <c r="T31" s="252">
        <v>9.7454603879999997</v>
      </c>
      <c r="U31" s="252">
        <v>9.4633422811999992</v>
      </c>
      <c r="V31" s="252">
        <v>9.4846367534000002</v>
      </c>
      <c r="W31" s="252">
        <v>9.5963781319999999</v>
      </c>
      <c r="X31" s="252">
        <v>9.6636186515000002</v>
      </c>
      <c r="Y31" s="252">
        <v>9.8863563587000005</v>
      </c>
      <c r="Z31" s="252">
        <v>9.8812055108999992</v>
      </c>
      <c r="AA31" s="252">
        <v>9.7766649698000005</v>
      </c>
      <c r="AB31" s="252">
        <v>9.7321569805999992</v>
      </c>
      <c r="AC31" s="252">
        <v>9.7175841982000009</v>
      </c>
      <c r="AD31" s="252">
        <v>9.7823713145000006</v>
      </c>
      <c r="AE31" s="252">
        <v>9.7275577479000006</v>
      </c>
      <c r="AF31" s="252">
        <v>9.8966179491999995</v>
      </c>
      <c r="AG31" s="252">
        <v>9.7409936175999992</v>
      </c>
      <c r="AH31" s="252">
        <v>9.7137314317999994</v>
      </c>
      <c r="AI31" s="252">
        <v>9.8455401198000008</v>
      </c>
      <c r="AJ31" s="252">
        <v>9.7181658330000005</v>
      </c>
      <c r="AK31" s="252">
        <v>9.8615908692000005</v>
      </c>
      <c r="AL31" s="252">
        <v>9.8242538691999997</v>
      </c>
      <c r="AM31" s="252">
        <v>9.7790848548000007</v>
      </c>
      <c r="AN31" s="252">
        <v>9.7660848548000008</v>
      </c>
      <c r="AO31" s="252">
        <v>9.6610848548000003</v>
      </c>
      <c r="AP31" s="252">
        <v>9.5410848547999993</v>
      </c>
      <c r="AQ31" s="252">
        <v>9.4520848548000007</v>
      </c>
      <c r="AR31" s="252">
        <v>9.5890848547999994</v>
      </c>
      <c r="AS31" s="252">
        <v>9.5030848548000009</v>
      </c>
      <c r="AT31" s="252">
        <v>9.3490848547999992</v>
      </c>
      <c r="AU31" s="252">
        <v>9.3670848547999999</v>
      </c>
      <c r="AV31" s="252">
        <v>9.3050848548000005</v>
      </c>
      <c r="AW31" s="252">
        <v>9.4100848547999991</v>
      </c>
      <c r="AX31" s="252">
        <v>9.4080848548000002</v>
      </c>
      <c r="AY31" s="252">
        <v>9.3350848547999998</v>
      </c>
      <c r="AZ31" s="252">
        <v>9.4110848548000003</v>
      </c>
      <c r="BA31" s="252">
        <v>9.3780848548000009</v>
      </c>
      <c r="BB31" s="252">
        <v>9.2610848548</v>
      </c>
      <c r="BC31" s="747">
        <v>9.2420848547999999</v>
      </c>
      <c r="BD31" s="252">
        <v>9.4010848548000006</v>
      </c>
      <c r="BE31" s="252">
        <v>9.3302658475999998</v>
      </c>
      <c r="BF31" s="252">
        <v>9.2365993407999998</v>
      </c>
      <c r="BG31" s="252">
        <v>9.3047969004999995</v>
      </c>
      <c r="BH31" s="409">
        <v>9.3283433326999994</v>
      </c>
      <c r="BI31" s="409">
        <v>9.3362967550999993</v>
      </c>
      <c r="BJ31" s="409">
        <v>9.3002458309999998</v>
      </c>
      <c r="BK31" s="409">
        <v>9.2544765036999994</v>
      </c>
      <c r="BL31" s="409">
        <v>9.2558311034000003</v>
      </c>
      <c r="BM31" s="409">
        <v>9.2322923979000002</v>
      </c>
      <c r="BN31" s="409">
        <v>9.2237862825000008</v>
      </c>
      <c r="BO31" s="409">
        <v>9.2552589660999995</v>
      </c>
      <c r="BP31" s="409">
        <v>9.3026211019999998</v>
      </c>
      <c r="BQ31" s="409">
        <v>9.2369561633000004</v>
      </c>
      <c r="BR31" s="409">
        <v>9.2705130664999995</v>
      </c>
      <c r="BS31" s="409">
        <v>9.2891308867000006</v>
      </c>
      <c r="BT31" s="409">
        <v>9.3202672292000006</v>
      </c>
      <c r="BU31" s="409">
        <v>9.3400832723999994</v>
      </c>
      <c r="BV31" s="409">
        <v>9.3104067394999994</v>
      </c>
    </row>
    <row r="32" spans="1:74" ht="11.1" customHeight="1" x14ac:dyDescent="0.2">
      <c r="A32" s="162" t="s">
        <v>275</v>
      </c>
      <c r="B32" s="173" t="s">
        <v>353</v>
      </c>
      <c r="C32" s="252">
        <v>0.37632100000000002</v>
      </c>
      <c r="D32" s="252">
        <v>0.40432099999999999</v>
      </c>
      <c r="E32" s="252">
        <v>0.420321</v>
      </c>
      <c r="F32" s="252">
        <v>0.44532100000000002</v>
      </c>
      <c r="G32" s="252">
        <v>0.44132100000000002</v>
      </c>
      <c r="H32" s="252">
        <v>0.46632099999999999</v>
      </c>
      <c r="I32" s="252">
        <v>0.487321</v>
      </c>
      <c r="J32" s="252">
        <v>0.482321</v>
      </c>
      <c r="K32" s="252">
        <v>0.46332099999999998</v>
      </c>
      <c r="L32" s="252">
        <v>0.39432099999999998</v>
      </c>
      <c r="M32" s="252">
        <v>0.43732100000000002</v>
      </c>
      <c r="N32" s="252">
        <v>0.43732100000000002</v>
      </c>
      <c r="O32" s="252">
        <v>0.43538127602999999</v>
      </c>
      <c r="P32" s="252">
        <v>0.46838127603000002</v>
      </c>
      <c r="Q32" s="252">
        <v>0.44838127603</v>
      </c>
      <c r="R32" s="252">
        <v>0.45638127603</v>
      </c>
      <c r="S32" s="252">
        <v>0.45138127603</v>
      </c>
      <c r="T32" s="252">
        <v>0.49338127602999998</v>
      </c>
      <c r="U32" s="252">
        <v>0.47938127603000003</v>
      </c>
      <c r="V32" s="252">
        <v>0.48038127603000003</v>
      </c>
      <c r="W32" s="252">
        <v>0.47538127603000002</v>
      </c>
      <c r="X32" s="252">
        <v>0.46538127603000001</v>
      </c>
      <c r="Y32" s="252">
        <v>0.45038127603</v>
      </c>
      <c r="Z32" s="252">
        <v>0.44838127603</v>
      </c>
      <c r="AA32" s="252">
        <v>0.42216627329</v>
      </c>
      <c r="AB32" s="252">
        <v>0.39016627328999998</v>
      </c>
      <c r="AC32" s="252">
        <v>0.31716627329000002</v>
      </c>
      <c r="AD32" s="252">
        <v>0.38816627328999997</v>
      </c>
      <c r="AE32" s="252">
        <v>0.33816627328999999</v>
      </c>
      <c r="AF32" s="252">
        <v>0.43216627329000001</v>
      </c>
      <c r="AG32" s="252">
        <v>0.45816627328999998</v>
      </c>
      <c r="AH32" s="252">
        <v>0.45216627328999998</v>
      </c>
      <c r="AI32" s="252">
        <v>0.42616627329000001</v>
      </c>
      <c r="AJ32" s="252">
        <v>0.40916627328999999</v>
      </c>
      <c r="AK32" s="252">
        <v>0.42916627329000001</v>
      </c>
      <c r="AL32" s="252">
        <v>0.42216627329</v>
      </c>
      <c r="AM32" s="252">
        <v>0.39900000000000002</v>
      </c>
      <c r="AN32" s="252">
        <v>0.39300000000000002</v>
      </c>
      <c r="AO32" s="252">
        <v>0.38200000000000001</v>
      </c>
      <c r="AP32" s="252">
        <v>0.373</v>
      </c>
      <c r="AQ32" s="252">
        <v>0.35799999999999998</v>
      </c>
      <c r="AR32" s="252">
        <v>0.38300000000000001</v>
      </c>
      <c r="AS32" s="252">
        <v>0.40799999999999997</v>
      </c>
      <c r="AT32" s="252">
        <v>0.41</v>
      </c>
      <c r="AU32" s="252">
        <v>0.39700000000000002</v>
      </c>
      <c r="AV32" s="252">
        <v>0.39200000000000002</v>
      </c>
      <c r="AW32" s="252">
        <v>0.38200000000000001</v>
      </c>
      <c r="AX32" s="252">
        <v>0.35099999999999998</v>
      </c>
      <c r="AY32" s="252">
        <v>0.34399999999999997</v>
      </c>
      <c r="AZ32" s="252">
        <v>0.34100000000000003</v>
      </c>
      <c r="BA32" s="252">
        <v>0.35799999999999998</v>
      </c>
      <c r="BB32" s="252">
        <v>0.34300000000000003</v>
      </c>
      <c r="BC32" s="747">
        <v>0.36099999999999999</v>
      </c>
      <c r="BD32" s="252">
        <v>0.36599999999999999</v>
      </c>
      <c r="BE32" s="252">
        <v>0.36897750093999998</v>
      </c>
      <c r="BF32" s="252">
        <v>0.36018438052000001</v>
      </c>
      <c r="BG32" s="252">
        <v>0.36124676610000001</v>
      </c>
      <c r="BH32" s="409">
        <v>0.36229979952000002</v>
      </c>
      <c r="BI32" s="409">
        <v>0.36340923325000002</v>
      </c>
      <c r="BJ32" s="409">
        <v>0.36460181087999999</v>
      </c>
      <c r="BK32" s="409">
        <v>0.37254359072999998</v>
      </c>
      <c r="BL32" s="409">
        <v>0.37423324063000002</v>
      </c>
      <c r="BM32" s="409">
        <v>0.37500138817000001</v>
      </c>
      <c r="BN32" s="409">
        <v>0.37602317883000003</v>
      </c>
      <c r="BO32" s="409">
        <v>0.37614038479</v>
      </c>
      <c r="BP32" s="409">
        <v>0.38169160758999998</v>
      </c>
      <c r="BQ32" s="409">
        <v>0.38573007961</v>
      </c>
      <c r="BR32" s="409">
        <v>0.39184507414000003</v>
      </c>
      <c r="BS32" s="409">
        <v>0.39789289415000001</v>
      </c>
      <c r="BT32" s="409">
        <v>0.40392957211000002</v>
      </c>
      <c r="BU32" s="409">
        <v>0.41002046802999997</v>
      </c>
      <c r="BV32" s="409">
        <v>0.41622007617000001</v>
      </c>
    </row>
    <row r="33" spans="1:74" ht="11.1" customHeight="1" x14ac:dyDescent="0.2">
      <c r="A33" s="162" t="s">
        <v>276</v>
      </c>
      <c r="B33" s="173" t="s">
        <v>354</v>
      </c>
      <c r="C33" s="252">
        <v>4.8921000000000001</v>
      </c>
      <c r="D33" s="252">
        <v>4.8459000000000003</v>
      </c>
      <c r="E33" s="252">
        <v>4.8822000000000001</v>
      </c>
      <c r="F33" s="252">
        <v>4.8731</v>
      </c>
      <c r="G33" s="252">
        <v>4.8970000000000002</v>
      </c>
      <c r="H33" s="252">
        <v>4.9786999999999999</v>
      </c>
      <c r="I33" s="252">
        <v>4.7641999999999998</v>
      </c>
      <c r="J33" s="252">
        <v>4.8060999999999998</v>
      </c>
      <c r="K33" s="252">
        <v>4.8598999999999997</v>
      </c>
      <c r="L33" s="252">
        <v>4.9462000000000002</v>
      </c>
      <c r="M33" s="252">
        <v>4.9560000000000004</v>
      </c>
      <c r="N33" s="252">
        <v>4.9520999999999997</v>
      </c>
      <c r="O33" s="252">
        <v>4.9877000000000002</v>
      </c>
      <c r="P33" s="252">
        <v>5.0209999999999999</v>
      </c>
      <c r="Q33" s="252">
        <v>4.9729000000000001</v>
      </c>
      <c r="R33" s="252">
        <v>4.9480000000000004</v>
      </c>
      <c r="S33" s="252">
        <v>4.9947999999999997</v>
      </c>
      <c r="T33" s="252">
        <v>5.0780000000000003</v>
      </c>
      <c r="U33" s="252">
        <v>4.8966000000000003</v>
      </c>
      <c r="V33" s="252">
        <v>4.9349999999999996</v>
      </c>
      <c r="W33" s="252">
        <v>5.008</v>
      </c>
      <c r="X33" s="252">
        <v>5.0579999999999998</v>
      </c>
      <c r="Y33" s="252">
        <v>5.125</v>
      </c>
      <c r="Z33" s="252">
        <v>5.15</v>
      </c>
      <c r="AA33" s="252">
        <v>5.1050000000000004</v>
      </c>
      <c r="AB33" s="252">
        <v>5.0910000000000002</v>
      </c>
      <c r="AC33" s="252">
        <v>5.1289999999999996</v>
      </c>
      <c r="AD33" s="252">
        <v>5.1310000000000002</v>
      </c>
      <c r="AE33" s="252">
        <v>5.1440000000000001</v>
      </c>
      <c r="AF33" s="252">
        <v>5.2809999999999997</v>
      </c>
      <c r="AG33" s="252">
        <v>5.1360000000000001</v>
      </c>
      <c r="AH33" s="252">
        <v>5.1509999999999998</v>
      </c>
      <c r="AI33" s="252">
        <v>5.19</v>
      </c>
      <c r="AJ33" s="252">
        <v>5.1319999999999997</v>
      </c>
      <c r="AK33" s="252">
        <v>5.17</v>
      </c>
      <c r="AL33" s="252">
        <v>5.1479999999999997</v>
      </c>
      <c r="AM33" s="252">
        <v>5.0529999999999999</v>
      </c>
      <c r="AN33" s="252">
        <v>5.0199999999999996</v>
      </c>
      <c r="AO33" s="252">
        <v>4.9779999999999998</v>
      </c>
      <c r="AP33" s="252">
        <v>4.923</v>
      </c>
      <c r="AQ33" s="252">
        <v>4.8600000000000003</v>
      </c>
      <c r="AR33" s="252">
        <v>4.9210000000000003</v>
      </c>
      <c r="AS33" s="252">
        <v>4.8250000000000002</v>
      </c>
      <c r="AT33" s="252">
        <v>4.7610000000000001</v>
      </c>
      <c r="AU33" s="252">
        <v>4.774</v>
      </c>
      <c r="AV33" s="252">
        <v>4.6669999999999998</v>
      </c>
      <c r="AW33" s="252">
        <v>4.8019999999999996</v>
      </c>
      <c r="AX33" s="252">
        <v>4.8360000000000003</v>
      </c>
      <c r="AY33" s="252">
        <v>4.7720000000000002</v>
      </c>
      <c r="AZ33" s="252">
        <v>4.8499999999999996</v>
      </c>
      <c r="BA33" s="252">
        <v>4.8280000000000003</v>
      </c>
      <c r="BB33" s="252">
        <v>4.82</v>
      </c>
      <c r="BC33" s="747">
        <v>4.7619999999999996</v>
      </c>
      <c r="BD33" s="252">
        <v>4.8810000000000002</v>
      </c>
      <c r="BE33" s="252">
        <v>4.7684062244999996</v>
      </c>
      <c r="BF33" s="252">
        <v>4.7049408452000003</v>
      </c>
      <c r="BG33" s="252">
        <v>4.7713941708999998</v>
      </c>
      <c r="BH33" s="409">
        <v>4.7941514193000003</v>
      </c>
      <c r="BI33" s="409">
        <v>4.8030277625000002</v>
      </c>
      <c r="BJ33" s="409">
        <v>4.7593149251</v>
      </c>
      <c r="BK33" s="409">
        <v>4.6934795177000002</v>
      </c>
      <c r="BL33" s="409">
        <v>4.6876974348999996</v>
      </c>
      <c r="BM33" s="409">
        <v>4.6825583162999997</v>
      </c>
      <c r="BN33" s="409">
        <v>4.6900183583999997</v>
      </c>
      <c r="BO33" s="409">
        <v>4.7115443772000001</v>
      </c>
      <c r="BP33" s="409">
        <v>4.7466021692</v>
      </c>
      <c r="BQ33" s="409">
        <v>4.6865819593999998</v>
      </c>
      <c r="BR33" s="409">
        <v>4.7211293858000003</v>
      </c>
      <c r="BS33" s="409">
        <v>4.7404664706000004</v>
      </c>
      <c r="BT33" s="409">
        <v>4.7596898646000003</v>
      </c>
      <c r="BU33" s="409">
        <v>4.7751118053999999</v>
      </c>
      <c r="BV33" s="409">
        <v>4.7344250720999996</v>
      </c>
    </row>
    <row r="34" spans="1:74" ht="11.1" customHeight="1" x14ac:dyDescent="0.2">
      <c r="A34" s="162" t="s">
        <v>277</v>
      </c>
      <c r="B34" s="173" t="s">
        <v>355</v>
      </c>
      <c r="C34" s="252">
        <v>1.0074516</v>
      </c>
      <c r="D34" s="252">
        <v>1.0120126</v>
      </c>
      <c r="E34" s="252">
        <v>1.0268816000000001</v>
      </c>
      <c r="F34" s="252">
        <v>1.0180746000000001</v>
      </c>
      <c r="G34" s="252">
        <v>1.0156506000000001</v>
      </c>
      <c r="H34" s="252">
        <v>1.0201906000000001</v>
      </c>
      <c r="I34" s="252">
        <v>1.0202091806</v>
      </c>
      <c r="J34" s="252">
        <v>1.0182324064999999</v>
      </c>
      <c r="K34" s="252">
        <v>1.0202452666999999</v>
      </c>
      <c r="L34" s="252">
        <v>1.0152509225999999</v>
      </c>
      <c r="M34" s="252">
        <v>1.0337525999999999</v>
      </c>
      <c r="N34" s="252">
        <v>1.0376733096999999</v>
      </c>
      <c r="O34" s="252">
        <v>1.0333212316</v>
      </c>
      <c r="P34" s="252">
        <v>1.0356898886000001</v>
      </c>
      <c r="Q34" s="252">
        <v>1.0055955671000001</v>
      </c>
      <c r="R34" s="252">
        <v>1.013725588</v>
      </c>
      <c r="S34" s="252">
        <v>1.0078584032</v>
      </c>
      <c r="T34" s="252">
        <v>1.0258882119999999</v>
      </c>
      <c r="U34" s="252">
        <v>1.0006311052000001</v>
      </c>
      <c r="V34" s="252">
        <v>0.97124157741999995</v>
      </c>
      <c r="W34" s="252">
        <v>0.99860595600000002</v>
      </c>
      <c r="X34" s="252">
        <v>1.0196744755</v>
      </c>
      <c r="Y34" s="252">
        <v>1.0290641827</v>
      </c>
      <c r="Z34" s="252">
        <v>1.0179193348</v>
      </c>
      <c r="AA34" s="252">
        <v>1.0103626005999999</v>
      </c>
      <c r="AB34" s="252">
        <v>1.0029996113999999</v>
      </c>
      <c r="AC34" s="252">
        <v>1.0205338289999999</v>
      </c>
      <c r="AD34" s="252">
        <v>0.99127994532999997</v>
      </c>
      <c r="AE34" s="252">
        <v>1.0065203787000001</v>
      </c>
      <c r="AF34" s="252">
        <v>1.0032865799999999</v>
      </c>
      <c r="AG34" s="252">
        <v>0.98185924839000005</v>
      </c>
      <c r="AH34" s="252">
        <v>1.0265130626000001</v>
      </c>
      <c r="AI34" s="252">
        <v>1.0076957506999999</v>
      </c>
      <c r="AJ34" s="252">
        <v>1.0195764639</v>
      </c>
      <c r="AK34" s="252">
        <v>1.0233625</v>
      </c>
      <c r="AL34" s="252">
        <v>1.0002804999999999</v>
      </c>
      <c r="AM34" s="252">
        <v>0.99199999999999999</v>
      </c>
      <c r="AN34" s="252">
        <v>1.016</v>
      </c>
      <c r="AO34" s="252">
        <v>0.98299999999999998</v>
      </c>
      <c r="AP34" s="252">
        <v>0.98099999999999998</v>
      </c>
      <c r="AQ34" s="252">
        <v>0.997</v>
      </c>
      <c r="AR34" s="252">
        <v>0.99099999999999999</v>
      </c>
      <c r="AS34" s="252">
        <v>0.999</v>
      </c>
      <c r="AT34" s="252">
        <v>0.996</v>
      </c>
      <c r="AU34" s="252">
        <v>0.98099999999999998</v>
      </c>
      <c r="AV34" s="252">
        <v>0.99099999999999999</v>
      </c>
      <c r="AW34" s="252">
        <v>0.97499999999999998</v>
      </c>
      <c r="AX34" s="252">
        <v>1.0069999999999999</v>
      </c>
      <c r="AY34" s="252">
        <v>1.0109999999999999</v>
      </c>
      <c r="AZ34" s="252">
        <v>1.0129999999999999</v>
      </c>
      <c r="BA34" s="252">
        <v>1.0109999999999999</v>
      </c>
      <c r="BB34" s="252">
        <v>0.98899999999999999</v>
      </c>
      <c r="BC34" s="747">
        <v>0.999</v>
      </c>
      <c r="BD34" s="252">
        <v>1.016</v>
      </c>
      <c r="BE34" s="252">
        <v>1.0038899564999999</v>
      </c>
      <c r="BF34" s="252">
        <v>0.99498743306000004</v>
      </c>
      <c r="BG34" s="252">
        <v>0.99759419893000001</v>
      </c>
      <c r="BH34" s="409">
        <v>1.0003011896</v>
      </c>
      <c r="BI34" s="409">
        <v>1.0015548194999999</v>
      </c>
      <c r="BJ34" s="409">
        <v>1.0077076434000001</v>
      </c>
      <c r="BK34" s="409">
        <v>1.00410311</v>
      </c>
      <c r="BL34" s="409">
        <v>1.0073651446</v>
      </c>
      <c r="BM34" s="409">
        <v>0.99873725359999999</v>
      </c>
      <c r="BN34" s="409">
        <v>0.98943372919000006</v>
      </c>
      <c r="BO34" s="409">
        <v>1.0005716538</v>
      </c>
      <c r="BP34" s="409">
        <v>0.99845084946999996</v>
      </c>
      <c r="BQ34" s="409">
        <v>0.99526906412000005</v>
      </c>
      <c r="BR34" s="409">
        <v>0.99102375490000005</v>
      </c>
      <c r="BS34" s="409">
        <v>0.98762488286000005</v>
      </c>
      <c r="BT34" s="409">
        <v>0.99003695485999998</v>
      </c>
      <c r="BU34" s="409">
        <v>0.99099057175000005</v>
      </c>
      <c r="BV34" s="409">
        <v>0.99695278989000002</v>
      </c>
    </row>
    <row r="35" spans="1:74" ht="11.1" customHeight="1" x14ac:dyDescent="0.2">
      <c r="A35" s="162" t="s">
        <v>1270</v>
      </c>
      <c r="B35" s="173" t="s">
        <v>1269</v>
      </c>
      <c r="C35" s="252">
        <v>1.0026345999999999</v>
      </c>
      <c r="D35" s="252">
        <v>0.93863459999999999</v>
      </c>
      <c r="E35" s="252">
        <v>0.94363459999999999</v>
      </c>
      <c r="F35" s="252">
        <v>0.93963459999999999</v>
      </c>
      <c r="G35" s="252">
        <v>0.94463459999999999</v>
      </c>
      <c r="H35" s="252">
        <v>0.93863459999999999</v>
      </c>
      <c r="I35" s="252">
        <v>0.93063459999999998</v>
      </c>
      <c r="J35" s="252">
        <v>0.92963459999999998</v>
      </c>
      <c r="K35" s="252">
        <v>0.92563459999999997</v>
      </c>
      <c r="L35" s="252">
        <v>0.92663459999999997</v>
      </c>
      <c r="M35" s="252">
        <v>0.91863459999999997</v>
      </c>
      <c r="N35" s="252">
        <v>0.91463459999999996</v>
      </c>
      <c r="O35" s="252">
        <v>0.90208109999999997</v>
      </c>
      <c r="P35" s="252">
        <v>0.90208109999999997</v>
      </c>
      <c r="Q35" s="252">
        <v>0.90208109999999997</v>
      </c>
      <c r="R35" s="252">
        <v>0.90208109999999997</v>
      </c>
      <c r="S35" s="252">
        <v>0.90208109999999997</v>
      </c>
      <c r="T35" s="252">
        <v>0.90208109999999997</v>
      </c>
      <c r="U35" s="252">
        <v>0.90208109999999997</v>
      </c>
      <c r="V35" s="252">
        <v>0.90208109999999997</v>
      </c>
      <c r="W35" s="252">
        <v>0.90208109999999997</v>
      </c>
      <c r="X35" s="252">
        <v>0.90208109999999997</v>
      </c>
      <c r="Y35" s="252">
        <v>0.90208109999999997</v>
      </c>
      <c r="Z35" s="252">
        <v>0.90208109999999997</v>
      </c>
      <c r="AA35" s="252">
        <v>0.8707182</v>
      </c>
      <c r="AB35" s="252">
        <v>0.8707182</v>
      </c>
      <c r="AC35" s="252">
        <v>0.85971819999999999</v>
      </c>
      <c r="AD35" s="252">
        <v>0.88971820000000001</v>
      </c>
      <c r="AE35" s="252">
        <v>0.89171820000000002</v>
      </c>
      <c r="AF35" s="252">
        <v>0.84471819999999997</v>
      </c>
      <c r="AG35" s="252">
        <v>0.85371819999999998</v>
      </c>
      <c r="AH35" s="252">
        <v>0.86571819999999999</v>
      </c>
      <c r="AI35" s="252">
        <v>0.86171819999999999</v>
      </c>
      <c r="AJ35" s="252">
        <v>0.85771819999999999</v>
      </c>
      <c r="AK35" s="252">
        <v>0.85771819999999999</v>
      </c>
      <c r="AL35" s="252">
        <v>0.8727182</v>
      </c>
      <c r="AM35" s="252">
        <v>0.943384</v>
      </c>
      <c r="AN35" s="252">
        <v>0.96438400000000002</v>
      </c>
      <c r="AO35" s="252">
        <v>0.97138400000000003</v>
      </c>
      <c r="AP35" s="252">
        <v>0.945384</v>
      </c>
      <c r="AQ35" s="252">
        <v>0.96538400000000002</v>
      </c>
      <c r="AR35" s="252">
        <v>0.96338400000000002</v>
      </c>
      <c r="AS35" s="252">
        <v>0.95538400000000001</v>
      </c>
      <c r="AT35" s="252">
        <v>0.95738400000000001</v>
      </c>
      <c r="AU35" s="252">
        <v>0.95738400000000001</v>
      </c>
      <c r="AV35" s="252">
        <v>0.95838400000000001</v>
      </c>
      <c r="AW35" s="252">
        <v>0.94938400000000001</v>
      </c>
      <c r="AX35" s="252">
        <v>0.93538399999999999</v>
      </c>
      <c r="AY35" s="252">
        <v>0.92638399999999999</v>
      </c>
      <c r="AZ35" s="252">
        <v>0.92138399999999998</v>
      </c>
      <c r="BA35" s="252">
        <v>0.91838399999999998</v>
      </c>
      <c r="BB35" s="252">
        <v>0.91938399999999998</v>
      </c>
      <c r="BC35" s="747">
        <v>0.91738399999999998</v>
      </c>
      <c r="BD35" s="252">
        <v>0.91638399999999998</v>
      </c>
      <c r="BE35" s="252">
        <v>0.91213427924000001</v>
      </c>
      <c r="BF35" s="252">
        <v>0.90745805612999997</v>
      </c>
      <c r="BG35" s="252">
        <v>0.90269038280000002</v>
      </c>
      <c r="BH35" s="409">
        <v>0.89791727549</v>
      </c>
      <c r="BI35" s="409">
        <v>0.89518057819999997</v>
      </c>
      <c r="BJ35" s="409">
        <v>0.89449730265000005</v>
      </c>
      <c r="BK35" s="409">
        <v>0.90054556371000005</v>
      </c>
      <c r="BL35" s="409">
        <v>0.90017655944999997</v>
      </c>
      <c r="BM35" s="409">
        <v>0.89922147223000004</v>
      </c>
      <c r="BN35" s="409">
        <v>0.89842837379999996</v>
      </c>
      <c r="BO35" s="409">
        <v>0.89769652456000004</v>
      </c>
      <c r="BP35" s="409">
        <v>0.89724146170999997</v>
      </c>
      <c r="BQ35" s="409">
        <v>0.89646047003999996</v>
      </c>
      <c r="BR35" s="409">
        <v>0.89572866244000005</v>
      </c>
      <c r="BS35" s="409">
        <v>0.89495455080999997</v>
      </c>
      <c r="BT35" s="409">
        <v>0.89917379307</v>
      </c>
      <c r="BU35" s="409">
        <v>0.89842798527000001</v>
      </c>
      <c r="BV35" s="409">
        <v>0.89575180671999999</v>
      </c>
    </row>
    <row r="36" spans="1:74" ht="11.1" customHeight="1" x14ac:dyDescent="0.2">
      <c r="A36" s="162" t="s">
        <v>278</v>
      </c>
      <c r="B36" s="173" t="s">
        <v>356</v>
      </c>
      <c r="C36" s="252">
        <v>0.69884020000000002</v>
      </c>
      <c r="D36" s="252">
        <v>0.67984020000000001</v>
      </c>
      <c r="E36" s="252">
        <v>0.6708402</v>
      </c>
      <c r="F36" s="252">
        <v>0.64284019999999997</v>
      </c>
      <c r="G36" s="252">
        <v>0.65284019999999998</v>
      </c>
      <c r="H36" s="252">
        <v>0.65384019999999998</v>
      </c>
      <c r="I36" s="252">
        <v>0.64384019999999997</v>
      </c>
      <c r="J36" s="252">
        <v>0.64184019999999997</v>
      </c>
      <c r="K36" s="252">
        <v>0.61284019999999995</v>
      </c>
      <c r="L36" s="252">
        <v>0.60184020000000005</v>
      </c>
      <c r="M36" s="252">
        <v>0.66484019999999999</v>
      </c>
      <c r="N36" s="252">
        <v>0.6688402</v>
      </c>
      <c r="O36" s="252">
        <v>0.65477180000000001</v>
      </c>
      <c r="P36" s="252">
        <v>0.66177180000000002</v>
      </c>
      <c r="Q36" s="252">
        <v>0.67477180000000003</v>
      </c>
      <c r="R36" s="252">
        <v>0.67177180000000003</v>
      </c>
      <c r="S36" s="252">
        <v>0.67777180000000004</v>
      </c>
      <c r="T36" s="252">
        <v>0.66477180000000002</v>
      </c>
      <c r="U36" s="252">
        <v>0.64377180000000001</v>
      </c>
      <c r="V36" s="252">
        <v>0.64677180000000001</v>
      </c>
      <c r="W36" s="252">
        <v>0.66177180000000002</v>
      </c>
      <c r="X36" s="252">
        <v>0.69577180000000005</v>
      </c>
      <c r="Y36" s="252">
        <v>0.7597718</v>
      </c>
      <c r="Z36" s="252">
        <v>0.75477179999999999</v>
      </c>
      <c r="AA36" s="252">
        <v>0.75647779999999998</v>
      </c>
      <c r="AB36" s="252">
        <v>0.76947779999999999</v>
      </c>
      <c r="AC36" s="252">
        <v>0.77347779999999999</v>
      </c>
      <c r="AD36" s="252">
        <v>0.75247779999999997</v>
      </c>
      <c r="AE36" s="252">
        <v>0.77047779999999999</v>
      </c>
      <c r="AF36" s="252">
        <v>0.69647780000000004</v>
      </c>
      <c r="AG36" s="252">
        <v>0.67547780000000002</v>
      </c>
      <c r="AH36" s="252">
        <v>0.66747780000000001</v>
      </c>
      <c r="AI36" s="252">
        <v>0.72847779999999995</v>
      </c>
      <c r="AJ36" s="252">
        <v>0.69547780000000003</v>
      </c>
      <c r="AK36" s="252">
        <v>0.74847779999999997</v>
      </c>
      <c r="AL36" s="252">
        <v>0.73747779999999996</v>
      </c>
      <c r="AM36" s="252">
        <v>0.76300000000000001</v>
      </c>
      <c r="AN36" s="252">
        <v>0.76300000000000001</v>
      </c>
      <c r="AO36" s="252">
        <v>0.75600000000000001</v>
      </c>
      <c r="AP36" s="252">
        <v>0.74199999999999999</v>
      </c>
      <c r="AQ36" s="252">
        <v>0.72799999999999998</v>
      </c>
      <c r="AR36" s="252">
        <v>0.77200000000000002</v>
      </c>
      <c r="AS36" s="252">
        <v>0.77300000000000002</v>
      </c>
      <c r="AT36" s="252">
        <v>0.71699999999999997</v>
      </c>
      <c r="AU36" s="252">
        <v>0.71799999999999997</v>
      </c>
      <c r="AV36" s="252">
        <v>0.73399999999999999</v>
      </c>
      <c r="AW36" s="252">
        <v>0.754</v>
      </c>
      <c r="AX36" s="252">
        <v>0.75600000000000001</v>
      </c>
      <c r="AY36" s="252">
        <v>0.75600000000000001</v>
      </c>
      <c r="AZ36" s="252">
        <v>0.748</v>
      </c>
      <c r="BA36" s="252">
        <v>0.74199999999999999</v>
      </c>
      <c r="BB36" s="252">
        <v>0.70399999999999996</v>
      </c>
      <c r="BC36" s="747">
        <v>0.70299999999999996</v>
      </c>
      <c r="BD36" s="252">
        <v>0.76400000000000001</v>
      </c>
      <c r="BE36" s="252">
        <v>0.74520985112000004</v>
      </c>
      <c r="BF36" s="252">
        <v>0.73784392583000002</v>
      </c>
      <c r="BG36" s="252">
        <v>0.73944695346</v>
      </c>
      <c r="BH36" s="409">
        <v>0.74112137466000005</v>
      </c>
      <c r="BI36" s="409">
        <v>0.74159475626000004</v>
      </c>
      <c r="BJ36" s="409">
        <v>0.74056014684000004</v>
      </c>
      <c r="BK36" s="409">
        <v>0.74591692617000005</v>
      </c>
      <c r="BL36" s="409">
        <v>0.74500194621000004</v>
      </c>
      <c r="BM36" s="409">
        <v>0.74117273241000003</v>
      </c>
      <c r="BN36" s="409">
        <v>0.73953225520999999</v>
      </c>
      <c r="BO36" s="409">
        <v>0.73849302959999996</v>
      </c>
      <c r="BP36" s="409">
        <v>0.73781352931999999</v>
      </c>
      <c r="BQ36" s="409">
        <v>0.73671019649000002</v>
      </c>
      <c r="BR36" s="409">
        <v>0.73567070051000005</v>
      </c>
      <c r="BS36" s="409">
        <v>0.73457610513000005</v>
      </c>
      <c r="BT36" s="409">
        <v>0.73347277046000003</v>
      </c>
      <c r="BU36" s="409">
        <v>0.73241477637999997</v>
      </c>
      <c r="BV36" s="409">
        <v>0.73144721059999995</v>
      </c>
    </row>
    <row r="37" spans="1:74" ht="11.1" customHeight="1" x14ac:dyDescent="0.2">
      <c r="A37" s="162" t="s">
        <v>279</v>
      </c>
      <c r="B37" s="173" t="s">
        <v>357</v>
      </c>
      <c r="C37" s="252">
        <v>0.36116900000000002</v>
      </c>
      <c r="D37" s="252">
        <v>0.36316900000000002</v>
      </c>
      <c r="E37" s="252">
        <v>0.35516900000000001</v>
      </c>
      <c r="F37" s="252">
        <v>0.34816900000000001</v>
      </c>
      <c r="G37" s="252">
        <v>0.35516900000000001</v>
      </c>
      <c r="H37" s="252">
        <v>0.34816900000000001</v>
      </c>
      <c r="I37" s="252">
        <v>0.344169</v>
      </c>
      <c r="J37" s="252">
        <v>0.32916899999999999</v>
      </c>
      <c r="K37" s="252">
        <v>0.337169</v>
      </c>
      <c r="L37" s="252">
        <v>0.343169</v>
      </c>
      <c r="M37" s="252">
        <v>0.35516900000000001</v>
      </c>
      <c r="N37" s="252">
        <v>0.35216900000000001</v>
      </c>
      <c r="O37" s="252">
        <v>0.32116899999999998</v>
      </c>
      <c r="P37" s="252">
        <v>0.35016900000000001</v>
      </c>
      <c r="Q37" s="252">
        <v>0.32816899999999999</v>
      </c>
      <c r="R37" s="252">
        <v>0.31916899999999998</v>
      </c>
      <c r="S37" s="252">
        <v>0.31416899999999998</v>
      </c>
      <c r="T37" s="252">
        <v>0.32216899999999998</v>
      </c>
      <c r="U37" s="252">
        <v>0.30516900000000002</v>
      </c>
      <c r="V37" s="252">
        <v>0.32216899999999998</v>
      </c>
      <c r="W37" s="252">
        <v>0.31016899999999997</v>
      </c>
      <c r="X37" s="252">
        <v>0.28616900000000001</v>
      </c>
      <c r="Y37" s="252">
        <v>0.36816900000000002</v>
      </c>
      <c r="Z37" s="252">
        <v>0.35616900000000001</v>
      </c>
      <c r="AA37" s="252">
        <v>0.36516900000000002</v>
      </c>
      <c r="AB37" s="252">
        <v>0.35816900000000002</v>
      </c>
      <c r="AC37" s="252">
        <v>0.35516900000000001</v>
      </c>
      <c r="AD37" s="252">
        <v>0.342169</v>
      </c>
      <c r="AE37" s="252">
        <v>0.31916899999999998</v>
      </c>
      <c r="AF37" s="252">
        <v>0.37316899999999997</v>
      </c>
      <c r="AG37" s="252">
        <v>0.36216900000000002</v>
      </c>
      <c r="AH37" s="252">
        <v>0.32616899999999999</v>
      </c>
      <c r="AI37" s="252">
        <v>0.36716900000000002</v>
      </c>
      <c r="AJ37" s="252">
        <v>0.35416900000000001</v>
      </c>
      <c r="AK37" s="252">
        <v>0.36416900000000002</v>
      </c>
      <c r="AL37" s="252">
        <v>0.34716900000000001</v>
      </c>
      <c r="AM37" s="252">
        <v>0.336169</v>
      </c>
      <c r="AN37" s="252">
        <v>0.33216899999999999</v>
      </c>
      <c r="AO37" s="252">
        <v>0.33116899999999999</v>
      </c>
      <c r="AP37" s="252">
        <v>0.337169</v>
      </c>
      <c r="AQ37" s="252">
        <v>0.32416899999999998</v>
      </c>
      <c r="AR37" s="252">
        <v>0.32716899999999999</v>
      </c>
      <c r="AS37" s="252">
        <v>0.31016899999999997</v>
      </c>
      <c r="AT37" s="252">
        <v>0.30316900000000002</v>
      </c>
      <c r="AU37" s="252">
        <v>0.30716900000000003</v>
      </c>
      <c r="AV37" s="252">
        <v>0.31716899999999998</v>
      </c>
      <c r="AW37" s="252">
        <v>0.31516899999999998</v>
      </c>
      <c r="AX37" s="252">
        <v>0.31216899999999997</v>
      </c>
      <c r="AY37" s="252">
        <v>0.30416900000000002</v>
      </c>
      <c r="AZ37" s="252">
        <v>0.30116900000000002</v>
      </c>
      <c r="BA37" s="252">
        <v>0.30016900000000002</v>
      </c>
      <c r="BB37" s="252">
        <v>0.30016900000000002</v>
      </c>
      <c r="BC37" s="747">
        <v>0.30116900000000002</v>
      </c>
      <c r="BD37" s="252">
        <v>0.28516900000000001</v>
      </c>
      <c r="BE37" s="252">
        <v>0.28398825449999998</v>
      </c>
      <c r="BF37" s="252">
        <v>0.28280239948000002</v>
      </c>
      <c r="BG37" s="252">
        <v>0.28158577832999998</v>
      </c>
      <c r="BH37" s="409">
        <v>0.28036729296000001</v>
      </c>
      <c r="BI37" s="409">
        <v>0.27916100343</v>
      </c>
      <c r="BJ37" s="409">
        <v>0.27797262621000002</v>
      </c>
      <c r="BK37" s="409">
        <v>0.27673958339999999</v>
      </c>
      <c r="BL37" s="409">
        <v>0.27565724667000002</v>
      </c>
      <c r="BM37" s="409">
        <v>0.27437794375000002</v>
      </c>
      <c r="BN37" s="409">
        <v>0.27315302618999998</v>
      </c>
      <c r="BO37" s="409">
        <v>0.27194864627999998</v>
      </c>
      <c r="BP37" s="409">
        <v>0.27113722478000002</v>
      </c>
      <c r="BQ37" s="409">
        <v>0.27021625092000001</v>
      </c>
      <c r="BR37" s="409">
        <v>0.26931176263000001</v>
      </c>
      <c r="BS37" s="409">
        <v>0.26839302064999998</v>
      </c>
      <c r="BT37" s="409">
        <v>0.26747200655999998</v>
      </c>
      <c r="BU37" s="409">
        <v>0.26656269711000002</v>
      </c>
      <c r="BV37" s="409">
        <v>0.26567674508</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746"/>
      <c r="AZ38" s="746"/>
      <c r="BA38" s="746"/>
      <c r="BB38" s="746"/>
      <c r="BC38" s="748"/>
      <c r="BD38" s="746"/>
      <c r="BE38" s="746"/>
      <c r="BF38" s="746"/>
      <c r="BG38" s="746"/>
      <c r="BH38" s="492"/>
      <c r="BI38" s="492"/>
      <c r="BJ38" s="492"/>
      <c r="BK38" s="410"/>
      <c r="BL38" s="410"/>
      <c r="BM38" s="410"/>
      <c r="BN38" s="410"/>
      <c r="BO38" s="410"/>
      <c r="BP38" s="410"/>
      <c r="BQ38" s="410"/>
      <c r="BR38" s="410"/>
      <c r="BS38" s="410"/>
      <c r="BT38" s="410"/>
      <c r="BU38" s="410"/>
      <c r="BV38" s="410"/>
    </row>
    <row r="39" spans="1:74" ht="11.1" customHeight="1" x14ac:dyDescent="0.2">
      <c r="A39" s="162" t="s">
        <v>510</v>
      </c>
      <c r="B39" s="172" t="s">
        <v>519</v>
      </c>
      <c r="C39" s="252">
        <v>1.68267239</v>
      </c>
      <c r="D39" s="252">
        <v>1.6746173900000001</v>
      </c>
      <c r="E39" s="252">
        <v>1.6834433900000001</v>
      </c>
      <c r="F39" s="252">
        <v>1.70140739</v>
      </c>
      <c r="G39" s="252">
        <v>1.82879239</v>
      </c>
      <c r="H39" s="252">
        <v>1.9226813899999999</v>
      </c>
      <c r="I39" s="252">
        <v>1.87960839</v>
      </c>
      <c r="J39" s="252">
        <v>1.8596853900000001</v>
      </c>
      <c r="K39" s="252">
        <v>1.85432139</v>
      </c>
      <c r="L39" s="252">
        <v>1.88727939</v>
      </c>
      <c r="M39" s="252">
        <v>1.94293439</v>
      </c>
      <c r="N39" s="252">
        <v>1.93189539</v>
      </c>
      <c r="O39" s="252">
        <v>1.83005939</v>
      </c>
      <c r="P39" s="252">
        <v>1.8220903900000001</v>
      </c>
      <c r="Q39" s="252">
        <v>1.82668439</v>
      </c>
      <c r="R39" s="252">
        <v>1.81481439</v>
      </c>
      <c r="S39" s="252">
        <v>1.8188393899999999</v>
      </c>
      <c r="T39" s="252">
        <v>1.8158813899999999</v>
      </c>
      <c r="U39" s="252">
        <v>1.82262339</v>
      </c>
      <c r="V39" s="252">
        <v>1.81139439</v>
      </c>
      <c r="W39" s="252">
        <v>1.8183243899999999</v>
      </c>
      <c r="X39" s="252">
        <v>1.8363943899999999</v>
      </c>
      <c r="Y39" s="252">
        <v>1.8553943900000001</v>
      </c>
      <c r="Z39" s="252">
        <v>1.8423943899999999</v>
      </c>
      <c r="AA39" s="252">
        <v>1.8073723900000001</v>
      </c>
      <c r="AB39" s="252">
        <v>1.8123723899999999</v>
      </c>
      <c r="AC39" s="252">
        <v>1.8493723900000001</v>
      </c>
      <c r="AD39" s="252">
        <v>1.82237239</v>
      </c>
      <c r="AE39" s="252">
        <v>1.82037239</v>
      </c>
      <c r="AF39" s="252">
        <v>1.8193723900000001</v>
      </c>
      <c r="AG39" s="252">
        <v>1.8043723899999999</v>
      </c>
      <c r="AH39" s="252">
        <v>1.8393723900000001</v>
      </c>
      <c r="AI39" s="252">
        <v>1.8133723900000001</v>
      </c>
      <c r="AJ39" s="252">
        <v>1.8333723900000001</v>
      </c>
      <c r="AK39" s="252">
        <v>1.8043723899999999</v>
      </c>
      <c r="AL39" s="252">
        <v>1.8433723900000001</v>
      </c>
      <c r="AM39" s="252">
        <v>1.8449943900000001</v>
      </c>
      <c r="AN39" s="252">
        <v>1.85399439</v>
      </c>
      <c r="AO39" s="252">
        <v>1.78299439</v>
      </c>
      <c r="AP39" s="252">
        <v>1.81399439</v>
      </c>
      <c r="AQ39" s="252">
        <v>1.8349943900000001</v>
      </c>
      <c r="AR39" s="252">
        <v>1.82799439</v>
      </c>
      <c r="AS39" s="252">
        <v>1.8059943899999999</v>
      </c>
      <c r="AT39" s="252">
        <v>1.8009943900000001</v>
      </c>
      <c r="AU39" s="252">
        <v>1.8269943900000001</v>
      </c>
      <c r="AV39" s="252">
        <v>1.84599439</v>
      </c>
      <c r="AW39" s="252">
        <v>1.8449943900000001</v>
      </c>
      <c r="AX39" s="252">
        <v>1.84799439</v>
      </c>
      <c r="AY39" s="252">
        <v>1.83999439</v>
      </c>
      <c r="AZ39" s="252">
        <v>1.8489943900000001</v>
      </c>
      <c r="BA39" s="252">
        <v>1.86199439</v>
      </c>
      <c r="BB39" s="252">
        <v>1.8709943899999999</v>
      </c>
      <c r="BC39" s="747">
        <v>1.8769943899999999</v>
      </c>
      <c r="BD39" s="252">
        <v>1.88599439</v>
      </c>
      <c r="BE39" s="252">
        <v>1.8858893901</v>
      </c>
      <c r="BF39" s="252">
        <v>1.8937598404</v>
      </c>
      <c r="BG39" s="252">
        <v>1.8982129925</v>
      </c>
      <c r="BH39" s="409">
        <v>1.9026410545000001</v>
      </c>
      <c r="BI39" s="409">
        <v>1.9080831455</v>
      </c>
      <c r="BJ39" s="409">
        <v>1.9065237281</v>
      </c>
      <c r="BK39" s="409">
        <v>1.8295349242000001</v>
      </c>
      <c r="BL39" s="409">
        <v>1.8242527962999999</v>
      </c>
      <c r="BM39" s="409">
        <v>1.8305653332</v>
      </c>
      <c r="BN39" s="409">
        <v>1.8319711042</v>
      </c>
      <c r="BO39" s="409">
        <v>1.8309007892</v>
      </c>
      <c r="BP39" s="409">
        <v>1.8281616762999999</v>
      </c>
      <c r="BQ39" s="409">
        <v>1.8241812103999999</v>
      </c>
      <c r="BR39" s="409">
        <v>1.8232095948</v>
      </c>
      <c r="BS39" s="409">
        <v>1.8218487553</v>
      </c>
      <c r="BT39" s="409">
        <v>1.8204578735000001</v>
      </c>
      <c r="BU39" s="409">
        <v>1.8200719775</v>
      </c>
      <c r="BV39" s="409">
        <v>1.8226899146</v>
      </c>
    </row>
    <row r="40" spans="1:74" ht="11.1" customHeight="1" x14ac:dyDescent="0.2">
      <c r="A40" s="162" t="s">
        <v>280</v>
      </c>
      <c r="B40" s="173" t="s">
        <v>509</v>
      </c>
      <c r="C40" s="252">
        <v>0.69108499999999995</v>
      </c>
      <c r="D40" s="252">
        <v>0.68708499999999995</v>
      </c>
      <c r="E40" s="252">
        <v>0.68908499999999995</v>
      </c>
      <c r="F40" s="252">
        <v>0.70008499999999996</v>
      </c>
      <c r="G40" s="252">
        <v>0.70308499999999996</v>
      </c>
      <c r="H40" s="252">
        <v>0.71008499999999997</v>
      </c>
      <c r="I40" s="252">
        <v>0.70508499999999996</v>
      </c>
      <c r="J40" s="252">
        <v>0.70508499999999996</v>
      </c>
      <c r="K40" s="252">
        <v>0.71408499999999997</v>
      </c>
      <c r="L40" s="252">
        <v>0.71808499999999997</v>
      </c>
      <c r="M40" s="252">
        <v>0.70208499999999996</v>
      </c>
      <c r="N40" s="252">
        <v>0.70808499999999996</v>
      </c>
      <c r="O40" s="252">
        <v>0.70508499999999996</v>
      </c>
      <c r="P40" s="252">
        <v>0.69808499999999996</v>
      </c>
      <c r="Q40" s="252">
        <v>0.69808499999999996</v>
      </c>
      <c r="R40" s="252">
        <v>0.68908499999999995</v>
      </c>
      <c r="S40" s="252">
        <v>0.69908499999999996</v>
      </c>
      <c r="T40" s="252">
        <v>0.69408499999999995</v>
      </c>
      <c r="U40" s="252">
        <v>0.70208499999999996</v>
      </c>
      <c r="V40" s="252">
        <v>0.69208499999999995</v>
      </c>
      <c r="W40" s="252">
        <v>0.70308499999999996</v>
      </c>
      <c r="X40" s="252">
        <v>0.71008499999999997</v>
      </c>
      <c r="Y40" s="252">
        <v>0.73108499999999998</v>
      </c>
      <c r="Z40" s="252">
        <v>0.71708499999999997</v>
      </c>
      <c r="AA40" s="252">
        <v>0.70108499999999996</v>
      </c>
      <c r="AB40" s="252">
        <v>0.71108499999999997</v>
      </c>
      <c r="AC40" s="252">
        <v>0.72408499999999998</v>
      </c>
      <c r="AD40" s="252">
        <v>0.69408499999999995</v>
      </c>
      <c r="AE40" s="252">
        <v>0.70608499999999996</v>
      </c>
      <c r="AF40" s="252">
        <v>0.69508499999999995</v>
      </c>
      <c r="AG40" s="252">
        <v>0.72308499999999998</v>
      </c>
      <c r="AH40" s="252">
        <v>0.72108499999999998</v>
      </c>
      <c r="AI40" s="252">
        <v>0.69108499999999995</v>
      </c>
      <c r="AJ40" s="252">
        <v>0.71308499999999997</v>
      </c>
      <c r="AK40" s="252">
        <v>0.68108500000000005</v>
      </c>
      <c r="AL40" s="252">
        <v>0.70208499999999996</v>
      </c>
      <c r="AM40" s="252">
        <v>0.69608499999999995</v>
      </c>
      <c r="AN40" s="252">
        <v>0.69508499999999995</v>
      </c>
      <c r="AO40" s="252">
        <v>0.69508499999999995</v>
      </c>
      <c r="AP40" s="252">
        <v>0.69408499999999995</v>
      </c>
      <c r="AQ40" s="252">
        <v>0.69208499999999995</v>
      </c>
      <c r="AR40" s="252">
        <v>0.69208499999999995</v>
      </c>
      <c r="AS40" s="252">
        <v>0.69108499999999995</v>
      </c>
      <c r="AT40" s="252">
        <v>0.68908499999999995</v>
      </c>
      <c r="AU40" s="252">
        <v>0.68908499999999995</v>
      </c>
      <c r="AV40" s="252">
        <v>0.68808499999999995</v>
      </c>
      <c r="AW40" s="252">
        <v>0.68708499999999995</v>
      </c>
      <c r="AX40" s="252">
        <v>0.68708499999999995</v>
      </c>
      <c r="AY40" s="252">
        <v>0.68508500000000006</v>
      </c>
      <c r="AZ40" s="252">
        <v>0.68408500000000005</v>
      </c>
      <c r="BA40" s="252">
        <v>0.68408500000000005</v>
      </c>
      <c r="BB40" s="252">
        <v>0.68208500000000005</v>
      </c>
      <c r="BC40" s="747">
        <v>0.68108500000000005</v>
      </c>
      <c r="BD40" s="252">
        <v>0.68008500000000005</v>
      </c>
      <c r="BE40" s="252">
        <v>0.67824065076999995</v>
      </c>
      <c r="BF40" s="252">
        <v>0.67721707995000002</v>
      </c>
      <c r="BG40" s="252">
        <v>0.67622272636000003</v>
      </c>
      <c r="BH40" s="409">
        <v>0.67523010887000001</v>
      </c>
      <c r="BI40" s="409">
        <v>0.67422585880999997</v>
      </c>
      <c r="BJ40" s="409">
        <v>0.67320454116999995</v>
      </c>
      <c r="BK40" s="409">
        <v>0.67126899428999998</v>
      </c>
      <c r="BL40" s="409">
        <v>0.66914727081000003</v>
      </c>
      <c r="BM40" s="409">
        <v>0.66721279366999997</v>
      </c>
      <c r="BN40" s="409">
        <v>0.66522656309999995</v>
      </c>
      <c r="BO40" s="409">
        <v>0.66322076414999998</v>
      </c>
      <c r="BP40" s="409">
        <v>0.66112653532999999</v>
      </c>
      <c r="BQ40" s="409">
        <v>0.65913643679</v>
      </c>
      <c r="BR40" s="409">
        <v>0.65713062454000004</v>
      </c>
      <c r="BS40" s="409">
        <v>0.65513832791000004</v>
      </c>
      <c r="BT40" s="409">
        <v>0.65314815463999998</v>
      </c>
      <c r="BU40" s="409">
        <v>0.65114681527999996</v>
      </c>
      <c r="BV40" s="409">
        <v>0.64912323022999996</v>
      </c>
    </row>
    <row r="41" spans="1:74" ht="11.1" customHeight="1" x14ac:dyDescent="0.2">
      <c r="A41" s="162" t="s">
        <v>1279</v>
      </c>
      <c r="B41" s="173" t="s">
        <v>1278</v>
      </c>
      <c r="C41" s="252">
        <v>0</v>
      </c>
      <c r="D41" s="252">
        <v>0</v>
      </c>
      <c r="E41" s="252">
        <v>0</v>
      </c>
      <c r="F41" s="252">
        <v>4.6959999999999997E-3</v>
      </c>
      <c r="G41" s="252">
        <v>6.7473053892000007E-2</v>
      </c>
      <c r="H41" s="252">
        <v>0.15584210526</v>
      </c>
      <c r="I41" s="252">
        <v>0.16981343284</v>
      </c>
      <c r="J41" s="252">
        <v>0.14908695652000001</v>
      </c>
      <c r="K41" s="252">
        <v>0.17331782945999999</v>
      </c>
      <c r="L41" s="252">
        <v>0.21115672130999999</v>
      </c>
      <c r="M41" s="252">
        <v>0.23250061350000001</v>
      </c>
      <c r="N41" s="252">
        <v>0.21748072289000001</v>
      </c>
      <c r="O41" s="252">
        <v>0.15004013841</v>
      </c>
      <c r="P41" s="252">
        <v>0.1513462069</v>
      </c>
      <c r="Q41" s="252">
        <v>0.15029052632000001</v>
      </c>
      <c r="R41" s="252">
        <v>0.14944680851</v>
      </c>
      <c r="S41" s="252">
        <v>0.14900571429000001</v>
      </c>
      <c r="T41" s="252">
        <v>0.14774782609000001</v>
      </c>
      <c r="U41" s="252">
        <v>0.14689230769</v>
      </c>
      <c r="V41" s="252">
        <v>0.14645092251</v>
      </c>
      <c r="W41" s="252">
        <v>0.14615447761</v>
      </c>
      <c r="X41" s="252">
        <v>0.14585132075000001</v>
      </c>
      <c r="Y41" s="252">
        <v>0.14554122137</v>
      </c>
      <c r="Z41" s="252">
        <v>0.14466538462</v>
      </c>
      <c r="AA41" s="252">
        <v>0.15430240148999999</v>
      </c>
      <c r="AB41" s="252">
        <v>0.15405484961999999</v>
      </c>
      <c r="AC41" s="252">
        <v>0.15480688973000001</v>
      </c>
      <c r="AD41" s="252">
        <v>0.15455944615</v>
      </c>
      <c r="AE41" s="252">
        <v>0.14555136187000001</v>
      </c>
      <c r="AF41" s="252">
        <v>0.15465590513999999</v>
      </c>
      <c r="AG41" s="252">
        <v>0.15483492430000001</v>
      </c>
      <c r="AH41" s="252">
        <v>0.15165245967999999</v>
      </c>
      <c r="AI41" s="252">
        <v>0.15183102439000001</v>
      </c>
      <c r="AJ41" s="252">
        <v>0.15157068312999999</v>
      </c>
      <c r="AK41" s="252">
        <v>0.15193690376999999</v>
      </c>
      <c r="AL41" s="252">
        <v>0.15212464979000001</v>
      </c>
      <c r="AM41" s="252">
        <v>0.151</v>
      </c>
      <c r="AN41" s="252">
        <v>0.152</v>
      </c>
      <c r="AO41" s="252">
        <v>0.154</v>
      </c>
      <c r="AP41" s="252">
        <v>0.155</v>
      </c>
      <c r="AQ41" s="252">
        <v>0.156</v>
      </c>
      <c r="AR41" s="252">
        <v>0.157</v>
      </c>
      <c r="AS41" s="252">
        <v>0.152</v>
      </c>
      <c r="AT41" s="252">
        <v>0.14699999999999999</v>
      </c>
      <c r="AU41" s="252">
        <v>0.14099999999999999</v>
      </c>
      <c r="AV41" s="252">
        <v>0.14899999999999999</v>
      </c>
      <c r="AW41" s="252">
        <v>0.17299999999999999</v>
      </c>
      <c r="AX41" s="252">
        <v>0.14299999999999999</v>
      </c>
      <c r="AY41" s="252">
        <v>0.13900000000000001</v>
      </c>
      <c r="AZ41" s="252">
        <v>0.16200000000000001</v>
      </c>
      <c r="BA41" s="252">
        <v>0.152</v>
      </c>
      <c r="BB41" s="252">
        <v>0.152</v>
      </c>
      <c r="BC41" s="747">
        <v>0.14799999999999999</v>
      </c>
      <c r="BD41" s="252">
        <v>0.14799999999999999</v>
      </c>
      <c r="BE41" s="252">
        <v>0.14835931483000001</v>
      </c>
      <c r="BF41" s="252">
        <v>0.14920161242999999</v>
      </c>
      <c r="BG41" s="252">
        <v>0.15006022378</v>
      </c>
      <c r="BH41" s="409">
        <v>0.15091841782000001</v>
      </c>
      <c r="BI41" s="409">
        <v>0.15179051855</v>
      </c>
      <c r="BJ41" s="409">
        <v>0.15267436920999999</v>
      </c>
      <c r="BK41" s="409">
        <v>0.12243156036</v>
      </c>
      <c r="BL41" s="409">
        <v>0.12245597943</v>
      </c>
      <c r="BM41" s="409">
        <v>0.12244493101999999</v>
      </c>
      <c r="BN41" s="409">
        <v>0.12244395139</v>
      </c>
      <c r="BO41" s="409">
        <v>0.12244275431</v>
      </c>
      <c r="BP41" s="409">
        <v>0.12246650814</v>
      </c>
      <c r="BQ41" s="409">
        <v>0.12247039478000001</v>
      </c>
      <c r="BR41" s="409">
        <v>0.12246899607</v>
      </c>
      <c r="BS41" s="409">
        <v>0.12247443655</v>
      </c>
      <c r="BT41" s="409">
        <v>0.12247144364</v>
      </c>
      <c r="BU41" s="409">
        <v>0.12247186398</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746"/>
      <c r="AZ42" s="746"/>
      <c r="BA42" s="746"/>
      <c r="BB42" s="746"/>
      <c r="BC42" s="748"/>
      <c r="BD42" s="746"/>
      <c r="BE42" s="746"/>
      <c r="BF42" s="746"/>
      <c r="BG42" s="746"/>
      <c r="BH42" s="492"/>
      <c r="BI42" s="492"/>
      <c r="BJ42" s="492"/>
      <c r="BK42" s="410"/>
      <c r="BL42" s="410"/>
      <c r="BM42" s="410"/>
      <c r="BN42" s="410"/>
      <c r="BO42" s="410"/>
      <c r="BP42" s="410"/>
      <c r="BQ42" s="410"/>
      <c r="BR42" s="410"/>
      <c r="BS42" s="410"/>
      <c r="BT42" s="410"/>
      <c r="BU42" s="410"/>
      <c r="BV42" s="410"/>
    </row>
    <row r="43" spans="1:74" ht="11.1" customHeight="1" x14ac:dyDescent="0.2">
      <c r="A43" s="162" t="s">
        <v>512</v>
      </c>
      <c r="B43" s="172" t="s">
        <v>86</v>
      </c>
      <c r="C43" s="252">
        <v>53.361487295000003</v>
      </c>
      <c r="D43" s="252">
        <v>53.189186112999998</v>
      </c>
      <c r="E43" s="252">
        <v>53.271414921000002</v>
      </c>
      <c r="F43" s="252">
        <v>53.706173694999997</v>
      </c>
      <c r="G43" s="252">
        <v>53.879428564000001</v>
      </c>
      <c r="H43" s="252">
        <v>54.106147798000002</v>
      </c>
      <c r="I43" s="252">
        <v>54.782886269000002</v>
      </c>
      <c r="J43" s="252">
        <v>54.712690860999999</v>
      </c>
      <c r="K43" s="252">
        <v>54.791681122</v>
      </c>
      <c r="L43" s="252">
        <v>55.043434327</v>
      </c>
      <c r="M43" s="252">
        <v>55.886999928999998</v>
      </c>
      <c r="N43" s="252">
        <v>55.811577548999999</v>
      </c>
      <c r="O43" s="252">
        <v>55.291186809999999</v>
      </c>
      <c r="P43" s="252">
        <v>55.686952695000002</v>
      </c>
      <c r="Q43" s="252">
        <v>55.650071924999999</v>
      </c>
      <c r="R43" s="252">
        <v>56.220532599999999</v>
      </c>
      <c r="S43" s="252">
        <v>56.227065947</v>
      </c>
      <c r="T43" s="252">
        <v>57.084847568000001</v>
      </c>
      <c r="U43" s="252">
        <v>56.981100572000003</v>
      </c>
      <c r="V43" s="252">
        <v>57.088042059000003</v>
      </c>
      <c r="W43" s="252">
        <v>57.333329323999997</v>
      </c>
      <c r="X43" s="252">
        <v>58.199980772000004</v>
      </c>
      <c r="Y43" s="252">
        <v>58.252595327000002</v>
      </c>
      <c r="Z43" s="252">
        <v>58.653944420999998</v>
      </c>
      <c r="AA43" s="252">
        <v>58.022139361999997</v>
      </c>
      <c r="AB43" s="252">
        <v>58.094984787999998</v>
      </c>
      <c r="AC43" s="252">
        <v>58.309510463999999</v>
      </c>
      <c r="AD43" s="252">
        <v>58.141878333999998</v>
      </c>
      <c r="AE43" s="252">
        <v>58.085287368000003</v>
      </c>
      <c r="AF43" s="252">
        <v>58.296432492000001</v>
      </c>
      <c r="AG43" s="252">
        <v>58.729061076000001</v>
      </c>
      <c r="AH43" s="252">
        <v>58.985481526999997</v>
      </c>
      <c r="AI43" s="252">
        <v>58.301785307000003</v>
      </c>
      <c r="AJ43" s="252">
        <v>58.772007162000001</v>
      </c>
      <c r="AK43" s="252">
        <v>58.980624788</v>
      </c>
      <c r="AL43" s="252">
        <v>59.002822027999997</v>
      </c>
      <c r="AM43" s="252">
        <v>58.478471900000002</v>
      </c>
      <c r="AN43" s="252">
        <v>58.205466563000002</v>
      </c>
      <c r="AO43" s="252">
        <v>58.102487686000003</v>
      </c>
      <c r="AP43" s="252">
        <v>57.685883058000002</v>
      </c>
      <c r="AQ43" s="252">
        <v>57.323374860999998</v>
      </c>
      <c r="AR43" s="252">
        <v>57.394943718</v>
      </c>
      <c r="AS43" s="252">
        <v>58.234190235</v>
      </c>
      <c r="AT43" s="252">
        <v>57.341694824999998</v>
      </c>
      <c r="AU43" s="252">
        <v>57.502584749999997</v>
      </c>
      <c r="AV43" s="252">
        <v>58.360075582999997</v>
      </c>
      <c r="AW43" s="252">
        <v>59.063879061000002</v>
      </c>
      <c r="AX43" s="252">
        <v>58.244372169999998</v>
      </c>
      <c r="AY43" s="252">
        <v>57.863457455999999</v>
      </c>
      <c r="AZ43" s="252">
        <v>58.536817466999999</v>
      </c>
      <c r="BA43" s="252">
        <v>58.034826047999999</v>
      </c>
      <c r="BB43" s="252">
        <v>58.045987803000003</v>
      </c>
      <c r="BC43" s="747">
        <v>58.234596662999998</v>
      </c>
      <c r="BD43" s="252">
        <v>58.654009813999998</v>
      </c>
      <c r="BE43" s="252">
        <v>58.926600375</v>
      </c>
      <c r="BF43" s="252">
        <v>58.233555799000001</v>
      </c>
      <c r="BG43" s="252">
        <v>58.679257948</v>
      </c>
      <c r="BH43" s="409">
        <v>59.349981057999997</v>
      </c>
      <c r="BI43" s="409">
        <v>59.632375637999999</v>
      </c>
      <c r="BJ43" s="409">
        <v>59.410265764999998</v>
      </c>
      <c r="BK43" s="409">
        <v>59.178153922</v>
      </c>
      <c r="BL43" s="409">
        <v>59.330743988000002</v>
      </c>
      <c r="BM43" s="409">
        <v>59.308295727999997</v>
      </c>
      <c r="BN43" s="409">
        <v>59.694029143999998</v>
      </c>
      <c r="BO43" s="409">
        <v>60.369266121999999</v>
      </c>
      <c r="BP43" s="409">
        <v>60.390081047000002</v>
      </c>
      <c r="BQ43" s="409">
        <v>60.464247798999999</v>
      </c>
      <c r="BR43" s="409">
        <v>60.116514917000003</v>
      </c>
      <c r="BS43" s="409">
        <v>60.281933348000003</v>
      </c>
      <c r="BT43" s="409">
        <v>60.703066421999999</v>
      </c>
      <c r="BU43" s="409">
        <v>60.903990774999997</v>
      </c>
      <c r="BV43" s="409">
        <v>60.605380529999998</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747"/>
      <c r="BD44" s="252"/>
      <c r="BE44" s="252"/>
      <c r="BF44" s="252"/>
      <c r="BG44" s="252"/>
      <c r="BH44" s="409"/>
      <c r="BI44" s="409"/>
      <c r="BJ44" s="409"/>
      <c r="BK44" s="409"/>
      <c r="BL44" s="409"/>
      <c r="BM44" s="409"/>
      <c r="BN44" s="409"/>
      <c r="BO44" s="409"/>
      <c r="BP44" s="409"/>
      <c r="BQ44" s="409"/>
      <c r="BR44" s="409"/>
      <c r="BS44" s="409"/>
      <c r="BT44" s="409"/>
      <c r="BU44" s="409"/>
      <c r="BV44" s="409"/>
    </row>
    <row r="45" spans="1:74" ht="11.1" customHeight="1" x14ac:dyDescent="0.2">
      <c r="A45" s="162" t="s">
        <v>511</v>
      </c>
      <c r="B45" s="172" t="s">
        <v>520</v>
      </c>
      <c r="C45" s="252">
        <v>6.4281969999999999</v>
      </c>
      <c r="D45" s="252">
        <v>6.4851970000000003</v>
      </c>
      <c r="E45" s="252">
        <v>6.4901970000000002</v>
      </c>
      <c r="F45" s="252">
        <v>6.4801970000000004</v>
      </c>
      <c r="G45" s="252">
        <v>6.4481970000000004</v>
      </c>
      <c r="H45" s="252">
        <v>6.4361969999999999</v>
      </c>
      <c r="I45" s="252">
        <v>6.4731969999999999</v>
      </c>
      <c r="J45" s="252">
        <v>6.3701970000000001</v>
      </c>
      <c r="K45" s="252">
        <v>6.4141969999999997</v>
      </c>
      <c r="L45" s="252">
        <v>6.4961970000000004</v>
      </c>
      <c r="M45" s="252">
        <v>6.4971969999999999</v>
      </c>
      <c r="N45" s="252">
        <v>6.4971969999999999</v>
      </c>
      <c r="O45" s="252">
        <v>6.4171969999999998</v>
      </c>
      <c r="P45" s="252">
        <v>6.4181970000000002</v>
      </c>
      <c r="Q45" s="252">
        <v>6.4171969999999998</v>
      </c>
      <c r="R45" s="252">
        <v>6.391197</v>
      </c>
      <c r="S45" s="252">
        <v>6.3851969999999998</v>
      </c>
      <c r="T45" s="252">
        <v>6.3531969999999998</v>
      </c>
      <c r="U45" s="252">
        <v>6.3651970000000002</v>
      </c>
      <c r="V45" s="252">
        <v>6.3841970000000003</v>
      </c>
      <c r="W45" s="252">
        <v>6.4781969999999998</v>
      </c>
      <c r="X45" s="252">
        <v>6.5151969999999997</v>
      </c>
      <c r="Y45" s="252">
        <v>6.4941969999999998</v>
      </c>
      <c r="Z45" s="252">
        <v>6.4771970000000003</v>
      </c>
      <c r="AA45" s="252">
        <v>6.6221969999999999</v>
      </c>
      <c r="AB45" s="252">
        <v>6.5991970000000002</v>
      </c>
      <c r="AC45" s="252">
        <v>6.5421969999999998</v>
      </c>
      <c r="AD45" s="252">
        <v>6.5711969999999997</v>
      </c>
      <c r="AE45" s="252">
        <v>6.5651970000000004</v>
      </c>
      <c r="AF45" s="252">
        <v>6.5621970000000003</v>
      </c>
      <c r="AG45" s="252">
        <v>6.4901970000000002</v>
      </c>
      <c r="AH45" s="252">
        <v>6.4991969999999997</v>
      </c>
      <c r="AI45" s="252">
        <v>6.6141969999999999</v>
      </c>
      <c r="AJ45" s="252">
        <v>6.5621970000000003</v>
      </c>
      <c r="AK45" s="252">
        <v>6.5621970000000003</v>
      </c>
      <c r="AL45" s="252">
        <v>6.5921969999999996</v>
      </c>
      <c r="AM45" s="252">
        <v>6.5341969999999998</v>
      </c>
      <c r="AN45" s="252">
        <v>6.4881970000000004</v>
      </c>
      <c r="AO45" s="252">
        <v>6.5451969999999999</v>
      </c>
      <c r="AP45" s="252">
        <v>6.569197</v>
      </c>
      <c r="AQ45" s="252">
        <v>6.4981970000000002</v>
      </c>
      <c r="AR45" s="252">
        <v>6.532197</v>
      </c>
      <c r="AS45" s="252">
        <v>6.569197</v>
      </c>
      <c r="AT45" s="252">
        <v>6.6121970000000001</v>
      </c>
      <c r="AU45" s="252">
        <v>6.5951969999999998</v>
      </c>
      <c r="AV45" s="252">
        <v>6.593197</v>
      </c>
      <c r="AW45" s="252">
        <v>6.625197</v>
      </c>
      <c r="AX45" s="252">
        <v>6.476197</v>
      </c>
      <c r="AY45" s="252">
        <v>6.6541969999999999</v>
      </c>
      <c r="AZ45" s="252">
        <v>6.6371969999999996</v>
      </c>
      <c r="BA45" s="252">
        <v>6.9981970000000002</v>
      </c>
      <c r="BB45" s="252">
        <v>7.0091970000000003</v>
      </c>
      <c r="BC45" s="747">
        <v>7.0101969999999998</v>
      </c>
      <c r="BD45" s="252">
        <v>6.9811969999999999</v>
      </c>
      <c r="BE45" s="252">
        <v>6.8024098802999999</v>
      </c>
      <c r="BF45" s="252">
        <v>6.7770423529999997</v>
      </c>
      <c r="BG45" s="252">
        <v>6.7671802542000004</v>
      </c>
      <c r="BH45" s="409">
        <v>6.8417550603999997</v>
      </c>
      <c r="BI45" s="409">
        <v>6.9069609662999998</v>
      </c>
      <c r="BJ45" s="409">
        <v>6.9205121175000004</v>
      </c>
      <c r="BK45" s="409">
        <v>6.8936601738999999</v>
      </c>
      <c r="BL45" s="409">
        <v>6.9036152319999999</v>
      </c>
      <c r="BM45" s="409">
        <v>6.9163082586</v>
      </c>
      <c r="BN45" s="409">
        <v>6.9292532714000004</v>
      </c>
      <c r="BO45" s="409">
        <v>6.9422315379999997</v>
      </c>
      <c r="BP45" s="409">
        <v>6.9558809874999996</v>
      </c>
      <c r="BQ45" s="409">
        <v>6.9691271528999996</v>
      </c>
      <c r="BR45" s="409">
        <v>6.9822686233000004</v>
      </c>
      <c r="BS45" s="409">
        <v>6.9953074941000004</v>
      </c>
      <c r="BT45" s="409">
        <v>7.0080293599000001</v>
      </c>
      <c r="BU45" s="409">
        <v>7.0214797556999997</v>
      </c>
      <c r="BV45" s="409">
        <v>7.0350343194000002</v>
      </c>
    </row>
    <row r="46" spans="1:74" ht="11.1" customHeight="1" x14ac:dyDescent="0.2">
      <c r="A46" s="162" t="s">
        <v>513</v>
      </c>
      <c r="B46" s="172" t="s">
        <v>521</v>
      </c>
      <c r="C46" s="252">
        <v>59.789684295000001</v>
      </c>
      <c r="D46" s="252">
        <v>59.674383112999998</v>
      </c>
      <c r="E46" s="252">
        <v>59.761611920999997</v>
      </c>
      <c r="F46" s="252">
        <v>60.186370695000001</v>
      </c>
      <c r="G46" s="252">
        <v>60.327625564000002</v>
      </c>
      <c r="H46" s="252">
        <v>60.542344798000002</v>
      </c>
      <c r="I46" s="252">
        <v>61.256083269000001</v>
      </c>
      <c r="J46" s="252">
        <v>61.082887861000003</v>
      </c>
      <c r="K46" s="252">
        <v>61.205878122000001</v>
      </c>
      <c r="L46" s="252">
        <v>61.539631327000002</v>
      </c>
      <c r="M46" s="252">
        <v>62.384196928999998</v>
      </c>
      <c r="N46" s="252">
        <v>62.308774548999999</v>
      </c>
      <c r="O46" s="252">
        <v>61.708383810000001</v>
      </c>
      <c r="P46" s="252">
        <v>62.105149695000001</v>
      </c>
      <c r="Q46" s="252">
        <v>62.067268925</v>
      </c>
      <c r="R46" s="252">
        <v>62.611729599999997</v>
      </c>
      <c r="S46" s="252">
        <v>62.612262946999998</v>
      </c>
      <c r="T46" s="252">
        <v>63.438044568000002</v>
      </c>
      <c r="U46" s="252">
        <v>63.346297571999997</v>
      </c>
      <c r="V46" s="252">
        <v>63.472239059000003</v>
      </c>
      <c r="W46" s="252">
        <v>63.811526323999999</v>
      </c>
      <c r="X46" s="252">
        <v>64.715177772000004</v>
      </c>
      <c r="Y46" s="252">
        <v>64.746792326999994</v>
      </c>
      <c r="Z46" s="252">
        <v>65.131141420999995</v>
      </c>
      <c r="AA46" s="252">
        <v>64.644336362000004</v>
      </c>
      <c r="AB46" s="252">
        <v>64.694181787999995</v>
      </c>
      <c r="AC46" s="252">
        <v>64.851707464</v>
      </c>
      <c r="AD46" s="252">
        <v>64.713075333999996</v>
      </c>
      <c r="AE46" s="252">
        <v>64.650484367999994</v>
      </c>
      <c r="AF46" s="252">
        <v>64.858629492000006</v>
      </c>
      <c r="AG46" s="252">
        <v>65.219258076000003</v>
      </c>
      <c r="AH46" s="252">
        <v>65.484678527</v>
      </c>
      <c r="AI46" s="252">
        <v>64.915982306999993</v>
      </c>
      <c r="AJ46" s="252">
        <v>65.334204162000006</v>
      </c>
      <c r="AK46" s="252">
        <v>65.542821787999998</v>
      </c>
      <c r="AL46" s="252">
        <v>65.595019027999996</v>
      </c>
      <c r="AM46" s="252">
        <v>65.012668899999994</v>
      </c>
      <c r="AN46" s="252">
        <v>64.693663563000001</v>
      </c>
      <c r="AO46" s="252">
        <v>64.647684686000005</v>
      </c>
      <c r="AP46" s="252">
        <v>64.255080058000004</v>
      </c>
      <c r="AQ46" s="252">
        <v>63.821571861000002</v>
      </c>
      <c r="AR46" s="252">
        <v>63.927140717999997</v>
      </c>
      <c r="AS46" s="252">
        <v>64.803387235000002</v>
      </c>
      <c r="AT46" s="252">
        <v>63.953891824999999</v>
      </c>
      <c r="AU46" s="252">
        <v>64.097781749999996</v>
      </c>
      <c r="AV46" s="252">
        <v>64.953272583</v>
      </c>
      <c r="AW46" s="252">
        <v>65.689076060999994</v>
      </c>
      <c r="AX46" s="252">
        <v>64.720569170000005</v>
      </c>
      <c r="AY46" s="252">
        <v>64.517654456000002</v>
      </c>
      <c r="AZ46" s="252">
        <v>65.174014467000006</v>
      </c>
      <c r="BA46" s="252">
        <v>65.033023048000004</v>
      </c>
      <c r="BB46" s="252">
        <v>65.055184803000003</v>
      </c>
      <c r="BC46" s="747">
        <v>65.244793662999996</v>
      </c>
      <c r="BD46" s="252">
        <v>65.635206814</v>
      </c>
      <c r="BE46" s="252">
        <v>65.729010255000006</v>
      </c>
      <c r="BF46" s="252">
        <v>65.010598152</v>
      </c>
      <c r="BG46" s="252">
        <v>65.446438203</v>
      </c>
      <c r="BH46" s="409">
        <v>66.191736118999998</v>
      </c>
      <c r="BI46" s="409">
        <v>66.539336603999999</v>
      </c>
      <c r="BJ46" s="409">
        <v>66.330777882000007</v>
      </c>
      <c r="BK46" s="409">
        <v>66.071814095999997</v>
      </c>
      <c r="BL46" s="409">
        <v>66.234359220000002</v>
      </c>
      <c r="BM46" s="409">
        <v>66.224603986999995</v>
      </c>
      <c r="BN46" s="409">
        <v>66.623282415000006</v>
      </c>
      <c r="BO46" s="409">
        <v>67.311497660000001</v>
      </c>
      <c r="BP46" s="409">
        <v>67.345962034999999</v>
      </c>
      <c r="BQ46" s="409">
        <v>67.433374951999994</v>
      </c>
      <c r="BR46" s="409">
        <v>67.098783539999999</v>
      </c>
      <c r="BS46" s="409">
        <v>67.277240841999998</v>
      </c>
      <c r="BT46" s="409">
        <v>67.711095782000001</v>
      </c>
      <c r="BU46" s="409">
        <v>67.925470529999998</v>
      </c>
      <c r="BV46" s="409">
        <v>67.640414849999999</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747"/>
      <c r="BD47" s="252"/>
      <c r="BE47" s="252"/>
      <c r="BF47" s="252"/>
      <c r="BG47" s="252"/>
      <c r="BH47" s="409"/>
      <c r="BI47" s="409"/>
      <c r="BJ47" s="409"/>
      <c r="BK47" s="409"/>
      <c r="BL47" s="409"/>
      <c r="BM47" s="409"/>
      <c r="BN47" s="409"/>
      <c r="BO47" s="409"/>
      <c r="BP47" s="409"/>
      <c r="BQ47" s="409"/>
      <c r="BR47" s="409"/>
      <c r="BS47" s="409"/>
      <c r="BT47" s="409"/>
      <c r="BU47" s="409"/>
      <c r="BV47" s="409"/>
    </row>
    <row r="48" spans="1:74" ht="11.1" customHeight="1" x14ac:dyDescent="0.2">
      <c r="A48" s="162" t="s">
        <v>1129</v>
      </c>
      <c r="B48" s="174" t="s">
        <v>1130</v>
      </c>
      <c r="C48" s="253">
        <v>0.879</v>
      </c>
      <c r="D48" s="253">
        <v>0.92100000000000004</v>
      </c>
      <c r="E48" s="253">
        <v>0.90300000000000002</v>
      </c>
      <c r="F48" s="253">
        <v>0.89166666667000005</v>
      </c>
      <c r="G48" s="253">
        <v>0.81111290322999996</v>
      </c>
      <c r="H48" s="253">
        <v>0.93600000000000005</v>
      </c>
      <c r="I48" s="253">
        <v>0.96429032258000003</v>
      </c>
      <c r="J48" s="253">
        <v>0.95199999999999996</v>
      </c>
      <c r="K48" s="253">
        <v>0.64033333332999998</v>
      </c>
      <c r="L48" s="253">
        <v>0.70299999999999996</v>
      </c>
      <c r="M48" s="253">
        <v>0.52400000000000002</v>
      </c>
      <c r="N48" s="253">
        <v>0.59199999999999997</v>
      </c>
      <c r="O48" s="253">
        <v>0.67980099999999999</v>
      </c>
      <c r="P48" s="253">
        <v>0.60880100000000004</v>
      </c>
      <c r="Q48" s="253">
        <v>0.54800000000000004</v>
      </c>
      <c r="R48" s="253">
        <v>0.61199999999999999</v>
      </c>
      <c r="S48" s="253">
        <v>0.65700000000000003</v>
      </c>
      <c r="T48" s="253">
        <v>0.57999999999999996</v>
      </c>
      <c r="U48" s="253">
        <v>0.63200000000000001</v>
      </c>
      <c r="V48" s="253">
        <v>0.52</v>
      </c>
      <c r="W48" s="253">
        <v>0.437</v>
      </c>
      <c r="X48" s="253">
        <v>0.40100000000000002</v>
      </c>
      <c r="Y48" s="253">
        <v>0.36499999999999999</v>
      </c>
      <c r="Z48" s="253">
        <v>0.314</v>
      </c>
      <c r="AA48" s="253">
        <v>0.253</v>
      </c>
      <c r="AB48" s="253">
        <v>0.25900000000000001</v>
      </c>
      <c r="AC48" s="253">
        <v>0.30099999999999999</v>
      </c>
      <c r="AD48" s="253">
        <v>0.505</v>
      </c>
      <c r="AE48" s="253">
        <v>0.46300000000000002</v>
      </c>
      <c r="AF48" s="253">
        <v>0.41599999999999998</v>
      </c>
      <c r="AG48" s="253">
        <v>0.39129032258000002</v>
      </c>
      <c r="AH48" s="253">
        <v>0.32</v>
      </c>
      <c r="AI48" s="253">
        <v>0.5</v>
      </c>
      <c r="AJ48" s="253">
        <v>0.31467741934999999</v>
      </c>
      <c r="AK48" s="253">
        <v>0.36199999999999999</v>
      </c>
      <c r="AL48" s="253">
        <v>0.34699999999999998</v>
      </c>
      <c r="AM48" s="253">
        <v>0.37</v>
      </c>
      <c r="AN48" s="253">
        <v>0.3775</v>
      </c>
      <c r="AO48" s="253">
        <v>0.39400000000000002</v>
      </c>
      <c r="AP48" s="253">
        <v>0.374</v>
      </c>
      <c r="AQ48" s="253">
        <v>1.089</v>
      </c>
      <c r="AR48" s="253">
        <v>0.79400000000000004</v>
      </c>
      <c r="AS48" s="253">
        <v>0.45500000000000002</v>
      </c>
      <c r="AT48" s="253">
        <v>0.35713632258</v>
      </c>
      <c r="AU48" s="253">
        <v>0.437</v>
      </c>
      <c r="AV48" s="253">
        <v>0.32500000000000001</v>
      </c>
      <c r="AW48" s="253">
        <v>0.375</v>
      </c>
      <c r="AX48" s="253">
        <v>0.33500000000000002</v>
      </c>
      <c r="AY48" s="253">
        <v>0.43887096774000001</v>
      </c>
      <c r="AZ48" s="253">
        <v>0.33714285713999997</v>
      </c>
      <c r="BA48" s="253">
        <v>0.50700000000000001</v>
      </c>
      <c r="BB48" s="253">
        <v>0.75133333332999996</v>
      </c>
      <c r="BC48" s="749">
        <v>0.68</v>
      </c>
      <c r="BD48" s="253">
        <v>0.60333333333000005</v>
      </c>
      <c r="BE48" s="253">
        <v>0.54241935484000003</v>
      </c>
      <c r="BF48" s="253">
        <v>0.64</v>
      </c>
      <c r="BG48" s="253">
        <v>0.48</v>
      </c>
      <c r="BH48" s="633" t="s">
        <v>1367</v>
      </c>
      <c r="BI48" s="633" t="s">
        <v>1367</v>
      </c>
      <c r="BJ48" s="633" t="s">
        <v>1367</v>
      </c>
      <c r="BK48" s="633" t="s">
        <v>1367</v>
      </c>
      <c r="BL48" s="633" t="s">
        <v>1367</v>
      </c>
      <c r="BM48" s="633" t="s">
        <v>1367</v>
      </c>
      <c r="BN48" s="633" t="s">
        <v>1367</v>
      </c>
      <c r="BO48" s="633" t="s">
        <v>1367</v>
      </c>
      <c r="BP48" s="633" t="s">
        <v>1367</v>
      </c>
      <c r="BQ48" s="633" t="s">
        <v>1367</v>
      </c>
      <c r="BR48" s="633" t="s">
        <v>1367</v>
      </c>
      <c r="BS48" s="633" t="s">
        <v>1367</v>
      </c>
      <c r="BT48" s="633" t="s">
        <v>1367</v>
      </c>
      <c r="BU48" s="633" t="s">
        <v>1367</v>
      </c>
      <c r="BV48" s="633" t="s">
        <v>1367</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22" t="s">
        <v>1018</v>
      </c>
      <c r="C51" s="819"/>
      <c r="D51" s="819"/>
      <c r="E51" s="819"/>
      <c r="F51" s="819"/>
      <c r="G51" s="819"/>
      <c r="H51" s="819"/>
      <c r="I51" s="819"/>
      <c r="J51" s="819"/>
      <c r="K51" s="819"/>
      <c r="L51" s="819"/>
      <c r="M51" s="819"/>
      <c r="N51" s="819"/>
      <c r="O51" s="819"/>
      <c r="P51" s="819"/>
      <c r="Q51" s="819"/>
    </row>
    <row r="52" spans="1:74" ht="12" customHeight="1" x14ac:dyDescent="0.2">
      <c r="B52" s="834" t="s">
        <v>1361</v>
      </c>
      <c r="C52" s="809"/>
      <c r="D52" s="809"/>
      <c r="E52" s="809"/>
      <c r="F52" s="809"/>
      <c r="G52" s="809"/>
      <c r="H52" s="809"/>
      <c r="I52" s="809"/>
      <c r="J52" s="809"/>
      <c r="K52" s="809"/>
      <c r="L52" s="809"/>
      <c r="M52" s="809"/>
      <c r="N52" s="809"/>
      <c r="O52" s="809"/>
      <c r="P52" s="809"/>
      <c r="Q52" s="805"/>
    </row>
    <row r="53" spans="1:74" s="440" customFormat="1" ht="12" customHeight="1" x14ac:dyDescent="0.2">
      <c r="A53" s="441"/>
      <c r="B53" s="808" t="s">
        <v>1043</v>
      </c>
      <c r="C53" s="809"/>
      <c r="D53" s="809"/>
      <c r="E53" s="809"/>
      <c r="F53" s="809"/>
      <c r="G53" s="809"/>
      <c r="H53" s="809"/>
      <c r="I53" s="809"/>
      <c r="J53" s="809"/>
      <c r="K53" s="809"/>
      <c r="L53" s="809"/>
      <c r="M53" s="809"/>
      <c r="N53" s="809"/>
      <c r="O53" s="809"/>
      <c r="P53" s="809"/>
      <c r="Q53" s="805"/>
      <c r="AY53" s="537"/>
      <c r="AZ53" s="537"/>
      <c r="BA53" s="537"/>
      <c r="BB53" s="537"/>
      <c r="BC53" s="537"/>
      <c r="BD53" s="651"/>
      <c r="BE53" s="651"/>
      <c r="BF53" s="651"/>
      <c r="BG53" s="537"/>
      <c r="BH53" s="537"/>
      <c r="BI53" s="537"/>
      <c r="BJ53" s="537"/>
    </row>
    <row r="54" spans="1:74" s="440" customFormat="1" ht="12" customHeight="1" x14ac:dyDescent="0.2">
      <c r="A54" s="441"/>
      <c r="B54" s="834" t="s">
        <v>1001</v>
      </c>
      <c r="C54" s="834"/>
      <c r="D54" s="834"/>
      <c r="E54" s="834"/>
      <c r="F54" s="834"/>
      <c r="G54" s="834"/>
      <c r="H54" s="834"/>
      <c r="I54" s="834"/>
      <c r="J54" s="834"/>
      <c r="K54" s="834"/>
      <c r="L54" s="834"/>
      <c r="M54" s="834"/>
      <c r="N54" s="834"/>
      <c r="O54" s="834"/>
      <c r="P54" s="834"/>
      <c r="Q54" s="805"/>
      <c r="AY54" s="537"/>
      <c r="AZ54" s="537"/>
      <c r="BA54" s="537"/>
      <c r="BB54" s="537"/>
      <c r="BC54" s="537"/>
      <c r="BD54" s="651"/>
      <c r="BE54" s="651"/>
      <c r="BF54" s="651"/>
      <c r="BG54" s="537"/>
      <c r="BH54" s="537"/>
      <c r="BI54" s="537"/>
      <c r="BJ54" s="537"/>
    </row>
    <row r="55" spans="1:74" s="440" customFormat="1" ht="12" customHeight="1" x14ac:dyDescent="0.2">
      <c r="A55" s="441"/>
      <c r="B55" s="834" t="s">
        <v>1079</v>
      </c>
      <c r="C55" s="805"/>
      <c r="D55" s="805"/>
      <c r="E55" s="805"/>
      <c r="F55" s="805"/>
      <c r="G55" s="805"/>
      <c r="H55" s="805"/>
      <c r="I55" s="805"/>
      <c r="J55" s="805"/>
      <c r="K55" s="805"/>
      <c r="L55" s="805"/>
      <c r="M55" s="805"/>
      <c r="N55" s="805"/>
      <c r="O55" s="805"/>
      <c r="P55" s="805"/>
      <c r="Q55" s="805"/>
      <c r="AY55" s="537"/>
      <c r="AZ55" s="537"/>
      <c r="BA55" s="537"/>
      <c r="BB55" s="537"/>
      <c r="BC55" s="537"/>
      <c r="BD55" s="651"/>
      <c r="BE55" s="651"/>
      <c r="BF55" s="651"/>
      <c r="BG55" s="537"/>
      <c r="BH55" s="537"/>
      <c r="BI55" s="537"/>
      <c r="BJ55" s="537"/>
    </row>
    <row r="56" spans="1:74" s="440" customFormat="1" ht="12.75" x14ac:dyDescent="0.2">
      <c r="A56" s="441"/>
      <c r="B56" s="833" t="s">
        <v>1067</v>
      </c>
      <c r="C56" s="805"/>
      <c r="D56" s="805"/>
      <c r="E56" s="805"/>
      <c r="F56" s="805"/>
      <c r="G56" s="805"/>
      <c r="H56" s="805"/>
      <c r="I56" s="805"/>
      <c r="J56" s="805"/>
      <c r="K56" s="805"/>
      <c r="L56" s="805"/>
      <c r="M56" s="805"/>
      <c r="N56" s="805"/>
      <c r="O56" s="805"/>
      <c r="P56" s="805"/>
      <c r="Q56" s="805"/>
      <c r="AY56" s="537"/>
      <c r="AZ56" s="537"/>
      <c r="BA56" s="537"/>
      <c r="BB56" s="537"/>
      <c r="BC56" s="537"/>
      <c r="BD56" s="651"/>
      <c r="BE56" s="651"/>
      <c r="BF56" s="651"/>
      <c r="BG56" s="537"/>
      <c r="BH56" s="537"/>
      <c r="BI56" s="537"/>
      <c r="BJ56" s="537"/>
    </row>
    <row r="57" spans="1:74" s="440" customFormat="1" ht="12" customHeight="1" x14ac:dyDescent="0.2">
      <c r="A57" s="441"/>
      <c r="B57" s="803" t="s">
        <v>1047</v>
      </c>
      <c r="C57" s="804"/>
      <c r="D57" s="804"/>
      <c r="E57" s="804"/>
      <c r="F57" s="804"/>
      <c r="G57" s="804"/>
      <c r="H57" s="804"/>
      <c r="I57" s="804"/>
      <c r="J57" s="804"/>
      <c r="K57" s="804"/>
      <c r="L57" s="804"/>
      <c r="M57" s="804"/>
      <c r="N57" s="804"/>
      <c r="O57" s="804"/>
      <c r="P57" s="804"/>
      <c r="Q57" s="805"/>
      <c r="AY57" s="537"/>
      <c r="AZ57" s="537"/>
      <c r="BA57" s="537"/>
      <c r="BB57" s="537"/>
      <c r="BC57" s="537"/>
      <c r="BD57" s="651"/>
      <c r="BE57" s="651"/>
      <c r="BF57" s="651"/>
      <c r="BG57" s="537"/>
      <c r="BH57" s="537"/>
      <c r="BI57" s="537"/>
      <c r="BJ57" s="537"/>
    </row>
    <row r="58" spans="1:74" s="440" customFormat="1" ht="12" customHeight="1" x14ac:dyDescent="0.2">
      <c r="A58" s="436"/>
      <c r="B58" s="825" t="s">
        <v>1156</v>
      </c>
      <c r="C58" s="805"/>
      <c r="D58" s="805"/>
      <c r="E58" s="805"/>
      <c r="F58" s="805"/>
      <c r="G58" s="805"/>
      <c r="H58" s="805"/>
      <c r="I58" s="805"/>
      <c r="J58" s="805"/>
      <c r="K58" s="805"/>
      <c r="L58" s="805"/>
      <c r="M58" s="805"/>
      <c r="N58" s="805"/>
      <c r="O58" s="805"/>
      <c r="P58" s="805"/>
      <c r="Q58" s="805"/>
      <c r="AY58" s="537"/>
      <c r="AZ58" s="537"/>
      <c r="BA58" s="537"/>
      <c r="BB58" s="537"/>
      <c r="BC58" s="537"/>
      <c r="BD58" s="651"/>
      <c r="BE58" s="651"/>
      <c r="BF58" s="651"/>
      <c r="BG58" s="537"/>
      <c r="BH58" s="537"/>
      <c r="BI58" s="537"/>
      <c r="BJ58" s="537"/>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X5" activePane="bottomRight" state="frozen"/>
      <selection activeCell="BF63" sqref="BF63"/>
      <selection pane="topRight" activeCell="BF63" sqref="BF63"/>
      <selection pane="bottomLeft" activeCell="BF63" sqref="BF63"/>
      <selection pane="bottomRight" activeCell="BG5" sqref="BG5:BG38"/>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3.35" customHeight="1" x14ac:dyDescent="0.2">
      <c r="A1" s="811" t="s">
        <v>997</v>
      </c>
      <c r="B1" s="835" t="s">
        <v>884</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row>
    <row r="2" spans="1:74"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5" s="254" t="s">
        <v>329</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0"/>
      <c r="AZ5" s="740"/>
      <c r="BA5" s="252"/>
      <c r="BB5" s="740"/>
      <c r="BC5" s="740"/>
      <c r="BD5" s="252"/>
      <c r="BE5" s="252"/>
      <c r="BF5" s="252"/>
      <c r="BG5" s="252"/>
      <c r="BH5" s="740"/>
      <c r="BI5" s="740"/>
      <c r="BJ5" s="740"/>
      <c r="BK5" s="409"/>
      <c r="BL5" s="409"/>
      <c r="BM5" s="409"/>
      <c r="BN5" s="409"/>
      <c r="BO5" s="409"/>
      <c r="BP5" s="409"/>
      <c r="BQ5" s="409"/>
      <c r="BR5" s="409"/>
      <c r="BS5" s="409"/>
      <c r="BT5" s="409"/>
      <c r="BU5" s="409"/>
      <c r="BV5" s="409"/>
    </row>
    <row r="6" spans="1:74" ht="11.1" customHeight="1" x14ac:dyDescent="0.2">
      <c r="A6" s="162" t="s">
        <v>1253</v>
      </c>
      <c r="B6" s="173" t="s">
        <v>330</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47">
        <v>1.04</v>
      </c>
      <c r="AZ6" s="252">
        <v>1.04</v>
      </c>
      <c r="BA6" s="252">
        <v>1.04</v>
      </c>
      <c r="BB6" s="252">
        <v>1.03</v>
      </c>
      <c r="BC6" s="747">
        <v>1.03</v>
      </c>
      <c r="BD6" s="252">
        <v>1.03</v>
      </c>
      <c r="BE6" s="252">
        <v>1.03</v>
      </c>
      <c r="BF6" s="252">
        <v>1.03</v>
      </c>
      <c r="BG6" s="252">
        <v>1.03</v>
      </c>
      <c r="BH6" s="409" t="s">
        <v>1368</v>
      </c>
      <c r="BI6" s="409" t="s">
        <v>1368</v>
      </c>
      <c r="BJ6" s="252" t="s">
        <v>1368</v>
      </c>
      <c r="BK6" s="252" t="s">
        <v>1368</v>
      </c>
      <c r="BL6" s="252" t="s">
        <v>1368</v>
      </c>
      <c r="BM6" s="252" t="s">
        <v>1368</v>
      </c>
      <c r="BN6" s="252" t="s">
        <v>1368</v>
      </c>
      <c r="BO6" s="252" t="s">
        <v>1368</v>
      </c>
      <c r="BP6" s="252" t="s">
        <v>1368</v>
      </c>
      <c r="BQ6" s="252" t="s">
        <v>1368</v>
      </c>
      <c r="BR6" s="252" t="s">
        <v>1368</v>
      </c>
      <c r="BS6" s="252" t="s">
        <v>1368</v>
      </c>
      <c r="BT6" s="252" t="s">
        <v>1368</v>
      </c>
      <c r="BU6" s="252" t="s">
        <v>1368</v>
      </c>
      <c r="BV6" s="252" t="s">
        <v>1368</v>
      </c>
    </row>
    <row r="7" spans="1:74" ht="11.1" customHeight="1" x14ac:dyDescent="0.2">
      <c r="A7" s="162" t="s">
        <v>349</v>
      </c>
      <c r="B7" s="173" t="s">
        <v>339</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47">
        <v>1.64</v>
      </c>
      <c r="AZ7" s="252">
        <v>1.67</v>
      </c>
      <c r="BA7" s="252">
        <v>1.61</v>
      </c>
      <c r="BB7" s="252">
        <v>1.68</v>
      </c>
      <c r="BC7" s="747">
        <v>1.64</v>
      </c>
      <c r="BD7" s="252">
        <v>1.67</v>
      </c>
      <c r="BE7" s="252">
        <v>1.65</v>
      </c>
      <c r="BF7" s="252">
        <v>1.67</v>
      </c>
      <c r="BG7" s="252">
        <v>1.65</v>
      </c>
      <c r="BH7" s="409" t="s">
        <v>1368</v>
      </c>
      <c r="BI7" s="409" t="s">
        <v>1368</v>
      </c>
      <c r="BJ7" s="252" t="s">
        <v>1368</v>
      </c>
      <c r="BK7" s="252" t="s">
        <v>1368</v>
      </c>
      <c r="BL7" s="252" t="s">
        <v>1368</v>
      </c>
      <c r="BM7" s="252" t="s">
        <v>1368</v>
      </c>
      <c r="BN7" s="252" t="s">
        <v>1368</v>
      </c>
      <c r="BO7" s="252" t="s">
        <v>1368</v>
      </c>
      <c r="BP7" s="252" t="s">
        <v>1368</v>
      </c>
      <c r="BQ7" s="252" t="s">
        <v>1368</v>
      </c>
      <c r="BR7" s="252" t="s">
        <v>1368</v>
      </c>
      <c r="BS7" s="252" t="s">
        <v>1368</v>
      </c>
      <c r="BT7" s="252" t="s">
        <v>1368</v>
      </c>
      <c r="BU7" s="252" t="s">
        <v>1368</v>
      </c>
      <c r="BV7" s="252" t="s">
        <v>1368</v>
      </c>
    </row>
    <row r="8" spans="1:74" ht="11.1" customHeight="1" x14ac:dyDescent="0.2">
      <c r="A8" s="162" t="s">
        <v>88</v>
      </c>
      <c r="B8" s="173" t="s">
        <v>87</v>
      </c>
      <c r="C8" s="252">
        <v>0.50533499999999998</v>
      </c>
      <c r="D8" s="252">
        <v>0.50586100000000001</v>
      </c>
      <c r="E8" s="252">
        <v>0.50423499999999999</v>
      </c>
      <c r="F8" s="252">
        <v>0.51572700000000005</v>
      </c>
      <c r="G8" s="252">
        <v>0.52150799999999997</v>
      </c>
      <c r="H8" s="252">
        <v>0.52404088000000004</v>
      </c>
      <c r="I8" s="252">
        <v>0.53028799999999998</v>
      </c>
      <c r="J8" s="252">
        <v>0.53665499999999999</v>
      </c>
      <c r="K8" s="252">
        <v>0.53511900000000001</v>
      </c>
      <c r="L8" s="252">
        <v>0.53988599999999998</v>
      </c>
      <c r="M8" s="252">
        <v>0.54499799999999998</v>
      </c>
      <c r="N8" s="252">
        <v>0.548234</v>
      </c>
      <c r="O8" s="252">
        <v>0.55013800000000002</v>
      </c>
      <c r="P8" s="252">
        <v>0.55079400000000001</v>
      </c>
      <c r="Q8" s="252">
        <v>0.55661499999999997</v>
      </c>
      <c r="R8" s="252">
        <v>0.560195</v>
      </c>
      <c r="S8" s="252">
        <v>0.55428200000000005</v>
      </c>
      <c r="T8" s="252">
        <v>0.55527400000000005</v>
      </c>
      <c r="U8" s="252">
        <v>0.55830999000000003</v>
      </c>
      <c r="V8" s="252">
        <v>0.558334</v>
      </c>
      <c r="W8" s="252">
        <v>0.55085899999999999</v>
      </c>
      <c r="X8" s="252">
        <v>0.55718500000000004</v>
      </c>
      <c r="Y8" s="252">
        <v>0.56281678999999996</v>
      </c>
      <c r="Z8" s="252">
        <v>0.56107499999999999</v>
      </c>
      <c r="AA8" s="252">
        <v>0.55771499999999996</v>
      </c>
      <c r="AB8" s="252">
        <v>0.55312600000000001</v>
      </c>
      <c r="AC8" s="252">
        <v>0.55272200000000005</v>
      </c>
      <c r="AD8" s="252">
        <v>0.54789299999999996</v>
      </c>
      <c r="AE8" s="252">
        <v>0.54319300000000004</v>
      </c>
      <c r="AF8" s="252">
        <v>0.54103699999999999</v>
      </c>
      <c r="AG8" s="252">
        <v>0.53779699999999997</v>
      </c>
      <c r="AH8" s="252">
        <v>0.53713200000000005</v>
      </c>
      <c r="AI8" s="252">
        <v>0.53897499999999998</v>
      </c>
      <c r="AJ8" s="252">
        <v>0.53798500000000005</v>
      </c>
      <c r="AK8" s="252">
        <v>0.53700099999999995</v>
      </c>
      <c r="AL8" s="252">
        <v>0.53327599999999997</v>
      </c>
      <c r="AM8" s="252">
        <v>0.53400000000000003</v>
      </c>
      <c r="AN8" s="252">
        <v>0.54</v>
      </c>
      <c r="AO8" s="252">
        <v>0.55200000000000005</v>
      </c>
      <c r="AP8" s="252">
        <v>0.55500000000000005</v>
      </c>
      <c r="AQ8" s="252">
        <v>0.55600000000000005</v>
      </c>
      <c r="AR8" s="252">
        <v>0.55000000000000004</v>
      </c>
      <c r="AS8" s="252">
        <v>0.54500000000000004</v>
      </c>
      <c r="AT8" s="252">
        <v>0.54900000000000004</v>
      </c>
      <c r="AU8" s="252">
        <v>0.56000000000000005</v>
      </c>
      <c r="AV8" s="252">
        <v>0.55200000000000005</v>
      </c>
      <c r="AW8" s="252">
        <v>0.54400000000000004</v>
      </c>
      <c r="AX8" s="252">
        <v>0.54400000000000004</v>
      </c>
      <c r="AY8" s="747">
        <v>0.53600000000000003</v>
      </c>
      <c r="AZ8" s="252">
        <v>0.53500000000000003</v>
      </c>
      <c r="BA8" s="252">
        <v>0.53100000000000003</v>
      </c>
      <c r="BB8" s="252">
        <v>0.52800000000000002</v>
      </c>
      <c r="BC8" s="747">
        <v>0.53300000000000003</v>
      </c>
      <c r="BD8" s="252">
        <v>0.54</v>
      </c>
      <c r="BE8" s="252">
        <v>0.54100000000000004</v>
      </c>
      <c r="BF8" s="252">
        <v>0.53</v>
      </c>
      <c r="BG8" s="252">
        <v>0.53</v>
      </c>
      <c r="BH8" s="409" t="s">
        <v>1368</v>
      </c>
      <c r="BI8" s="409" t="s">
        <v>1368</v>
      </c>
      <c r="BJ8" s="252" t="s">
        <v>1368</v>
      </c>
      <c r="BK8" s="252" t="s">
        <v>1368</v>
      </c>
      <c r="BL8" s="252" t="s">
        <v>1368</v>
      </c>
      <c r="BM8" s="252" t="s">
        <v>1368</v>
      </c>
      <c r="BN8" s="252" t="s">
        <v>1368</v>
      </c>
      <c r="BO8" s="252" t="s">
        <v>1368</v>
      </c>
      <c r="BP8" s="252" t="s">
        <v>1368</v>
      </c>
      <c r="BQ8" s="252" t="s">
        <v>1368</v>
      </c>
      <c r="BR8" s="252" t="s">
        <v>1368</v>
      </c>
      <c r="BS8" s="252" t="s">
        <v>1368</v>
      </c>
      <c r="BT8" s="252" t="s">
        <v>1368</v>
      </c>
      <c r="BU8" s="252" t="s">
        <v>1368</v>
      </c>
      <c r="BV8" s="252" t="s">
        <v>1368</v>
      </c>
    </row>
    <row r="9" spans="1:74" ht="11.1" customHeight="1" x14ac:dyDescent="0.2">
      <c r="A9" s="162" t="s">
        <v>1363</v>
      </c>
      <c r="B9" s="173" t="s">
        <v>1364</v>
      </c>
      <c r="C9" s="252">
        <v>0.20899999999999999</v>
      </c>
      <c r="D9" s="252">
        <v>0.20899999999999999</v>
      </c>
      <c r="E9" s="252">
        <v>0.20899999999999999</v>
      </c>
      <c r="F9" s="252">
        <v>0.21299999999999999</v>
      </c>
      <c r="G9" s="252">
        <v>0.21299999999999999</v>
      </c>
      <c r="H9" s="252">
        <v>0.21299999999999999</v>
      </c>
      <c r="I9" s="252">
        <v>0.21299999999999999</v>
      </c>
      <c r="J9" s="252">
        <v>0.21299999999999999</v>
      </c>
      <c r="K9" s="252">
        <v>0.21299999999999999</v>
      </c>
      <c r="L9" s="252">
        <v>0.21299999999999999</v>
      </c>
      <c r="M9" s="252">
        <v>0.21299999999999999</v>
      </c>
      <c r="N9" s="252">
        <v>0.21299999999999999</v>
      </c>
      <c r="O9" s="252">
        <v>0.19800000000000001</v>
      </c>
      <c r="P9" s="252">
        <v>0.19800000000000001</v>
      </c>
      <c r="Q9" s="252">
        <v>0.19800000000000001</v>
      </c>
      <c r="R9" s="252">
        <v>0.19800000000000001</v>
      </c>
      <c r="S9" s="252">
        <v>0.19800000000000001</v>
      </c>
      <c r="T9" s="252">
        <v>0.19800000000000001</v>
      </c>
      <c r="U9" s="252">
        <v>0.19800000000000001</v>
      </c>
      <c r="V9" s="252">
        <v>0.19800000000000001</v>
      </c>
      <c r="W9" s="252">
        <v>0.19800000000000001</v>
      </c>
      <c r="X9" s="252">
        <v>0.19800000000000001</v>
      </c>
      <c r="Y9" s="252">
        <v>0.19800000000000001</v>
      </c>
      <c r="Z9" s="252">
        <v>0.19800000000000001</v>
      </c>
      <c r="AA9" s="252">
        <v>0.17899999999999999</v>
      </c>
      <c r="AB9" s="252">
        <v>0.17899999999999999</v>
      </c>
      <c r="AC9" s="252">
        <v>0.17899999999999999</v>
      </c>
      <c r="AD9" s="252">
        <v>0.17899999999999999</v>
      </c>
      <c r="AE9" s="252">
        <v>0.17899999999999999</v>
      </c>
      <c r="AF9" s="252">
        <v>0.17899999999999999</v>
      </c>
      <c r="AG9" s="252">
        <v>0.17899999999999999</v>
      </c>
      <c r="AH9" s="252">
        <v>0.17899999999999999</v>
      </c>
      <c r="AI9" s="252">
        <v>0.17899999999999999</v>
      </c>
      <c r="AJ9" s="252">
        <v>0.17899999999999999</v>
      </c>
      <c r="AK9" s="252">
        <v>0.17899999999999999</v>
      </c>
      <c r="AL9" s="252">
        <v>0.17899999999999999</v>
      </c>
      <c r="AM9" s="252">
        <v>0.16</v>
      </c>
      <c r="AN9" s="252">
        <v>0.16</v>
      </c>
      <c r="AO9" s="252">
        <v>0.16</v>
      </c>
      <c r="AP9" s="252">
        <v>0.16</v>
      </c>
      <c r="AQ9" s="252">
        <v>0.16</v>
      </c>
      <c r="AR9" s="252">
        <v>0.16</v>
      </c>
      <c r="AS9" s="252">
        <v>0.16</v>
      </c>
      <c r="AT9" s="252">
        <v>0.16</v>
      </c>
      <c r="AU9" s="252">
        <v>0.16</v>
      </c>
      <c r="AV9" s="252">
        <v>0.16</v>
      </c>
      <c r="AW9" s="252">
        <v>0.16</v>
      </c>
      <c r="AX9" s="252">
        <v>0.16</v>
      </c>
      <c r="AY9" s="747">
        <v>0.13500000000000001</v>
      </c>
      <c r="AZ9" s="252">
        <v>0.13500000000000001</v>
      </c>
      <c r="BA9" s="252">
        <v>0.13500000000000001</v>
      </c>
      <c r="BB9" s="252">
        <v>0.13500000000000001</v>
      </c>
      <c r="BC9" s="747">
        <v>0.13500000000000001</v>
      </c>
      <c r="BD9" s="252">
        <v>0.13500000000000001</v>
      </c>
      <c r="BE9" s="252">
        <v>0.13500000000000001</v>
      </c>
      <c r="BF9" s="252">
        <v>0.13</v>
      </c>
      <c r="BG9" s="252">
        <v>0.13</v>
      </c>
      <c r="BH9" s="409" t="s">
        <v>1368</v>
      </c>
      <c r="BI9" s="409" t="s">
        <v>1368</v>
      </c>
      <c r="BJ9" s="252" t="s">
        <v>1368</v>
      </c>
      <c r="BK9" s="252" t="s">
        <v>1368</v>
      </c>
      <c r="BL9" s="252" t="s">
        <v>1368</v>
      </c>
      <c r="BM9" s="252" t="s">
        <v>1368</v>
      </c>
      <c r="BN9" s="252" t="s">
        <v>1368</v>
      </c>
      <c r="BO9" s="252" t="s">
        <v>1368</v>
      </c>
      <c r="BP9" s="252" t="s">
        <v>1368</v>
      </c>
      <c r="BQ9" s="252" t="s">
        <v>1368</v>
      </c>
      <c r="BR9" s="252" t="s">
        <v>1368</v>
      </c>
      <c r="BS9" s="252" t="s">
        <v>1368</v>
      </c>
      <c r="BT9" s="252" t="s">
        <v>1368</v>
      </c>
      <c r="BU9" s="252" t="s">
        <v>1368</v>
      </c>
      <c r="BV9" s="252" t="s">
        <v>1368</v>
      </c>
    </row>
    <row r="10" spans="1:74" ht="11.1" customHeight="1" x14ac:dyDescent="0.2">
      <c r="A10" s="162" t="s">
        <v>1262</v>
      </c>
      <c r="B10" s="173" t="s">
        <v>1263</v>
      </c>
      <c r="C10" s="252">
        <v>0.22</v>
      </c>
      <c r="D10" s="252">
        <v>0.22</v>
      </c>
      <c r="E10" s="252">
        <v>0.22</v>
      </c>
      <c r="F10" s="252">
        <v>0.22</v>
      </c>
      <c r="G10" s="252">
        <v>0.22</v>
      </c>
      <c r="H10" s="252">
        <v>0.22</v>
      </c>
      <c r="I10" s="252">
        <v>0.22</v>
      </c>
      <c r="J10" s="252">
        <v>0.22</v>
      </c>
      <c r="K10" s="252">
        <v>0.22</v>
      </c>
      <c r="L10" s="252">
        <v>0.22</v>
      </c>
      <c r="M10" s="252">
        <v>0.22</v>
      </c>
      <c r="N10" s="252">
        <v>0.22</v>
      </c>
      <c r="O10" s="252">
        <v>0.22</v>
      </c>
      <c r="P10" s="252">
        <v>0.22</v>
      </c>
      <c r="Q10" s="252">
        <v>0.22</v>
      </c>
      <c r="R10" s="252">
        <v>0.22</v>
      </c>
      <c r="S10" s="252">
        <v>0.22</v>
      </c>
      <c r="T10" s="252">
        <v>0.22</v>
      </c>
      <c r="U10" s="252">
        <v>0.22</v>
      </c>
      <c r="V10" s="252">
        <v>0.22</v>
      </c>
      <c r="W10" s="252">
        <v>0.22</v>
      </c>
      <c r="X10" s="252">
        <v>0.22</v>
      </c>
      <c r="Y10" s="252">
        <v>0.22</v>
      </c>
      <c r="Z10" s="252">
        <v>0.22</v>
      </c>
      <c r="AA10" s="252">
        <v>0.215</v>
      </c>
      <c r="AB10" s="252">
        <v>0.215</v>
      </c>
      <c r="AC10" s="252">
        <v>0.215</v>
      </c>
      <c r="AD10" s="252">
        <v>0.20499999999999999</v>
      </c>
      <c r="AE10" s="252">
        <v>0.20499999999999999</v>
      </c>
      <c r="AF10" s="252">
        <v>0.215</v>
      </c>
      <c r="AG10" s="252">
        <v>0.215</v>
      </c>
      <c r="AH10" s="252">
        <v>0.215</v>
      </c>
      <c r="AI10" s="252">
        <v>0.215</v>
      </c>
      <c r="AJ10" s="252">
        <v>0.215</v>
      </c>
      <c r="AK10" s="252">
        <v>0.215</v>
      </c>
      <c r="AL10" s="252">
        <v>0.215</v>
      </c>
      <c r="AM10" s="252">
        <v>0.21</v>
      </c>
      <c r="AN10" s="252">
        <v>0.21</v>
      </c>
      <c r="AO10" s="252">
        <v>0.21</v>
      </c>
      <c r="AP10" s="252">
        <v>0.21</v>
      </c>
      <c r="AQ10" s="252">
        <v>0.21</v>
      </c>
      <c r="AR10" s="252">
        <v>0.21</v>
      </c>
      <c r="AS10" s="252">
        <v>0.21</v>
      </c>
      <c r="AT10" s="252">
        <v>0.21</v>
      </c>
      <c r="AU10" s="252">
        <v>0.21</v>
      </c>
      <c r="AV10" s="252">
        <v>0.2</v>
      </c>
      <c r="AW10" s="252">
        <v>0.22</v>
      </c>
      <c r="AX10" s="252">
        <v>0.22</v>
      </c>
      <c r="AY10" s="747">
        <v>0.2</v>
      </c>
      <c r="AZ10" s="252">
        <v>0.185</v>
      </c>
      <c r="BA10" s="252">
        <v>0.19</v>
      </c>
      <c r="BB10" s="252">
        <v>0.21</v>
      </c>
      <c r="BC10" s="747">
        <v>0.2</v>
      </c>
      <c r="BD10" s="252">
        <v>0.2</v>
      </c>
      <c r="BE10" s="252">
        <v>0.21</v>
      </c>
      <c r="BF10" s="252">
        <v>0.2</v>
      </c>
      <c r="BG10" s="252">
        <v>0.2</v>
      </c>
      <c r="BH10" s="409" t="s">
        <v>1368</v>
      </c>
      <c r="BI10" s="409" t="s">
        <v>1368</v>
      </c>
      <c r="BJ10" s="252" t="s">
        <v>1368</v>
      </c>
      <c r="BK10" s="252" t="s">
        <v>1368</v>
      </c>
      <c r="BL10" s="252" t="s">
        <v>1368</v>
      </c>
      <c r="BM10" s="252" t="s">
        <v>1368</v>
      </c>
      <c r="BN10" s="252" t="s">
        <v>1368</v>
      </c>
      <c r="BO10" s="252" t="s">
        <v>1368</v>
      </c>
      <c r="BP10" s="252" t="s">
        <v>1368</v>
      </c>
      <c r="BQ10" s="252" t="s">
        <v>1368</v>
      </c>
      <c r="BR10" s="252" t="s">
        <v>1368</v>
      </c>
      <c r="BS10" s="252" t="s">
        <v>1368</v>
      </c>
      <c r="BT10" s="252" t="s">
        <v>1368</v>
      </c>
      <c r="BU10" s="252" t="s">
        <v>1368</v>
      </c>
      <c r="BV10" s="252" t="s">
        <v>1368</v>
      </c>
    </row>
    <row r="11" spans="1:74" ht="11.1" customHeight="1" x14ac:dyDescent="0.2">
      <c r="A11" s="162" t="s">
        <v>1252</v>
      </c>
      <c r="B11" s="173" t="s">
        <v>331</v>
      </c>
      <c r="C11" s="252">
        <v>2.68</v>
      </c>
      <c r="D11" s="252">
        <v>2.68</v>
      </c>
      <c r="E11" s="252">
        <v>2.68</v>
      </c>
      <c r="F11" s="252">
        <v>2.68</v>
      </c>
      <c r="G11" s="252">
        <v>2.68</v>
      </c>
      <c r="H11" s="252">
        <v>2.68</v>
      </c>
      <c r="I11" s="252">
        <v>2.68</v>
      </c>
      <c r="J11" s="252">
        <v>2.68</v>
      </c>
      <c r="K11" s="252">
        <v>2.68</v>
      </c>
      <c r="L11" s="252">
        <v>2.68</v>
      </c>
      <c r="M11" s="252">
        <v>2.68</v>
      </c>
      <c r="N11" s="252">
        <v>2.7</v>
      </c>
      <c r="O11" s="252">
        <v>2.8</v>
      </c>
      <c r="P11" s="252">
        <v>2.8</v>
      </c>
      <c r="Q11" s="252">
        <v>2.8</v>
      </c>
      <c r="R11" s="252">
        <v>2.8</v>
      </c>
      <c r="S11" s="252">
        <v>2.8</v>
      </c>
      <c r="T11" s="252">
        <v>2.8</v>
      </c>
      <c r="U11" s="252">
        <v>2.8</v>
      </c>
      <c r="V11" s="252">
        <v>2.8</v>
      </c>
      <c r="W11" s="252">
        <v>2.8</v>
      </c>
      <c r="X11" s="252">
        <v>2.8</v>
      </c>
      <c r="Y11" s="252">
        <v>2.8</v>
      </c>
      <c r="Z11" s="252">
        <v>2.8</v>
      </c>
      <c r="AA11" s="252">
        <v>2.8</v>
      </c>
      <c r="AB11" s="252">
        <v>2.8</v>
      </c>
      <c r="AC11" s="252">
        <v>2.8</v>
      </c>
      <c r="AD11" s="252">
        <v>2.8</v>
      </c>
      <c r="AE11" s="252">
        <v>2.8</v>
      </c>
      <c r="AF11" s="252">
        <v>2.8</v>
      </c>
      <c r="AG11" s="252">
        <v>2.8</v>
      </c>
      <c r="AH11" s="252">
        <v>2.8</v>
      </c>
      <c r="AI11" s="252">
        <v>2.8</v>
      </c>
      <c r="AJ11" s="252">
        <v>2.8</v>
      </c>
      <c r="AK11" s="252">
        <v>2.8</v>
      </c>
      <c r="AL11" s="252">
        <v>2.8</v>
      </c>
      <c r="AM11" s="252">
        <v>3.05</v>
      </c>
      <c r="AN11" s="252">
        <v>3.2</v>
      </c>
      <c r="AO11" s="252">
        <v>3.5</v>
      </c>
      <c r="AP11" s="252">
        <v>3.59</v>
      </c>
      <c r="AQ11" s="252">
        <v>3.62</v>
      </c>
      <c r="AR11" s="252">
        <v>3.63</v>
      </c>
      <c r="AS11" s="252">
        <v>3.65</v>
      </c>
      <c r="AT11" s="252">
        <v>3.67</v>
      </c>
      <c r="AU11" s="252">
        <v>3.69</v>
      </c>
      <c r="AV11" s="252">
        <v>3.7</v>
      </c>
      <c r="AW11" s="252">
        <v>3.72</v>
      </c>
      <c r="AX11" s="252">
        <v>3.78</v>
      </c>
      <c r="AY11" s="747">
        <v>3.8</v>
      </c>
      <c r="AZ11" s="252">
        <v>3.8</v>
      </c>
      <c r="BA11" s="252">
        <v>3.81</v>
      </c>
      <c r="BB11" s="252">
        <v>3.81</v>
      </c>
      <c r="BC11" s="747">
        <v>3.81</v>
      </c>
      <c r="BD11" s="252">
        <v>3.82</v>
      </c>
      <c r="BE11" s="252">
        <v>3.83</v>
      </c>
      <c r="BF11" s="252">
        <v>3.83</v>
      </c>
      <c r="BG11" s="252">
        <v>3.84</v>
      </c>
      <c r="BH11" s="409" t="s">
        <v>1368</v>
      </c>
      <c r="BI11" s="409" t="s">
        <v>1368</v>
      </c>
      <c r="BJ11" s="252" t="s">
        <v>1368</v>
      </c>
      <c r="BK11" s="252" t="s">
        <v>1368</v>
      </c>
      <c r="BL11" s="252" t="s">
        <v>1368</v>
      </c>
      <c r="BM11" s="252" t="s">
        <v>1368</v>
      </c>
      <c r="BN11" s="252" t="s">
        <v>1368</v>
      </c>
      <c r="BO11" s="252" t="s">
        <v>1368</v>
      </c>
      <c r="BP11" s="252" t="s">
        <v>1368</v>
      </c>
      <c r="BQ11" s="252" t="s">
        <v>1368</v>
      </c>
      <c r="BR11" s="252" t="s">
        <v>1368</v>
      </c>
      <c r="BS11" s="252" t="s">
        <v>1368</v>
      </c>
      <c r="BT11" s="252" t="s">
        <v>1368</v>
      </c>
      <c r="BU11" s="252" t="s">
        <v>1368</v>
      </c>
      <c r="BV11" s="252" t="s">
        <v>1368</v>
      </c>
    </row>
    <row r="12" spans="1:74" ht="11.1" customHeight="1" x14ac:dyDescent="0.2">
      <c r="A12" s="162" t="s">
        <v>350</v>
      </c>
      <c r="B12" s="173" t="s">
        <v>340</v>
      </c>
      <c r="C12" s="252">
        <v>3.05</v>
      </c>
      <c r="D12" s="252">
        <v>3.05</v>
      </c>
      <c r="E12" s="252">
        <v>3.05</v>
      </c>
      <c r="F12" s="252">
        <v>3.15</v>
      </c>
      <c r="G12" s="252">
        <v>3.05</v>
      </c>
      <c r="H12" s="252">
        <v>3.0750000000000002</v>
      </c>
      <c r="I12" s="252">
        <v>3.0750000000000002</v>
      </c>
      <c r="J12" s="252">
        <v>3.25</v>
      </c>
      <c r="K12" s="252">
        <v>2.8</v>
      </c>
      <c r="L12" s="252">
        <v>2.95</v>
      </c>
      <c r="M12" s="252">
        <v>2.95</v>
      </c>
      <c r="N12" s="252">
        <v>2.9</v>
      </c>
      <c r="O12" s="252">
        <v>3.1</v>
      </c>
      <c r="P12" s="252">
        <v>3.4</v>
      </c>
      <c r="Q12" s="252">
        <v>3.3</v>
      </c>
      <c r="R12" s="252">
        <v>3.2749999999999999</v>
      </c>
      <c r="S12" s="252">
        <v>3.3</v>
      </c>
      <c r="T12" s="252">
        <v>3.3</v>
      </c>
      <c r="U12" s="252">
        <v>3.17</v>
      </c>
      <c r="V12" s="252">
        <v>3.2</v>
      </c>
      <c r="W12" s="252">
        <v>3.49</v>
      </c>
      <c r="X12" s="252">
        <v>3.44</v>
      </c>
      <c r="Y12" s="252">
        <v>3.4</v>
      </c>
      <c r="Z12" s="252">
        <v>3.75</v>
      </c>
      <c r="AA12" s="252">
        <v>3.45</v>
      </c>
      <c r="AB12" s="252">
        <v>3.3</v>
      </c>
      <c r="AC12" s="252">
        <v>3.7</v>
      </c>
      <c r="AD12" s="252">
        <v>3.75</v>
      </c>
      <c r="AE12" s="252">
        <v>3.9</v>
      </c>
      <c r="AF12" s="252">
        <v>4.25</v>
      </c>
      <c r="AG12" s="252">
        <v>4.3</v>
      </c>
      <c r="AH12" s="252">
        <v>4.2</v>
      </c>
      <c r="AI12" s="252">
        <v>4.4000000000000004</v>
      </c>
      <c r="AJ12" s="252">
        <v>4.25</v>
      </c>
      <c r="AK12" s="252">
        <v>4.4000000000000004</v>
      </c>
      <c r="AL12" s="252">
        <v>4.4000000000000004</v>
      </c>
      <c r="AM12" s="252">
        <v>4.45</v>
      </c>
      <c r="AN12" s="252">
        <v>4.2</v>
      </c>
      <c r="AO12" s="252">
        <v>4.2</v>
      </c>
      <c r="AP12" s="252">
        <v>4.45</v>
      </c>
      <c r="AQ12" s="252">
        <v>4.33</v>
      </c>
      <c r="AR12" s="252">
        <v>4.38</v>
      </c>
      <c r="AS12" s="252">
        <v>4.3899999999999997</v>
      </c>
      <c r="AT12" s="252">
        <v>4.4349999999999996</v>
      </c>
      <c r="AU12" s="252">
        <v>4.4550000000000001</v>
      </c>
      <c r="AV12" s="252">
        <v>4.54</v>
      </c>
      <c r="AW12" s="252">
        <v>4.62</v>
      </c>
      <c r="AX12" s="252">
        <v>4.66</v>
      </c>
      <c r="AY12" s="747">
        <v>4.54</v>
      </c>
      <c r="AZ12" s="252">
        <v>4.42</v>
      </c>
      <c r="BA12" s="252">
        <v>4.4050000000000002</v>
      </c>
      <c r="BB12" s="252">
        <v>4.4000000000000004</v>
      </c>
      <c r="BC12" s="747">
        <v>4.45</v>
      </c>
      <c r="BD12" s="252">
        <v>4.4649999999999999</v>
      </c>
      <c r="BE12" s="252">
        <v>4.4749999999999996</v>
      </c>
      <c r="BF12" s="252">
        <v>4.5</v>
      </c>
      <c r="BG12" s="252">
        <v>4.54</v>
      </c>
      <c r="BH12" s="409" t="s">
        <v>1368</v>
      </c>
      <c r="BI12" s="409" t="s">
        <v>1368</v>
      </c>
      <c r="BJ12" s="252" t="s">
        <v>1368</v>
      </c>
      <c r="BK12" s="252" t="s">
        <v>1368</v>
      </c>
      <c r="BL12" s="252" t="s">
        <v>1368</v>
      </c>
      <c r="BM12" s="252" t="s">
        <v>1368</v>
      </c>
      <c r="BN12" s="252" t="s">
        <v>1368</v>
      </c>
      <c r="BO12" s="252" t="s">
        <v>1368</v>
      </c>
      <c r="BP12" s="252" t="s">
        <v>1368</v>
      </c>
      <c r="BQ12" s="252" t="s">
        <v>1368</v>
      </c>
      <c r="BR12" s="252" t="s">
        <v>1368</v>
      </c>
      <c r="BS12" s="252" t="s">
        <v>1368</v>
      </c>
      <c r="BT12" s="252" t="s">
        <v>1368</v>
      </c>
      <c r="BU12" s="252" t="s">
        <v>1368</v>
      </c>
      <c r="BV12" s="252" t="s">
        <v>1368</v>
      </c>
    </row>
    <row r="13" spans="1:74" ht="11.1" customHeight="1" x14ac:dyDescent="0.2">
      <c r="A13" s="162" t="s">
        <v>342</v>
      </c>
      <c r="B13" s="173" t="s">
        <v>332</v>
      </c>
      <c r="C13" s="252">
        <v>2.6</v>
      </c>
      <c r="D13" s="252">
        <v>2.6</v>
      </c>
      <c r="E13" s="252">
        <v>2.6</v>
      </c>
      <c r="F13" s="252">
        <v>2.6</v>
      </c>
      <c r="G13" s="252">
        <v>2.6</v>
      </c>
      <c r="H13" s="252">
        <v>2.6</v>
      </c>
      <c r="I13" s="252">
        <v>2.6</v>
      </c>
      <c r="J13" s="252">
        <v>2.6</v>
      </c>
      <c r="K13" s="252">
        <v>2.6</v>
      </c>
      <c r="L13" s="252">
        <v>2.6</v>
      </c>
      <c r="M13" s="252">
        <v>2.6</v>
      </c>
      <c r="N13" s="252">
        <v>2.6</v>
      </c>
      <c r="O13" s="252">
        <v>2.5499999999999998</v>
      </c>
      <c r="P13" s="252">
        <v>2.5499999999999998</v>
      </c>
      <c r="Q13" s="252">
        <v>2.5</v>
      </c>
      <c r="R13" s="252">
        <v>2.5</v>
      </c>
      <c r="S13" s="252">
        <v>2.6</v>
      </c>
      <c r="T13" s="252">
        <v>2.5499999999999998</v>
      </c>
      <c r="U13" s="252">
        <v>2.6</v>
      </c>
      <c r="V13" s="252">
        <v>2.65</v>
      </c>
      <c r="W13" s="252">
        <v>2.65</v>
      </c>
      <c r="X13" s="252">
        <v>2.65</v>
      </c>
      <c r="Y13" s="252">
        <v>2.65</v>
      </c>
      <c r="Z13" s="252">
        <v>2.65</v>
      </c>
      <c r="AA13" s="252">
        <v>2.7</v>
      </c>
      <c r="AB13" s="252">
        <v>2.7</v>
      </c>
      <c r="AC13" s="252">
        <v>2.7</v>
      </c>
      <c r="AD13" s="252">
        <v>2.72</v>
      </c>
      <c r="AE13" s="252">
        <v>2.73</v>
      </c>
      <c r="AF13" s="252">
        <v>2.73</v>
      </c>
      <c r="AG13" s="252">
        <v>2.76</v>
      </c>
      <c r="AH13" s="252">
        <v>2.8</v>
      </c>
      <c r="AI13" s="252">
        <v>2.8</v>
      </c>
      <c r="AJ13" s="252">
        <v>2.75</v>
      </c>
      <c r="AK13" s="252">
        <v>2.8</v>
      </c>
      <c r="AL13" s="252">
        <v>2.85</v>
      </c>
      <c r="AM13" s="252">
        <v>2.9</v>
      </c>
      <c r="AN13" s="252">
        <v>2.86</v>
      </c>
      <c r="AO13" s="252">
        <v>2.88</v>
      </c>
      <c r="AP13" s="252">
        <v>2.65</v>
      </c>
      <c r="AQ13" s="252">
        <v>2.86</v>
      </c>
      <c r="AR13" s="252">
        <v>2.86</v>
      </c>
      <c r="AS13" s="252">
        <v>2.9</v>
      </c>
      <c r="AT13" s="252">
        <v>2.91</v>
      </c>
      <c r="AU13" s="252">
        <v>2.91</v>
      </c>
      <c r="AV13" s="252">
        <v>2.91</v>
      </c>
      <c r="AW13" s="252">
        <v>2.92</v>
      </c>
      <c r="AX13" s="252">
        <v>2.92</v>
      </c>
      <c r="AY13" s="747">
        <v>2.78</v>
      </c>
      <c r="AZ13" s="252">
        <v>2.72</v>
      </c>
      <c r="BA13" s="252">
        <v>2.71</v>
      </c>
      <c r="BB13" s="252">
        <v>2.71</v>
      </c>
      <c r="BC13" s="747">
        <v>2.71</v>
      </c>
      <c r="BD13" s="252">
        <v>2.72</v>
      </c>
      <c r="BE13" s="252">
        <v>2.71</v>
      </c>
      <c r="BF13" s="252">
        <v>2.71</v>
      </c>
      <c r="BG13" s="252">
        <v>2.73</v>
      </c>
      <c r="BH13" s="409" t="s">
        <v>1368</v>
      </c>
      <c r="BI13" s="409" t="s">
        <v>1368</v>
      </c>
      <c r="BJ13" s="252" t="s">
        <v>1368</v>
      </c>
      <c r="BK13" s="252" t="s">
        <v>1368</v>
      </c>
      <c r="BL13" s="252" t="s">
        <v>1368</v>
      </c>
      <c r="BM13" s="252" t="s">
        <v>1368</v>
      </c>
      <c r="BN13" s="252" t="s">
        <v>1368</v>
      </c>
      <c r="BO13" s="252" t="s">
        <v>1368</v>
      </c>
      <c r="BP13" s="252" t="s">
        <v>1368</v>
      </c>
      <c r="BQ13" s="252" t="s">
        <v>1368</v>
      </c>
      <c r="BR13" s="252" t="s">
        <v>1368</v>
      </c>
      <c r="BS13" s="252" t="s">
        <v>1368</v>
      </c>
      <c r="BT13" s="252" t="s">
        <v>1368</v>
      </c>
      <c r="BU13" s="252" t="s">
        <v>1368</v>
      </c>
      <c r="BV13" s="252" t="s">
        <v>1368</v>
      </c>
    </row>
    <row r="14" spans="1:74" ht="11.1" customHeight="1" x14ac:dyDescent="0.2">
      <c r="A14" s="162" t="s">
        <v>343</v>
      </c>
      <c r="B14" s="173" t="s">
        <v>333</v>
      </c>
      <c r="C14" s="252">
        <v>1.35</v>
      </c>
      <c r="D14" s="252">
        <v>1.4</v>
      </c>
      <c r="E14" s="252">
        <v>1.35</v>
      </c>
      <c r="F14" s="252">
        <v>1.45</v>
      </c>
      <c r="G14" s="252">
        <v>1.42</v>
      </c>
      <c r="H14" s="252">
        <v>1.1299999999999999</v>
      </c>
      <c r="I14" s="252">
        <v>1</v>
      </c>
      <c r="J14" s="252">
        <v>0.59</v>
      </c>
      <c r="K14" s="252">
        <v>0.36</v>
      </c>
      <c r="L14" s="252">
        <v>0.55000000000000004</v>
      </c>
      <c r="M14" s="252">
        <v>0.22</v>
      </c>
      <c r="N14" s="252">
        <v>0.23</v>
      </c>
      <c r="O14" s="252">
        <v>0.51</v>
      </c>
      <c r="P14" s="252">
        <v>0.38</v>
      </c>
      <c r="Q14" s="252">
        <v>0.25</v>
      </c>
      <c r="R14" s="252">
        <v>0.21</v>
      </c>
      <c r="S14" s="252">
        <v>0.23</v>
      </c>
      <c r="T14" s="252">
        <v>0.23499999999999999</v>
      </c>
      <c r="U14" s="252">
        <v>0.435</v>
      </c>
      <c r="V14" s="252">
        <v>0.53</v>
      </c>
      <c r="W14" s="252">
        <v>0.78500000000000003</v>
      </c>
      <c r="X14" s="252">
        <v>0.95</v>
      </c>
      <c r="Y14" s="252">
        <v>0.61499999999999999</v>
      </c>
      <c r="Z14" s="252">
        <v>0.51</v>
      </c>
      <c r="AA14" s="252">
        <v>0.37</v>
      </c>
      <c r="AB14" s="252">
        <v>0.36</v>
      </c>
      <c r="AC14" s="252">
        <v>0.47499999999999998</v>
      </c>
      <c r="AD14" s="252">
        <v>0.505</v>
      </c>
      <c r="AE14" s="252">
        <v>0.43</v>
      </c>
      <c r="AF14" s="252">
        <v>0.41</v>
      </c>
      <c r="AG14" s="252">
        <v>0.4</v>
      </c>
      <c r="AH14" s="252">
        <v>0.36</v>
      </c>
      <c r="AI14" s="252">
        <v>0.375</v>
      </c>
      <c r="AJ14" s="252">
        <v>0.41499999999999998</v>
      </c>
      <c r="AK14" s="252">
        <v>0.375</v>
      </c>
      <c r="AL14" s="252">
        <v>0.37</v>
      </c>
      <c r="AM14" s="252">
        <v>0.37</v>
      </c>
      <c r="AN14" s="252">
        <v>0.36</v>
      </c>
      <c r="AO14" s="252">
        <v>0.32</v>
      </c>
      <c r="AP14" s="252">
        <v>0.33</v>
      </c>
      <c r="AQ14" s="252">
        <v>0.28499999999999998</v>
      </c>
      <c r="AR14" s="252">
        <v>0.33</v>
      </c>
      <c r="AS14" s="252">
        <v>0.31</v>
      </c>
      <c r="AT14" s="252">
        <v>0.25</v>
      </c>
      <c r="AU14" s="252">
        <v>0.31</v>
      </c>
      <c r="AV14" s="252">
        <v>0.55000000000000004</v>
      </c>
      <c r="AW14" s="252">
        <v>0.57999999999999996</v>
      </c>
      <c r="AX14" s="252">
        <v>0.62</v>
      </c>
      <c r="AY14" s="747">
        <v>0.68</v>
      </c>
      <c r="AZ14" s="252">
        <v>0.69</v>
      </c>
      <c r="BA14" s="252">
        <v>0.59</v>
      </c>
      <c r="BB14" s="252">
        <v>0.53500000000000003</v>
      </c>
      <c r="BC14" s="747">
        <v>0.78</v>
      </c>
      <c r="BD14" s="252">
        <v>0.85</v>
      </c>
      <c r="BE14" s="252">
        <v>1.0049999999999999</v>
      </c>
      <c r="BF14" s="252">
        <v>0.89</v>
      </c>
      <c r="BG14" s="252">
        <v>0.92500000000000004</v>
      </c>
      <c r="BH14" s="409" t="s">
        <v>1368</v>
      </c>
      <c r="BI14" s="409" t="s">
        <v>1368</v>
      </c>
      <c r="BJ14" s="252" t="s">
        <v>1368</v>
      </c>
      <c r="BK14" s="252" t="s">
        <v>1368</v>
      </c>
      <c r="BL14" s="252" t="s">
        <v>1368</v>
      </c>
      <c r="BM14" s="252" t="s">
        <v>1368</v>
      </c>
      <c r="BN14" s="252" t="s">
        <v>1368</v>
      </c>
      <c r="BO14" s="252" t="s">
        <v>1368</v>
      </c>
      <c r="BP14" s="252" t="s">
        <v>1368</v>
      </c>
      <c r="BQ14" s="252" t="s">
        <v>1368</v>
      </c>
      <c r="BR14" s="252" t="s">
        <v>1368</v>
      </c>
      <c r="BS14" s="252" t="s">
        <v>1368</v>
      </c>
      <c r="BT14" s="252" t="s">
        <v>1368</v>
      </c>
      <c r="BU14" s="252" t="s">
        <v>1368</v>
      </c>
      <c r="BV14" s="252" t="s">
        <v>1368</v>
      </c>
    </row>
    <row r="15" spans="1:74" ht="11.1" customHeight="1" x14ac:dyDescent="0.2">
      <c r="A15" s="162" t="s">
        <v>344</v>
      </c>
      <c r="B15" s="173" t="s">
        <v>334</v>
      </c>
      <c r="C15" s="252">
        <v>1.909</v>
      </c>
      <c r="D15" s="252">
        <v>1.7829999999999999</v>
      </c>
      <c r="E15" s="252">
        <v>1.8939999999999999</v>
      </c>
      <c r="F15" s="252">
        <v>1.87</v>
      </c>
      <c r="G15" s="252">
        <v>1.7569999999999999</v>
      </c>
      <c r="H15" s="252">
        <v>1.7230000000000001</v>
      </c>
      <c r="I15" s="252">
        <v>1.865</v>
      </c>
      <c r="J15" s="252">
        <v>1.95</v>
      </c>
      <c r="K15" s="252">
        <v>1.89</v>
      </c>
      <c r="L15" s="252">
        <v>1.829</v>
      </c>
      <c r="M15" s="252">
        <v>1.74</v>
      </c>
      <c r="N15" s="252">
        <v>1.8089999999999999</v>
      </c>
      <c r="O15" s="252">
        <v>1.929</v>
      </c>
      <c r="P15" s="252">
        <v>1.883</v>
      </c>
      <c r="Q15" s="252">
        <v>1.859</v>
      </c>
      <c r="R15" s="252">
        <v>1.875</v>
      </c>
      <c r="S15" s="252">
        <v>1.9</v>
      </c>
      <c r="T15" s="252">
        <v>1.8979999999999999</v>
      </c>
      <c r="U15" s="252">
        <v>1.8069999999999999</v>
      </c>
      <c r="V15" s="252">
        <v>1.8879999999999999</v>
      </c>
      <c r="W15" s="252">
        <v>1.7989999999999999</v>
      </c>
      <c r="X15" s="252">
        <v>1.9</v>
      </c>
      <c r="Y15" s="252">
        <v>1.8320000000000001</v>
      </c>
      <c r="Z15" s="252">
        <v>1.9139999999999999</v>
      </c>
      <c r="AA15" s="252">
        <v>1.8</v>
      </c>
      <c r="AB15" s="252">
        <v>1.79</v>
      </c>
      <c r="AC15" s="252">
        <v>1.738</v>
      </c>
      <c r="AD15" s="252">
        <v>1.74</v>
      </c>
      <c r="AE15" s="252">
        <v>1.7250000000000001</v>
      </c>
      <c r="AF15" s="252">
        <v>1.62</v>
      </c>
      <c r="AG15" s="252">
        <v>1.79</v>
      </c>
      <c r="AH15" s="252">
        <v>1.754</v>
      </c>
      <c r="AI15" s="252">
        <v>1.77</v>
      </c>
      <c r="AJ15" s="252">
        <v>1.804</v>
      </c>
      <c r="AK15" s="252">
        <v>1.831</v>
      </c>
      <c r="AL15" s="252">
        <v>1.744</v>
      </c>
      <c r="AM15" s="252">
        <v>1.825</v>
      </c>
      <c r="AN15" s="252">
        <v>1.78</v>
      </c>
      <c r="AO15" s="252">
        <v>1.579</v>
      </c>
      <c r="AP15" s="252">
        <v>1.57</v>
      </c>
      <c r="AQ15" s="252">
        <v>1.3089999999999999</v>
      </c>
      <c r="AR15" s="252">
        <v>1.4350000000000001</v>
      </c>
      <c r="AS15" s="252">
        <v>1.34</v>
      </c>
      <c r="AT15" s="252">
        <v>1.21</v>
      </c>
      <c r="AU15" s="252">
        <v>1.27</v>
      </c>
      <c r="AV15" s="252">
        <v>1.41</v>
      </c>
      <c r="AW15" s="252">
        <v>1.5</v>
      </c>
      <c r="AX15" s="252">
        <v>1.35</v>
      </c>
      <c r="AY15" s="747">
        <v>1.39</v>
      </c>
      <c r="AZ15" s="252">
        <v>1.43</v>
      </c>
      <c r="BA15" s="252">
        <v>1.33</v>
      </c>
      <c r="BB15" s="252">
        <v>1.38</v>
      </c>
      <c r="BC15" s="747">
        <v>1.52</v>
      </c>
      <c r="BD15" s="252">
        <v>1.56</v>
      </c>
      <c r="BE15" s="252">
        <v>1.655</v>
      </c>
      <c r="BF15" s="252">
        <v>1.68</v>
      </c>
      <c r="BG15" s="252">
        <v>1.7050000000000001</v>
      </c>
      <c r="BH15" s="409" t="s">
        <v>1368</v>
      </c>
      <c r="BI15" s="409" t="s">
        <v>1368</v>
      </c>
      <c r="BJ15" s="252" t="s">
        <v>1368</v>
      </c>
      <c r="BK15" s="252" t="s">
        <v>1368</v>
      </c>
      <c r="BL15" s="252" t="s">
        <v>1368</v>
      </c>
      <c r="BM15" s="252" t="s">
        <v>1368</v>
      </c>
      <c r="BN15" s="252" t="s">
        <v>1368</v>
      </c>
      <c r="BO15" s="252" t="s">
        <v>1368</v>
      </c>
      <c r="BP15" s="252" t="s">
        <v>1368</v>
      </c>
      <c r="BQ15" s="252" t="s">
        <v>1368</v>
      </c>
      <c r="BR15" s="252" t="s">
        <v>1368</v>
      </c>
      <c r="BS15" s="252" t="s">
        <v>1368</v>
      </c>
      <c r="BT15" s="252" t="s">
        <v>1368</v>
      </c>
      <c r="BU15" s="252" t="s">
        <v>1368</v>
      </c>
      <c r="BV15" s="252" t="s">
        <v>1368</v>
      </c>
    </row>
    <row r="16" spans="1:74" ht="11.1" customHeight="1" x14ac:dyDescent="0.2">
      <c r="A16" s="162" t="s">
        <v>345</v>
      </c>
      <c r="B16" s="173" t="s">
        <v>335</v>
      </c>
      <c r="C16" s="252">
        <v>0.73</v>
      </c>
      <c r="D16" s="252">
        <v>0.73</v>
      </c>
      <c r="E16" s="252">
        <v>0.73</v>
      </c>
      <c r="F16" s="252">
        <v>0.73</v>
      </c>
      <c r="G16" s="252">
        <v>0.73</v>
      </c>
      <c r="H16" s="252">
        <v>0.73</v>
      </c>
      <c r="I16" s="252">
        <v>0.73</v>
      </c>
      <c r="J16" s="252">
        <v>0.73</v>
      </c>
      <c r="K16" s="252">
        <v>0.73</v>
      </c>
      <c r="L16" s="252">
        <v>0.73</v>
      </c>
      <c r="M16" s="252">
        <v>0.73</v>
      </c>
      <c r="N16" s="252">
        <v>0.73</v>
      </c>
      <c r="O16" s="252">
        <v>0.74</v>
      </c>
      <c r="P16" s="252">
        <v>0.74</v>
      </c>
      <c r="Q16" s="252">
        <v>0.74</v>
      </c>
      <c r="R16" s="252">
        <v>0.73</v>
      </c>
      <c r="S16" s="252">
        <v>0.73</v>
      </c>
      <c r="T16" s="252">
        <v>0.73</v>
      </c>
      <c r="U16" s="252">
        <v>0.73</v>
      </c>
      <c r="V16" s="252">
        <v>0.73</v>
      </c>
      <c r="W16" s="252">
        <v>0.69</v>
      </c>
      <c r="X16" s="252">
        <v>0.69</v>
      </c>
      <c r="Y16" s="252">
        <v>0.68</v>
      </c>
      <c r="Z16" s="252">
        <v>0.68</v>
      </c>
      <c r="AA16" s="252">
        <v>0.68</v>
      </c>
      <c r="AB16" s="252">
        <v>0.68</v>
      </c>
      <c r="AC16" s="252">
        <v>0.68</v>
      </c>
      <c r="AD16" s="252">
        <v>0.68</v>
      </c>
      <c r="AE16" s="252">
        <v>0.68</v>
      </c>
      <c r="AF16" s="252">
        <v>0.68</v>
      </c>
      <c r="AG16" s="252">
        <v>0.68</v>
      </c>
      <c r="AH16" s="252">
        <v>0.68</v>
      </c>
      <c r="AI16" s="252">
        <v>0.68</v>
      </c>
      <c r="AJ16" s="252">
        <v>0.68</v>
      </c>
      <c r="AK16" s="252">
        <v>0.68</v>
      </c>
      <c r="AL16" s="252">
        <v>0.68</v>
      </c>
      <c r="AM16" s="252">
        <v>0.64</v>
      </c>
      <c r="AN16" s="252">
        <v>0.66</v>
      </c>
      <c r="AO16" s="252">
        <v>0.68</v>
      </c>
      <c r="AP16" s="252">
        <v>0.68</v>
      </c>
      <c r="AQ16" s="252">
        <v>0.68</v>
      </c>
      <c r="AR16" s="252">
        <v>0.68</v>
      </c>
      <c r="AS16" s="252">
        <v>0.68</v>
      </c>
      <c r="AT16" s="252">
        <v>0.68</v>
      </c>
      <c r="AU16" s="252">
        <v>0.62</v>
      </c>
      <c r="AV16" s="252">
        <v>0.65</v>
      </c>
      <c r="AW16" s="252">
        <v>0.67</v>
      </c>
      <c r="AX16" s="252">
        <v>0.67</v>
      </c>
      <c r="AY16" s="747">
        <v>0.63</v>
      </c>
      <c r="AZ16" s="252">
        <v>0.61</v>
      </c>
      <c r="BA16" s="252">
        <v>0.61</v>
      </c>
      <c r="BB16" s="252">
        <v>0.61</v>
      </c>
      <c r="BC16" s="747">
        <v>0.61</v>
      </c>
      <c r="BD16" s="252">
        <v>0.61</v>
      </c>
      <c r="BE16" s="252">
        <v>0.61</v>
      </c>
      <c r="BF16" s="252">
        <v>0.61</v>
      </c>
      <c r="BG16" s="252">
        <v>0.61</v>
      </c>
      <c r="BH16" s="409" t="s">
        <v>1368</v>
      </c>
      <c r="BI16" s="409" t="s">
        <v>1368</v>
      </c>
      <c r="BJ16" s="252" t="s">
        <v>1368</v>
      </c>
      <c r="BK16" s="252" t="s">
        <v>1368</v>
      </c>
      <c r="BL16" s="252" t="s">
        <v>1368</v>
      </c>
      <c r="BM16" s="252" t="s">
        <v>1368</v>
      </c>
      <c r="BN16" s="252" t="s">
        <v>1368</v>
      </c>
      <c r="BO16" s="252" t="s">
        <v>1368</v>
      </c>
      <c r="BP16" s="252" t="s">
        <v>1368</v>
      </c>
      <c r="BQ16" s="252" t="s">
        <v>1368</v>
      </c>
      <c r="BR16" s="252" t="s">
        <v>1368</v>
      </c>
      <c r="BS16" s="252" t="s">
        <v>1368</v>
      </c>
      <c r="BT16" s="252" t="s">
        <v>1368</v>
      </c>
      <c r="BU16" s="252" t="s">
        <v>1368</v>
      </c>
      <c r="BV16" s="252" t="s">
        <v>1368</v>
      </c>
    </row>
    <row r="17" spans="1:74" ht="11.1" customHeight="1" x14ac:dyDescent="0.2">
      <c r="A17" s="162" t="s">
        <v>346</v>
      </c>
      <c r="B17" s="173" t="s">
        <v>336</v>
      </c>
      <c r="C17" s="252">
        <v>9.1</v>
      </c>
      <c r="D17" s="252">
        <v>9.1</v>
      </c>
      <c r="E17" s="252">
        <v>9.1</v>
      </c>
      <c r="F17" s="252">
        <v>9.4</v>
      </c>
      <c r="G17" s="252">
        <v>9.6</v>
      </c>
      <c r="H17" s="252">
        <v>9.8000000000000007</v>
      </c>
      <c r="I17" s="252">
        <v>10</v>
      </c>
      <c r="J17" s="252">
        <v>10.199999999999999</v>
      </c>
      <c r="K17" s="252">
        <v>10.1</v>
      </c>
      <c r="L17" s="252">
        <v>9.8000000000000007</v>
      </c>
      <c r="M17" s="252">
        <v>9.8000000000000007</v>
      </c>
      <c r="N17" s="252">
        <v>9.8000000000000007</v>
      </c>
      <c r="O17" s="252">
        <v>9.9</v>
      </c>
      <c r="P17" s="252">
        <v>9.85</v>
      </c>
      <c r="Q17" s="252">
        <v>9.65</v>
      </c>
      <c r="R17" s="252">
        <v>9.65</v>
      </c>
      <c r="S17" s="252">
        <v>9.65</v>
      </c>
      <c r="T17" s="252">
        <v>9.65</v>
      </c>
      <c r="U17" s="252">
        <v>9.8000000000000007</v>
      </c>
      <c r="V17" s="252">
        <v>9.6999999999999993</v>
      </c>
      <c r="W17" s="252">
        <v>9.6</v>
      </c>
      <c r="X17" s="252">
        <v>9.6999999999999993</v>
      </c>
      <c r="Y17" s="252">
        <v>9.6</v>
      </c>
      <c r="Z17" s="252">
        <v>9.6</v>
      </c>
      <c r="AA17" s="252">
        <v>9.6</v>
      </c>
      <c r="AB17" s="252">
        <v>9.6999999999999993</v>
      </c>
      <c r="AC17" s="252">
        <v>10.1</v>
      </c>
      <c r="AD17" s="252">
        <v>10.1</v>
      </c>
      <c r="AE17" s="252">
        <v>10.3</v>
      </c>
      <c r="AF17" s="252">
        <v>10.45</v>
      </c>
      <c r="AG17" s="252">
        <v>10.36</v>
      </c>
      <c r="AH17" s="252">
        <v>10.25</v>
      </c>
      <c r="AI17" s="252">
        <v>10.25</v>
      </c>
      <c r="AJ17" s="252">
        <v>10.199999999999999</v>
      </c>
      <c r="AK17" s="252">
        <v>10.1</v>
      </c>
      <c r="AL17" s="252">
        <v>10.1</v>
      </c>
      <c r="AM17" s="252">
        <v>10.199999999999999</v>
      </c>
      <c r="AN17" s="252">
        <v>10.199999999999999</v>
      </c>
      <c r="AO17" s="252">
        <v>10.199999999999999</v>
      </c>
      <c r="AP17" s="252">
        <v>10.199999999999999</v>
      </c>
      <c r="AQ17" s="252">
        <v>10.3</v>
      </c>
      <c r="AR17" s="252">
        <v>10.5</v>
      </c>
      <c r="AS17" s="252">
        <v>10.63</v>
      </c>
      <c r="AT17" s="252">
        <v>10.6</v>
      </c>
      <c r="AU17" s="252">
        <v>10.56</v>
      </c>
      <c r="AV17" s="252">
        <v>10.55</v>
      </c>
      <c r="AW17" s="252">
        <v>10.6</v>
      </c>
      <c r="AX17" s="252">
        <v>10.5</v>
      </c>
      <c r="AY17" s="747">
        <v>9.98</v>
      </c>
      <c r="AZ17" s="252">
        <v>10</v>
      </c>
      <c r="BA17" s="252">
        <v>9.9499999999999993</v>
      </c>
      <c r="BB17" s="252">
        <v>9.98</v>
      </c>
      <c r="BC17" s="747">
        <v>10.050000000000001</v>
      </c>
      <c r="BD17" s="252">
        <v>10.15</v>
      </c>
      <c r="BE17" s="252">
        <v>10.199999999999999</v>
      </c>
      <c r="BF17" s="252">
        <v>10.14</v>
      </c>
      <c r="BG17" s="252">
        <v>10.19</v>
      </c>
      <c r="BH17" s="409" t="s">
        <v>1368</v>
      </c>
      <c r="BI17" s="409" t="s">
        <v>1368</v>
      </c>
      <c r="BJ17" s="252" t="s">
        <v>1368</v>
      </c>
      <c r="BK17" s="252" t="s">
        <v>1368</v>
      </c>
      <c r="BL17" s="252" t="s">
        <v>1368</v>
      </c>
      <c r="BM17" s="252" t="s">
        <v>1368</v>
      </c>
      <c r="BN17" s="252" t="s">
        <v>1368</v>
      </c>
      <c r="BO17" s="252" t="s">
        <v>1368</v>
      </c>
      <c r="BP17" s="252" t="s">
        <v>1368</v>
      </c>
      <c r="BQ17" s="252" t="s">
        <v>1368</v>
      </c>
      <c r="BR17" s="252" t="s">
        <v>1368</v>
      </c>
      <c r="BS17" s="252" t="s">
        <v>1368</v>
      </c>
      <c r="BT17" s="252" t="s">
        <v>1368</v>
      </c>
      <c r="BU17" s="252" t="s">
        <v>1368</v>
      </c>
      <c r="BV17" s="252" t="s">
        <v>1368</v>
      </c>
    </row>
    <row r="18" spans="1:74" ht="11.1" customHeight="1" x14ac:dyDescent="0.2">
      <c r="A18" s="162" t="s">
        <v>347</v>
      </c>
      <c r="B18" s="173" t="s">
        <v>337</v>
      </c>
      <c r="C18" s="252">
        <v>2.7</v>
      </c>
      <c r="D18" s="252">
        <v>2.7</v>
      </c>
      <c r="E18" s="252">
        <v>2.7</v>
      </c>
      <c r="F18" s="252">
        <v>2.7</v>
      </c>
      <c r="G18" s="252">
        <v>2.7</v>
      </c>
      <c r="H18" s="252">
        <v>2.7</v>
      </c>
      <c r="I18" s="252">
        <v>2.7</v>
      </c>
      <c r="J18" s="252">
        <v>2.7</v>
      </c>
      <c r="K18" s="252">
        <v>2.7</v>
      </c>
      <c r="L18" s="252">
        <v>2.7</v>
      </c>
      <c r="M18" s="252">
        <v>2.7</v>
      </c>
      <c r="N18" s="252">
        <v>2.7</v>
      </c>
      <c r="O18" s="252">
        <v>2.7</v>
      </c>
      <c r="P18" s="252">
        <v>2.7</v>
      </c>
      <c r="Q18" s="252">
        <v>2.8</v>
      </c>
      <c r="R18" s="252">
        <v>2.6</v>
      </c>
      <c r="S18" s="252">
        <v>2.8</v>
      </c>
      <c r="T18" s="252">
        <v>2.85</v>
      </c>
      <c r="U18" s="252">
        <v>2.85</v>
      </c>
      <c r="V18" s="252">
        <v>2.88</v>
      </c>
      <c r="W18" s="252">
        <v>2.78</v>
      </c>
      <c r="X18" s="252">
        <v>2.74</v>
      </c>
      <c r="Y18" s="252">
        <v>2.77</v>
      </c>
      <c r="Z18" s="252">
        <v>2.81</v>
      </c>
      <c r="AA18" s="252">
        <v>2.84</v>
      </c>
      <c r="AB18" s="252">
        <v>2.85</v>
      </c>
      <c r="AC18" s="252">
        <v>2.86</v>
      </c>
      <c r="AD18" s="252">
        <v>2.89</v>
      </c>
      <c r="AE18" s="252">
        <v>2.9</v>
      </c>
      <c r="AF18" s="252">
        <v>2.91</v>
      </c>
      <c r="AG18" s="252">
        <v>2.91</v>
      </c>
      <c r="AH18" s="252">
        <v>2.92</v>
      </c>
      <c r="AI18" s="252">
        <v>2.92</v>
      </c>
      <c r="AJ18" s="252">
        <v>2.93</v>
      </c>
      <c r="AK18" s="252">
        <v>2.92</v>
      </c>
      <c r="AL18" s="252">
        <v>2.94</v>
      </c>
      <c r="AM18" s="252">
        <v>2.9849999999999999</v>
      </c>
      <c r="AN18" s="252">
        <v>2.7650000000000001</v>
      </c>
      <c r="AO18" s="252">
        <v>2.79</v>
      </c>
      <c r="AP18" s="252">
        <v>2.8</v>
      </c>
      <c r="AQ18" s="252">
        <v>2.98</v>
      </c>
      <c r="AR18" s="252">
        <v>3.01</v>
      </c>
      <c r="AS18" s="252">
        <v>3.03</v>
      </c>
      <c r="AT18" s="252">
        <v>3.06</v>
      </c>
      <c r="AU18" s="252">
        <v>3.09</v>
      </c>
      <c r="AV18" s="252">
        <v>3.07</v>
      </c>
      <c r="AW18" s="252">
        <v>3.1</v>
      </c>
      <c r="AX18" s="252">
        <v>3.1</v>
      </c>
      <c r="AY18" s="747">
        <v>2.94</v>
      </c>
      <c r="AZ18" s="252">
        <v>2.92</v>
      </c>
      <c r="BA18" s="252">
        <v>2.9</v>
      </c>
      <c r="BB18" s="252">
        <v>2.88</v>
      </c>
      <c r="BC18" s="747">
        <v>2.9</v>
      </c>
      <c r="BD18" s="252">
        <v>2.92</v>
      </c>
      <c r="BE18" s="252">
        <v>2.92</v>
      </c>
      <c r="BF18" s="252">
        <v>2.92</v>
      </c>
      <c r="BG18" s="252">
        <v>2.92</v>
      </c>
      <c r="BH18" s="409" t="s">
        <v>1368</v>
      </c>
      <c r="BI18" s="409" t="s">
        <v>1368</v>
      </c>
      <c r="BJ18" s="252" t="s">
        <v>1368</v>
      </c>
      <c r="BK18" s="252" t="s">
        <v>1368</v>
      </c>
      <c r="BL18" s="252" t="s">
        <v>1368</v>
      </c>
      <c r="BM18" s="252" t="s">
        <v>1368</v>
      </c>
      <c r="BN18" s="252" t="s">
        <v>1368</v>
      </c>
      <c r="BO18" s="252" t="s">
        <v>1368</v>
      </c>
      <c r="BP18" s="252" t="s">
        <v>1368</v>
      </c>
      <c r="BQ18" s="252" t="s">
        <v>1368</v>
      </c>
      <c r="BR18" s="252" t="s">
        <v>1368</v>
      </c>
      <c r="BS18" s="252" t="s">
        <v>1368</v>
      </c>
      <c r="BT18" s="252" t="s">
        <v>1368</v>
      </c>
      <c r="BU18" s="252" t="s">
        <v>1368</v>
      </c>
      <c r="BV18" s="252" t="s">
        <v>1368</v>
      </c>
    </row>
    <row r="19" spans="1:74" ht="11.1" customHeight="1" x14ac:dyDescent="0.2">
      <c r="A19" s="162" t="s">
        <v>348</v>
      </c>
      <c r="B19" s="173" t="s">
        <v>338</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2.2999999999999998</v>
      </c>
      <c r="AN19" s="252">
        <v>2.2999999999999998</v>
      </c>
      <c r="AO19" s="252">
        <v>2.2999999999999998</v>
      </c>
      <c r="AP19" s="252">
        <v>2.2999999999999998</v>
      </c>
      <c r="AQ19" s="252">
        <v>2.2000000000000002</v>
      </c>
      <c r="AR19" s="252">
        <v>2.1800000000000002</v>
      </c>
      <c r="AS19" s="252">
        <v>2.12</v>
      </c>
      <c r="AT19" s="252">
        <v>2.11</v>
      </c>
      <c r="AU19" s="252">
        <v>2.1</v>
      </c>
      <c r="AV19" s="252">
        <v>2.09</v>
      </c>
      <c r="AW19" s="252">
        <v>2.08</v>
      </c>
      <c r="AX19" s="252">
        <v>2.0499999999999998</v>
      </c>
      <c r="AY19" s="747">
        <v>2</v>
      </c>
      <c r="AZ19" s="252">
        <v>1.99</v>
      </c>
      <c r="BA19" s="252">
        <v>1.99</v>
      </c>
      <c r="BB19" s="252">
        <v>1.98</v>
      </c>
      <c r="BC19" s="747">
        <v>1.98</v>
      </c>
      <c r="BD19" s="252">
        <v>1.96</v>
      </c>
      <c r="BE19" s="252">
        <v>1.96</v>
      </c>
      <c r="BF19" s="252">
        <v>1.96</v>
      </c>
      <c r="BG19" s="252">
        <v>1.95</v>
      </c>
      <c r="BH19" s="409" t="s">
        <v>1368</v>
      </c>
      <c r="BI19" s="409" t="s">
        <v>1368</v>
      </c>
      <c r="BJ19" s="252" t="s">
        <v>1368</v>
      </c>
      <c r="BK19" s="252" t="s">
        <v>1368</v>
      </c>
      <c r="BL19" s="252" t="s">
        <v>1368</v>
      </c>
      <c r="BM19" s="252" t="s">
        <v>1368</v>
      </c>
      <c r="BN19" s="252" t="s">
        <v>1368</v>
      </c>
      <c r="BO19" s="252" t="s">
        <v>1368</v>
      </c>
      <c r="BP19" s="252" t="s">
        <v>1368</v>
      </c>
      <c r="BQ19" s="252" t="s">
        <v>1368</v>
      </c>
      <c r="BR19" s="252" t="s">
        <v>1368</v>
      </c>
      <c r="BS19" s="252" t="s">
        <v>1368</v>
      </c>
      <c r="BT19" s="252" t="s">
        <v>1368</v>
      </c>
      <c r="BU19" s="252" t="s">
        <v>1368</v>
      </c>
      <c r="BV19" s="252" t="s">
        <v>1368</v>
      </c>
    </row>
    <row r="20" spans="1:74" ht="11.1" customHeight="1" x14ac:dyDescent="0.2">
      <c r="A20" s="162" t="s">
        <v>314</v>
      </c>
      <c r="B20" s="173" t="s">
        <v>89</v>
      </c>
      <c r="C20" s="252">
        <v>30.403334999999998</v>
      </c>
      <c r="D20" s="252">
        <v>30.277861000000001</v>
      </c>
      <c r="E20" s="252">
        <v>30.437235000000001</v>
      </c>
      <c r="F20" s="252">
        <v>30.893726999999998</v>
      </c>
      <c r="G20" s="252">
        <v>30.891508000000002</v>
      </c>
      <c r="H20" s="252">
        <v>30.775040879999999</v>
      </c>
      <c r="I20" s="252">
        <v>30.913288000000001</v>
      </c>
      <c r="J20" s="252">
        <v>30.949655</v>
      </c>
      <c r="K20" s="252">
        <v>30.148119000000001</v>
      </c>
      <c r="L20" s="252">
        <v>30.121886</v>
      </c>
      <c r="M20" s="252">
        <v>29.627998000000002</v>
      </c>
      <c r="N20" s="252">
        <v>29.800234</v>
      </c>
      <c r="O20" s="252">
        <v>30.347138000000001</v>
      </c>
      <c r="P20" s="252">
        <v>30.491793999999999</v>
      </c>
      <c r="Q20" s="252">
        <v>30.033615000000001</v>
      </c>
      <c r="R20" s="252">
        <v>29.848195</v>
      </c>
      <c r="S20" s="252">
        <v>30.152282</v>
      </c>
      <c r="T20" s="252">
        <v>30.136274</v>
      </c>
      <c r="U20" s="252">
        <v>30.36830999</v>
      </c>
      <c r="V20" s="252">
        <v>30.654333999999999</v>
      </c>
      <c r="W20" s="252">
        <v>30.872858999999998</v>
      </c>
      <c r="X20" s="252">
        <v>31.180185000000002</v>
      </c>
      <c r="Y20" s="252">
        <v>30.627816790000001</v>
      </c>
      <c r="Z20" s="252">
        <v>30.913074999999999</v>
      </c>
      <c r="AA20" s="252">
        <v>30.491714999999999</v>
      </c>
      <c r="AB20" s="252">
        <v>30.377126000000001</v>
      </c>
      <c r="AC20" s="252">
        <v>31.199722000000001</v>
      </c>
      <c r="AD20" s="252">
        <v>31.386893000000001</v>
      </c>
      <c r="AE20" s="252">
        <v>31.642192999999999</v>
      </c>
      <c r="AF20" s="252">
        <v>32.085037</v>
      </c>
      <c r="AG20" s="252">
        <v>32.261797000000001</v>
      </c>
      <c r="AH20" s="252">
        <v>32.045132000000002</v>
      </c>
      <c r="AI20" s="252">
        <v>32.207974999999998</v>
      </c>
      <c r="AJ20" s="252">
        <v>32.010984999999998</v>
      </c>
      <c r="AK20" s="252">
        <v>32.137000999999998</v>
      </c>
      <c r="AL20" s="252">
        <v>32.111275999999997</v>
      </c>
      <c r="AM20" s="252">
        <v>32.454000000000001</v>
      </c>
      <c r="AN20" s="252">
        <v>32.06</v>
      </c>
      <c r="AO20" s="252">
        <v>32.201000000000001</v>
      </c>
      <c r="AP20" s="252">
        <v>32.32</v>
      </c>
      <c r="AQ20" s="252">
        <v>32.340000000000003</v>
      </c>
      <c r="AR20" s="252">
        <v>32.76</v>
      </c>
      <c r="AS20" s="252">
        <v>32.826000000000001</v>
      </c>
      <c r="AT20" s="252">
        <v>32.709000000000003</v>
      </c>
      <c r="AU20" s="252">
        <v>32.734999999999999</v>
      </c>
      <c r="AV20" s="252">
        <v>33.031999999999996</v>
      </c>
      <c r="AW20" s="252">
        <v>33.444000000000003</v>
      </c>
      <c r="AX20" s="252">
        <v>33.274000000000001</v>
      </c>
      <c r="AY20" s="747">
        <v>32.290999999999997</v>
      </c>
      <c r="AZ20" s="252">
        <v>32.145000000000003</v>
      </c>
      <c r="BA20" s="252">
        <v>31.800999999999998</v>
      </c>
      <c r="BB20" s="252">
        <v>31.867999999999999</v>
      </c>
      <c r="BC20" s="747">
        <v>32.347999999999999</v>
      </c>
      <c r="BD20" s="252">
        <v>32.630000000000003</v>
      </c>
      <c r="BE20" s="252">
        <v>32.930999999999997</v>
      </c>
      <c r="BF20" s="252">
        <v>32.799999999999997</v>
      </c>
      <c r="BG20" s="252">
        <v>32.950000000000003</v>
      </c>
      <c r="BH20" s="409">
        <v>32.747</v>
      </c>
      <c r="BI20" s="409">
        <v>32.747</v>
      </c>
      <c r="BJ20" s="740">
        <v>32.701999999999998</v>
      </c>
      <c r="BK20" s="409">
        <v>32.639000000000003</v>
      </c>
      <c r="BL20" s="409">
        <v>32.844000000000001</v>
      </c>
      <c r="BM20" s="409">
        <v>32.779000000000003</v>
      </c>
      <c r="BN20" s="409">
        <v>32.914000000000001</v>
      </c>
      <c r="BO20" s="409">
        <v>32.948999999999998</v>
      </c>
      <c r="BP20" s="409">
        <v>32.933999999999997</v>
      </c>
      <c r="BQ20" s="409">
        <v>33.274954999999999</v>
      </c>
      <c r="BR20" s="409">
        <v>33.090045000000003</v>
      </c>
      <c r="BS20" s="409">
        <v>33.099307000000003</v>
      </c>
      <c r="BT20" s="409">
        <v>33.153286000000001</v>
      </c>
      <c r="BU20" s="409">
        <v>33.162272999999999</v>
      </c>
      <c r="BV20" s="409">
        <v>33.008434999999999</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8"/>
      <c r="AZ21" s="746"/>
      <c r="BA21" s="746"/>
      <c r="BB21" s="764"/>
      <c r="BC21" s="748"/>
      <c r="BD21" s="746"/>
      <c r="BE21" s="746"/>
      <c r="BF21" s="746"/>
      <c r="BG21" s="746"/>
      <c r="BH21" s="492"/>
      <c r="BI21" s="492"/>
      <c r="BJ21" s="223"/>
      <c r="BK21" s="492"/>
      <c r="BL21" s="492"/>
      <c r="BM21" s="492"/>
      <c r="BN21" s="492"/>
      <c r="BO21" s="492"/>
      <c r="BP21" s="492"/>
      <c r="BQ21" s="492"/>
      <c r="BR21" s="492"/>
      <c r="BS21" s="492"/>
      <c r="BT21" s="492"/>
      <c r="BU21" s="492"/>
      <c r="BV21" s="492"/>
    </row>
    <row r="22" spans="1:74" ht="11.1" customHeight="1" x14ac:dyDescent="0.2">
      <c r="A22" s="162" t="s">
        <v>511</v>
      </c>
      <c r="B22" s="172" t="s">
        <v>1239</v>
      </c>
      <c r="C22" s="252">
        <v>6.4281969999999999</v>
      </c>
      <c r="D22" s="252">
        <v>6.4851970000000003</v>
      </c>
      <c r="E22" s="252">
        <v>6.4901970000000002</v>
      </c>
      <c r="F22" s="252">
        <v>6.4801970000000004</v>
      </c>
      <c r="G22" s="252">
        <v>6.4481970000000004</v>
      </c>
      <c r="H22" s="252">
        <v>6.4361969999999999</v>
      </c>
      <c r="I22" s="252">
        <v>6.4731969999999999</v>
      </c>
      <c r="J22" s="252">
        <v>6.3701970000000001</v>
      </c>
      <c r="K22" s="252">
        <v>6.4141969999999997</v>
      </c>
      <c r="L22" s="252">
        <v>6.4961970000000004</v>
      </c>
      <c r="M22" s="252">
        <v>6.4971969999999999</v>
      </c>
      <c r="N22" s="252">
        <v>6.4971969999999999</v>
      </c>
      <c r="O22" s="252">
        <v>6.4171969999999998</v>
      </c>
      <c r="P22" s="252">
        <v>6.4181970000000002</v>
      </c>
      <c r="Q22" s="252">
        <v>6.4171969999999998</v>
      </c>
      <c r="R22" s="252">
        <v>6.391197</v>
      </c>
      <c r="S22" s="252">
        <v>6.3851969999999998</v>
      </c>
      <c r="T22" s="252">
        <v>6.3531969999999998</v>
      </c>
      <c r="U22" s="252">
        <v>6.3651970000000002</v>
      </c>
      <c r="V22" s="252">
        <v>6.3841970000000003</v>
      </c>
      <c r="W22" s="252">
        <v>6.4781969999999998</v>
      </c>
      <c r="X22" s="252">
        <v>6.5151969999999997</v>
      </c>
      <c r="Y22" s="252">
        <v>6.4941969999999998</v>
      </c>
      <c r="Z22" s="252">
        <v>6.4771970000000003</v>
      </c>
      <c r="AA22" s="252">
        <v>6.6221969999999999</v>
      </c>
      <c r="AB22" s="252">
        <v>6.5991970000000002</v>
      </c>
      <c r="AC22" s="252">
        <v>6.5421969999999998</v>
      </c>
      <c r="AD22" s="252">
        <v>6.5711969999999997</v>
      </c>
      <c r="AE22" s="252">
        <v>6.5651970000000004</v>
      </c>
      <c r="AF22" s="252">
        <v>6.5621970000000003</v>
      </c>
      <c r="AG22" s="252">
        <v>6.4901970000000002</v>
      </c>
      <c r="AH22" s="252">
        <v>6.4991969999999997</v>
      </c>
      <c r="AI22" s="252">
        <v>6.6141969999999999</v>
      </c>
      <c r="AJ22" s="252">
        <v>6.5621970000000003</v>
      </c>
      <c r="AK22" s="252">
        <v>6.5621970000000003</v>
      </c>
      <c r="AL22" s="252">
        <v>6.5921969999999996</v>
      </c>
      <c r="AM22" s="252">
        <v>6.5341969999999998</v>
      </c>
      <c r="AN22" s="252">
        <v>6.4881970000000004</v>
      </c>
      <c r="AO22" s="252">
        <v>6.5451969999999999</v>
      </c>
      <c r="AP22" s="252">
        <v>6.569197</v>
      </c>
      <c r="AQ22" s="252">
        <v>6.4981970000000002</v>
      </c>
      <c r="AR22" s="252">
        <v>6.532197</v>
      </c>
      <c r="AS22" s="252">
        <v>6.569197</v>
      </c>
      <c r="AT22" s="252">
        <v>6.6121970000000001</v>
      </c>
      <c r="AU22" s="252">
        <v>6.5951969999999998</v>
      </c>
      <c r="AV22" s="252">
        <v>6.593197</v>
      </c>
      <c r="AW22" s="252">
        <v>6.625197</v>
      </c>
      <c r="AX22" s="252">
        <v>6.476197</v>
      </c>
      <c r="AY22" s="747">
        <v>6.6541969999999999</v>
      </c>
      <c r="AZ22" s="252">
        <v>6.6371969999999996</v>
      </c>
      <c r="BA22" s="252">
        <v>6.9981970000000002</v>
      </c>
      <c r="BB22" s="252">
        <v>7.0091970000000003</v>
      </c>
      <c r="BC22" s="747">
        <v>7.0101969999999998</v>
      </c>
      <c r="BD22" s="252">
        <v>6.9811969999999999</v>
      </c>
      <c r="BE22" s="252">
        <v>6.8024098802999999</v>
      </c>
      <c r="BF22" s="252">
        <v>6.7770423529999997</v>
      </c>
      <c r="BG22" s="252">
        <v>6.7671802542000004</v>
      </c>
      <c r="BH22" s="409">
        <v>6.8417550603999997</v>
      </c>
      <c r="BI22" s="409">
        <v>6.9069609662999998</v>
      </c>
      <c r="BJ22" s="740">
        <v>6.9205121175000004</v>
      </c>
      <c r="BK22" s="409">
        <v>6.8936601738999999</v>
      </c>
      <c r="BL22" s="409">
        <v>6.9036152319999999</v>
      </c>
      <c r="BM22" s="409">
        <v>6.9163082586</v>
      </c>
      <c r="BN22" s="409">
        <v>6.9292532714000004</v>
      </c>
      <c r="BO22" s="409">
        <v>6.9422315379999997</v>
      </c>
      <c r="BP22" s="409">
        <v>6.9558809874999996</v>
      </c>
      <c r="BQ22" s="409">
        <v>6.9691271528999996</v>
      </c>
      <c r="BR22" s="409">
        <v>6.9822686233000004</v>
      </c>
      <c r="BS22" s="409">
        <v>6.9953074941000004</v>
      </c>
      <c r="BT22" s="409">
        <v>7.0080293599000001</v>
      </c>
      <c r="BU22" s="409">
        <v>7.0214797556999997</v>
      </c>
      <c r="BV22" s="409">
        <v>7.0350343194000002</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48"/>
      <c r="AZ23" s="746"/>
      <c r="BA23" s="746"/>
      <c r="BB23" s="746"/>
      <c r="BC23" s="748"/>
      <c r="BD23" s="746"/>
      <c r="BE23" s="746"/>
      <c r="BF23" s="746"/>
      <c r="BG23" s="746"/>
      <c r="BH23" s="492"/>
      <c r="BI23" s="492"/>
      <c r="BJ23" s="223"/>
      <c r="BK23" s="492"/>
      <c r="BL23" s="492"/>
      <c r="BM23" s="492"/>
      <c r="BN23" s="492"/>
      <c r="BO23" s="492"/>
      <c r="BP23" s="492"/>
      <c r="BQ23" s="492"/>
      <c r="BR23" s="492"/>
      <c r="BS23" s="492"/>
      <c r="BT23" s="492"/>
      <c r="BU23" s="492"/>
      <c r="BV23" s="492"/>
    </row>
    <row r="24" spans="1:74" ht="11.1" customHeight="1" x14ac:dyDescent="0.2">
      <c r="A24" s="162" t="s">
        <v>313</v>
      </c>
      <c r="B24" s="172" t="s">
        <v>90</v>
      </c>
      <c r="C24" s="252">
        <v>36.831532000000003</v>
      </c>
      <c r="D24" s="252">
        <v>36.763058000000001</v>
      </c>
      <c r="E24" s="252">
        <v>36.927432000000003</v>
      </c>
      <c r="F24" s="252">
        <v>37.373924000000002</v>
      </c>
      <c r="G24" s="252">
        <v>37.339705000000002</v>
      </c>
      <c r="H24" s="252">
        <v>37.211237879999999</v>
      </c>
      <c r="I24" s="252">
        <v>37.386485</v>
      </c>
      <c r="J24" s="252">
        <v>37.319851999999997</v>
      </c>
      <c r="K24" s="252">
        <v>36.562316000000003</v>
      </c>
      <c r="L24" s="252">
        <v>36.618082999999999</v>
      </c>
      <c r="M24" s="252">
        <v>36.125194999999998</v>
      </c>
      <c r="N24" s="252">
        <v>36.297431000000003</v>
      </c>
      <c r="O24" s="252">
        <v>36.764335000000003</v>
      </c>
      <c r="P24" s="252">
        <v>36.909990999999998</v>
      </c>
      <c r="Q24" s="252">
        <v>36.450811999999999</v>
      </c>
      <c r="R24" s="252">
        <v>36.239392000000002</v>
      </c>
      <c r="S24" s="252">
        <v>36.537478999999998</v>
      </c>
      <c r="T24" s="252">
        <v>36.489471000000002</v>
      </c>
      <c r="U24" s="252">
        <v>36.733506990000002</v>
      </c>
      <c r="V24" s="252">
        <v>37.038530999999999</v>
      </c>
      <c r="W24" s="252">
        <v>37.351056</v>
      </c>
      <c r="X24" s="252">
        <v>37.695382000000002</v>
      </c>
      <c r="Y24" s="252">
        <v>37.122013789999997</v>
      </c>
      <c r="Z24" s="252">
        <v>37.390272000000003</v>
      </c>
      <c r="AA24" s="252">
        <v>37.113911999999999</v>
      </c>
      <c r="AB24" s="252">
        <v>36.976323000000001</v>
      </c>
      <c r="AC24" s="252">
        <v>37.741919000000003</v>
      </c>
      <c r="AD24" s="252">
        <v>37.958089999999999</v>
      </c>
      <c r="AE24" s="252">
        <v>38.207389999999997</v>
      </c>
      <c r="AF24" s="252">
        <v>38.647233999999997</v>
      </c>
      <c r="AG24" s="252">
        <v>38.751994000000003</v>
      </c>
      <c r="AH24" s="252">
        <v>38.544328999999998</v>
      </c>
      <c r="AI24" s="252">
        <v>38.822172000000002</v>
      </c>
      <c r="AJ24" s="252">
        <v>38.573182000000003</v>
      </c>
      <c r="AK24" s="252">
        <v>38.699198000000003</v>
      </c>
      <c r="AL24" s="252">
        <v>38.703473000000002</v>
      </c>
      <c r="AM24" s="252">
        <v>38.988197</v>
      </c>
      <c r="AN24" s="252">
        <v>38.548197000000002</v>
      </c>
      <c r="AO24" s="252">
        <v>38.746197000000002</v>
      </c>
      <c r="AP24" s="252">
        <v>38.889197000000003</v>
      </c>
      <c r="AQ24" s="252">
        <v>38.838197000000001</v>
      </c>
      <c r="AR24" s="252">
        <v>39.292197000000002</v>
      </c>
      <c r="AS24" s="252">
        <v>39.395197000000003</v>
      </c>
      <c r="AT24" s="252">
        <v>39.321196999999998</v>
      </c>
      <c r="AU24" s="252">
        <v>39.330196999999998</v>
      </c>
      <c r="AV24" s="252">
        <v>39.625197</v>
      </c>
      <c r="AW24" s="252">
        <v>40.069197000000003</v>
      </c>
      <c r="AX24" s="252">
        <v>39.750197</v>
      </c>
      <c r="AY24" s="747">
        <v>38.945197</v>
      </c>
      <c r="AZ24" s="252">
        <v>38.782196999999996</v>
      </c>
      <c r="BA24" s="252">
        <v>38.799196999999999</v>
      </c>
      <c r="BB24" s="252">
        <v>38.877197000000002</v>
      </c>
      <c r="BC24" s="747">
        <v>39.358196999999997</v>
      </c>
      <c r="BD24" s="252">
        <v>39.611196999999997</v>
      </c>
      <c r="BE24" s="252">
        <v>39.733409880000004</v>
      </c>
      <c r="BF24" s="252">
        <v>39.577042353000003</v>
      </c>
      <c r="BG24" s="252">
        <v>39.717180253999999</v>
      </c>
      <c r="BH24" s="409">
        <v>39.588755059999997</v>
      </c>
      <c r="BI24" s="409">
        <v>39.653960966</v>
      </c>
      <c r="BJ24" s="740">
        <v>39.622512116999999</v>
      </c>
      <c r="BK24" s="409">
        <v>39.532660174</v>
      </c>
      <c r="BL24" s="409">
        <v>39.747615232000001</v>
      </c>
      <c r="BM24" s="409">
        <v>39.695308259000001</v>
      </c>
      <c r="BN24" s="409">
        <v>39.843253271000002</v>
      </c>
      <c r="BO24" s="409">
        <v>39.891231538</v>
      </c>
      <c r="BP24" s="409">
        <v>39.889880988000002</v>
      </c>
      <c r="BQ24" s="409">
        <v>40.244082153000001</v>
      </c>
      <c r="BR24" s="409">
        <v>40.072313622999999</v>
      </c>
      <c r="BS24" s="409">
        <v>40.094614493999998</v>
      </c>
      <c r="BT24" s="409">
        <v>40.161315360000003</v>
      </c>
      <c r="BU24" s="409">
        <v>40.183752755999997</v>
      </c>
      <c r="BV24" s="409">
        <v>40.043469319000003</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48"/>
      <c r="AZ25" s="746"/>
      <c r="BA25" s="746"/>
      <c r="BB25" s="746"/>
      <c r="BC25" s="748"/>
      <c r="BD25" s="746"/>
      <c r="BE25" s="746"/>
      <c r="BF25" s="746"/>
      <c r="BG25" s="746"/>
      <c r="BH25" s="492"/>
      <c r="BI25" s="492"/>
      <c r="BJ25" s="223"/>
      <c r="BK25" s="492"/>
      <c r="BL25" s="492"/>
      <c r="BM25" s="492"/>
      <c r="BN25" s="492"/>
      <c r="BO25" s="492"/>
      <c r="BP25" s="492"/>
      <c r="BQ25" s="492"/>
      <c r="BR25" s="492"/>
      <c r="BS25" s="492"/>
      <c r="BT25" s="492"/>
      <c r="BU25" s="492"/>
      <c r="BV25" s="492"/>
    </row>
    <row r="26" spans="1:74" ht="11.1" customHeight="1" x14ac:dyDescent="0.2">
      <c r="B26" s="254" t="s">
        <v>341</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747"/>
      <c r="AZ26" s="252"/>
      <c r="BA26" s="252"/>
      <c r="BB26" s="252"/>
      <c r="BC26" s="747"/>
      <c r="BD26" s="252"/>
      <c r="BE26" s="252"/>
      <c r="BF26" s="252"/>
      <c r="BG26" s="252"/>
      <c r="BH26" s="409"/>
      <c r="BI26" s="409"/>
      <c r="BJ26" s="740"/>
      <c r="BK26" s="409"/>
      <c r="BL26" s="409"/>
      <c r="BM26" s="409"/>
      <c r="BN26" s="409"/>
      <c r="BO26" s="409"/>
      <c r="BP26" s="409"/>
      <c r="BQ26" s="409"/>
      <c r="BR26" s="409"/>
      <c r="BS26" s="409"/>
      <c r="BT26" s="409"/>
      <c r="BU26" s="409"/>
      <c r="BV26" s="409"/>
    </row>
    <row r="27" spans="1:74" ht="11.1" customHeight="1" x14ac:dyDescent="0.2">
      <c r="A27" s="162" t="s">
        <v>688</v>
      </c>
      <c r="B27" s="173" t="s">
        <v>689</v>
      </c>
      <c r="C27" s="252">
        <v>6.6380420000000004</v>
      </c>
      <c r="D27" s="252">
        <v>6.5119999999999996</v>
      </c>
      <c r="E27" s="252">
        <v>6.673</v>
      </c>
      <c r="F27" s="252">
        <v>6.7183450000000002</v>
      </c>
      <c r="G27" s="252">
        <v>6.6104450000000003</v>
      </c>
      <c r="H27" s="252">
        <v>6.2664749999999998</v>
      </c>
      <c r="I27" s="252">
        <v>6.1980000000000004</v>
      </c>
      <c r="J27" s="252">
        <v>5.8529999999999998</v>
      </c>
      <c r="K27" s="252">
        <v>5.603345</v>
      </c>
      <c r="L27" s="252">
        <v>5.7220000000000004</v>
      </c>
      <c r="M27" s="252">
        <v>5.2233450000000001</v>
      </c>
      <c r="N27" s="252">
        <v>5.4219999999999997</v>
      </c>
      <c r="O27" s="252">
        <v>5.6070000000000002</v>
      </c>
      <c r="P27" s="252">
        <v>5.5010000000000003</v>
      </c>
      <c r="Q27" s="252">
        <v>5.2870419999999996</v>
      </c>
      <c r="R27" s="252">
        <v>5.3330000000000002</v>
      </c>
      <c r="S27" s="252">
        <v>5.3179999999999996</v>
      </c>
      <c r="T27" s="252">
        <v>5.3011780000000002</v>
      </c>
      <c r="U27" s="252">
        <v>5.460445</v>
      </c>
      <c r="V27" s="252">
        <v>5.7359999999999998</v>
      </c>
      <c r="W27" s="252">
        <v>5.9123599999999996</v>
      </c>
      <c r="X27" s="252">
        <v>6.2030000000000003</v>
      </c>
      <c r="Y27" s="252">
        <v>5.7650199999999998</v>
      </c>
      <c r="Z27" s="252">
        <v>5.6619999999999999</v>
      </c>
      <c r="AA27" s="252">
        <v>5.4640000000000004</v>
      </c>
      <c r="AB27" s="252">
        <v>5.3940000000000001</v>
      </c>
      <c r="AC27" s="252">
        <v>5.407</v>
      </c>
      <c r="AD27" s="252">
        <v>5.4989999999999997</v>
      </c>
      <c r="AE27" s="252">
        <v>5.3890000000000002</v>
      </c>
      <c r="AF27" s="252">
        <v>5.3239999999999998</v>
      </c>
      <c r="AG27" s="252">
        <v>5.5140000000000002</v>
      </c>
      <c r="AH27" s="252">
        <v>5.4580000000000002</v>
      </c>
      <c r="AI27" s="252">
        <v>5.4189999999999996</v>
      </c>
      <c r="AJ27" s="252">
        <v>5.4630000000000001</v>
      </c>
      <c r="AK27" s="252">
        <v>5.5000099999999996</v>
      </c>
      <c r="AL27" s="252">
        <v>5.4080000000000004</v>
      </c>
      <c r="AM27" s="252">
        <v>5.3949999999999996</v>
      </c>
      <c r="AN27" s="252">
        <v>5.335</v>
      </c>
      <c r="AO27" s="252">
        <v>5.0990000000000002</v>
      </c>
      <c r="AP27" s="252">
        <v>5.095345</v>
      </c>
      <c r="AQ27" s="252">
        <v>4.8140000000000001</v>
      </c>
      <c r="AR27" s="252">
        <v>4.97</v>
      </c>
      <c r="AS27" s="252">
        <v>4.8810000000000002</v>
      </c>
      <c r="AT27" s="252">
        <v>4.6950000000000003</v>
      </c>
      <c r="AU27" s="252">
        <v>4.75</v>
      </c>
      <c r="AV27" s="252">
        <v>4.97</v>
      </c>
      <c r="AW27" s="252">
        <v>5.1903449999999998</v>
      </c>
      <c r="AX27" s="252">
        <v>5.05</v>
      </c>
      <c r="AY27" s="747">
        <v>5.085</v>
      </c>
      <c r="AZ27" s="252">
        <v>5.15</v>
      </c>
      <c r="BA27" s="252">
        <v>4.8949999999999996</v>
      </c>
      <c r="BB27" s="252">
        <v>4.97</v>
      </c>
      <c r="BC27" s="747">
        <v>5.3049999999999997</v>
      </c>
      <c r="BD27" s="252">
        <v>5.4450000000000003</v>
      </c>
      <c r="BE27" s="252">
        <v>5.6849999999999996</v>
      </c>
      <c r="BF27" s="252">
        <v>5.6</v>
      </c>
      <c r="BG27" s="252">
        <v>5.64</v>
      </c>
      <c r="BH27" s="409">
        <v>5.6050000000000004</v>
      </c>
      <c r="BI27" s="409">
        <v>5.62</v>
      </c>
      <c r="BJ27" s="742">
        <v>5.625</v>
      </c>
      <c r="BK27" s="493">
        <v>5.5570000000000004</v>
      </c>
      <c r="BL27" s="493">
        <v>5.5620000000000003</v>
      </c>
      <c r="BM27" s="493">
        <v>5.5570000000000004</v>
      </c>
      <c r="BN27" s="493">
        <v>5.5369999999999999</v>
      </c>
      <c r="BO27" s="493">
        <v>5.532</v>
      </c>
      <c r="BP27" s="493">
        <v>5.5220000000000002</v>
      </c>
      <c r="BQ27" s="493">
        <v>5.5170000000000003</v>
      </c>
      <c r="BR27" s="493">
        <v>5.5220000000000002</v>
      </c>
      <c r="BS27" s="493">
        <v>5.5270000000000001</v>
      </c>
      <c r="BT27" s="493">
        <v>5.532</v>
      </c>
      <c r="BU27" s="493">
        <v>5.5369999999999999</v>
      </c>
      <c r="BV27" s="493">
        <v>5.5270000000000001</v>
      </c>
    </row>
    <row r="28" spans="1:74" ht="11.1" customHeight="1" x14ac:dyDescent="0.2">
      <c r="A28" s="162" t="s">
        <v>690</v>
      </c>
      <c r="B28" s="173" t="s">
        <v>691</v>
      </c>
      <c r="C28" s="252">
        <v>23.56</v>
      </c>
      <c r="D28" s="252">
        <v>23.56</v>
      </c>
      <c r="E28" s="252">
        <v>23.56</v>
      </c>
      <c r="F28" s="252">
        <v>23.66</v>
      </c>
      <c r="G28" s="252">
        <v>23.66</v>
      </c>
      <c r="H28" s="252">
        <v>23.585000000000001</v>
      </c>
      <c r="I28" s="252">
        <v>23.585000000000001</v>
      </c>
      <c r="J28" s="252">
        <v>23.76</v>
      </c>
      <c r="K28" s="252">
        <v>23.31</v>
      </c>
      <c r="L28" s="252">
        <v>23.46</v>
      </c>
      <c r="M28" s="252">
        <v>23.46</v>
      </c>
      <c r="N28" s="252">
        <v>23.43</v>
      </c>
      <c r="O28" s="252">
        <v>23.69</v>
      </c>
      <c r="P28" s="252">
        <v>23.99</v>
      </c>
      <c r="Q28" s="252">
        <v>23.94</v>
      </c>
      <c r="R28" s="252">
        <v>23.704999999999998</v>
      </c>
      <c r="S28" s="252">
        <v>24.03</v>
      </c>
      <c r="T28" s="252">
        <v>24.03</v>
      </c>
      <c r="U28" s="252">
        <v>23.95</v>
      </c>
      <c r="V28" s="252">
        <v>24.06</v>
      </c>
      <c r="W28" s="252">
        <v>24.21</v>
      </c>
      <c r="X28" s="252">
        <v>24.045000000000002</v>
      </c>
      <c r="Y28" s="252">
        <v>23.95</v>
      </c>
      <c r="Z28" s="252">
        <v>24.34</v>
      </c>
      <c r="AA28" s="252">
        <v>24.12</v>
      </c>
      <c r="AB28" s="252">
        <v>23.98</v>
      </c>
      <c r="AC28" s="252">
        <v>24.39</v>
      </c>
      <c r="AD28" s="252">
        <v>24.49</v>
      </c>
      <c r="AE28" s="252">
        <v>24.61</v>
      </c>
      <c r="AF28" s="252">
        <v>24.92</v>
      </c>
      <c r="AG28" s="252">
        <v>25</v>
      </c>
      <c r="AH28" s="252">
        <v>24.95</v>
      </c>
      <c r="AI28" s="252">
        <v>25.15</v>
      </c>
      <c r="AJ28" s="252">
        <v>24.96</v>
      </c>
      <c r="AK28" s="252">
        <v>25.15</v>
      </c>
      <c r="AL28" s="252">
        <v>25.22</v>
      </c>
      <c r="AM28" s="252">
        <v>25.574999999999999</v>
      </c>
      <c r="AN28" s="252">
        <v>25.335000000000001</v>
      </c>
      <c r="AO28" s="252">
        <v>25.7</v>
      </c>
      <c r="AP28" s="252">
        <v>25.73</v>
      </c>
      <c r="AQ28" s="252">
        <v>26.02</v>
      </c>
      <c r="AR28" s="252">
        <v>26.11</v>
      </c>
      <c r="AS28" s="252">
        <v>26.2</v>
      </c>
      <c r="AT28" s="252">
        <v>26.305</v>
      </c>
      <c r="AU28" s="252">
        <v>26.315000000000001</v>
      </c>
      <c r="AV28" s="252">
        <v>26.42</v>
      </c>
      <c r="AW28" s="252">
        <v>26.58</v>
      </c>
      <c r="AX28" s="252">
        <v>26.68</v>
      </c>
      <c r="AY28" s="747">
        <v>26.7</v>
      </c>
      <c r="AZ28" s="252">
        <v>26.7</v>
      </c>
      <c r="BA28" s="252">
        <v>26.71</v>
      </c>
      <c r="BB28" s="252">
        <v>26.69</v>
      </c>
      <c r="BC28" s="747">
        <v>26.69</v>
      </c>
      <c r="BD28" s="252">
        <v>26.7</v>
      </c>
      <c r="BE28" s="252">
        <v>26.71</v>
      </c>
      <c r="BF28" s="252">
        <v>26.71</v>
      </c>
      <c r="BG28" s="252">
        <v>26.72</v>
      </c>
      <c r="BH28" s="409">
        <v>26.731999999999999</v>
      </c>
      <c r="BI28" s="409">
        <v>26.736999999999998</v>
      </c>
      <c r="BJ28" s="742">
        <v>26.727</v>
      </c>
      <c r="BK28" s="493">
        <v>26.731999999999999</v>
      </c>
      <c r="BL28" s="493">
        <v>26.722000000000001</v>
      </c>
      <c r="BM28" s="493">
        <v>26.712</v>
      </c>
      <c r="BN28" s="493">
        <v>26.376999999999999</v>
      </c>
      <c r="BO28" s="493">
        <v>26.367000000000001</v>
      </c>
      <c r="BP28" s="493">
        <v>26.361999999999998</v>
      </c>
      <c r="BQ28" s="493">
        <v>26.521999999999998</v>
      </c>
      <c r="BR28" s="493">
        <v>26.527000000000001</v>
      </c>
      <c r="BS28" s="493">
        <v>26.536999999999999</v>
      </c>
      <c r="BT28" s="493">
        <v>26.536999999999999</v>
      </c>
      <c r="BU28" s="493">
        <v>26.542000000000002</v>
      </c>
      <c r="BV28" s="493">
        <v>26.552</v>
      </c>
    </row>
    <row r="29" spans="1:74" ht="11.1" customHeight="1" x14ac:dyDescent="0.2">
      <c r="A29" s="162" t="s">
        <v>1265</v>
      </c>
      <c r="B29" s="173" t="s">
        <v>1271</v>
      </c>
      <c r="C29" s="252">
        <v>2.905335</v>
      </c>
      <c r="D29" s="252">
        <v>2.9058609999999998</v>
      </c>
      <c r="E29" s="252">
        <v>2.9042349999999999</v>
      </c>
      <c r="F29" s="252">
        <v>2.915727</v>
      </c>
      <c r="G29" s="252">
        <v>2.9215080000000002</v>
      </c>
      <c r="H29" s="252">
        <v>2.9240409999999999</v>
      </c>
      <c r="I29" s="252">
        <v>2.930288</v>
      </c>
      <c r="J29" s="252">
        <v>2.936655</v>
      </c>
      <c r="K29" s="252">
        <v>2.9351189999999998</v>
      </c>
      <c r="L29" s="252">
        <v>2.939886</v>
      </c>
      <c r="M29" s="252">
        <v>2.944998</v>
      </c>
      <c r="N29" s="252">
        <v>2.9482339999999998</v>
      </c>
      <c r="O29" s="252">
        <v>2.9501379999999999</v>
      </c>
      <c r="P29" s="252">
        <v>2.9507940000000001</v>
      </c>
      <c r="Q29" s="252">
        <v>2.9566150000000002</v>
      </c>
      <c r="R29" s="252">
        <v>2.9601950000000001</v>
      </c>
      <c r="S29" s="252">
        <v>2.9542820000000001</v>
      </c>
      <c r="T29" s="252">
        <v>2.9552740000000002</v>
      </c>
      <c r="U29" s="252">
        <v>2.95831</v>
      </c>
      <c r="V29" s="252">
        <v>2.9583339999999998</v>
      </c>
      <c r="W29" s="252">
        <v>2.9508589999999999</v>
      </c>
      <c r="X29" s="252">
        <v>2.957185</v>
      </c>
      <c r="Y29" s="252">
        <v>2.9628169999999998</v>
      </c>
      <c r="Z29" s="252">
        <v>2.9610750000000001</v>
      </c>
      <c r="AA29" s="252">
        <v>2.9577230000000001</v>
      </c>
      <c r="AB29" s="252">
        <v>2.9531260000000001</v>
      </c>
      <c r="AC29" s="252">
        <v>2.9527239999999999</v>
      </c>
      <c r="AD29" s="252">
        <v>2.9478930000000001</v>
      </c>
      <c r="AE29" s="252">
        <v>2.9431929999999999</v>
      </c>
      <c r="AF29" s="252">
        <v>2.9410440000000002</v>
      </c>
      <c r="AG29" s="252">
        <v>2.9377970000000002</v>
      </c>
      <c r="AH29" s="252">
        <v>2.9371320000000001</v>
      </c>
      <c r="AI29" s="252">
        <v>2.9389750000000001</v>
      </c>
      <c r="AJ29" s="252">
        <v>2.9379849999999998</v>
      </c>
      <c r="AK29" s="252">
        <v>2.937001</v>
      </c>
      <c r="AL29" s="252">
        <v>2.9332760000000002</v>
      </c>
      <c r="AM29" s="252">
        <v>2.8340000000000001</v>
      </c>
      <c r="AN29" s="252">
        <v>2.84</v>
      </c>
      <c r="AO29" s="252">
        <v>2.8519999999999999</v>
      </c>
      <c r="AP29" s="252">
        <v>2.855</v>
      </c>
      <c r="AQ29" s="252">
        <v>2.7559999999999998</v>
      </c>
      <c r="AR29" s="252">
        <v>2.73</v>
      </c>
      <c r="AS29" s="252">
        <v>2.665</v>
      </c>
      <c r="AT29" s="252">
        <v>2.6589999999999998</v>
      </c>
      <c r="AU29" s="252">
        <v>2.66</v>
      </c>
      <c r="AV29" s="252">
        <v>2.6419999999999999</v>
      </c>
      <c r="AW29" s="252">
        <v>2.6240000000000001</v>
      </c>
      <c r="AX29" s="252">
        <v>2.5939999999999999</v>
      </c>
      <c r="AY29" s="747">
        <v>2.536</v>
      </c>
      <c r="AZ29" s="252">
        <v>2.5249999999999999</v>
      </c>
      <c r="BA29" s="252">
        <v>2.5209999999999999</v>
      </c>
      <c r="BB29" s="252">
        <v>2.508</v>
      </c>
      <c r="BC29" s="747">
        <v>2.5129999999999999</v>
      </c>
      <c r="BD29" s="252">
        <v>2.5</v>
      </c>
      <c r="BE29" s="252">
        <v>2.5009999999999999</v>
      </c>
      <c r="BF29" s="252">
        <v>2.4900000000000002</v>
      </c>
      <c r="BG29" s="252">
        <v>2.48</v>
      </c>
      <c r="BH29" s="409">
        <v>2.46</v>
      </c>
      <c r="BI29" s="409">
        <v>2.46</v>
      </c>
      <c r="BJ29" s="742">
        <v>2.46</v>
      </c>
      <c r="BK29" s="493">
        <v>2.42</v>
      </c>
      <c r="BL29" s="493">
        <v>2.42</v>
      </c>
      <c r="BM29" s="493">
        <v>2.37</v>
      </c>
      <c r="BN29" s="493">
        <v>2.37</v>
      </c>
      <c r="BO29" s="493">
        <v>2.37</v>
      </c>
      <c r="BP29" s="493">
        <v>2.3199999999999998</v>
      </c>
      <c r="BQ29" s="493">
        <v>2.3559549999999998</v>
      </c>
      <c r="BR29" s="493">
        <v>2.311045</v>
      </c>
      <c r="BS29" s="493">
        <v>2.305307</v>
      </c>
      <c r="BT29" s="493">
        <v>2.254286</v>
      </c>
      <c r="BU29" s="493">
        <v>2.2532730000000001</v>
      </c>
      <c r="BV29" s="493">
        <v>2.2494350000000001</v>
      </c>
    </row>
    <row r="30" spans="1:74" ht="11.1" customHeight="1" x14ac:dyDescent="0.2">
      <c r="A30" s="162" t="s">
        <v>704</v>
      </c>
      <c r="B30" s="173" t="s">
        <v>89</v>
      </c>
      <c r="C30" s="252">
        <v>33.103377000000002</v>
      </c>
      <c r="D30" s="252">
        <v>32.977860999999997</v>
      </c>
      <c r="E30" s="252">
        <v>33.137234999999997</v>
      </c>
      <c r="F30" s="252">
        <v>33.294072</v>
      </c>
      <c r="G30" s="252">
        <v>33.191952999999998</v>
      </c>
      <c r="H30" s="252">
        <v>32.775516000000003</v>
      </c>
      <c r="I30" s="252">
        <v>32.713287999999999</v>
      </c>
      <c r="J30" s="252">
        <v>32.549655000000001</v>
      </c>
      <c r="K30" s="252">
        <v>31.848464</v>
      </c>
      <c r="L30" s="252">
        <v>32.121886000000003</v>
      </c>
      <c r="M30" s="252">
        <v>31.628343000000001</v>
      </c>
      <c r="N30" s="252">
        <v>31.800234</v>
      </c>
      <c r="O30" s="252">
        <v>32.247138</v>
      </c>
      <c r="P30" s="252">
        <v>32.441794000000002</v>
      </c>
      <c r="Q30" s="252">
        <v>32.183656999999997</v>
      </c>
      <c r="R30" s="252">
        <v>31.998194999999999</v>
      </c>
      <c r="S30" s="252">
        <v>32.302281999999998</v>
      </c>
      <c r="T30" s="252">
        <v>32.286451999999997</v>
      </c>
      <c r="U30" s="252">
        <v>32.368755</v>
      </c>
      <c r="V30" s="252">
        <v>32.754334</v>
      </c>
      <c r="W30" s="252">
        <v>33.073219000000002</v>
      </c>
      <c r="X30" s="252">
        <v>33.205185</v>
      </c>
      <c r="Y30" s="252">
        <v>32.677836999999997</v>
      </c>
      <c r="Z30" s="252">
        <v>32.963075000000003</v>
      </c>
      <c r="AA30" s="252">
        <v>32.541722999999998</v>
      </c>
      <c r="AB30" s="252">
        <v>32.327126</v>
      </c>
      <c r="AC30" s="252">
        <v>32.749724000000001</v>
      </c>
      <c r="AD30" s="252">
        <v>32.936892999999998</v>
      </c>
      <c r="AE30" s="252">
        <v>32.942193000000003</v>
      </c>
      <c r="AF30" s="252">
        <v>33.185043999999998</v>
      </c>
      <c r="AG30" s="252">
        <v>33.451796999999999</v>
      </c>
      <c r="AH30" s="252">
        <v>33.345132</v>
      </c>
      <c r="AI30" s="252">
        <v>33.507975000000002</v>
      </c>
      <c r="AJ30" s="252">
        <v>33.360984999999999</v>
      </c>
      <c r="AK30" s="252">
        <v>33.587010999999997</v>
      </c>
      <c r="AL30" s="252">
        <v>33.561275999999999</v>
      </c>
      <c r="AM30" s="252">
        <v>33.804000000000002</v>
      </c>
      <c r="AN30" s="252">
        <v>33.51</v>
      </c>
      <c r="AO30" s="252">
        <v>33.651000000000003</v>
      </c>
      <c r="AP30" s="252">
        <v>33.680345000000003</v>
      </c>
      <c r="AQ30" s="252">
        <v>33.590000000000003</v>
      </c>
      <c r="AR30" s="252">
        <v>33.81</v>
      </c>
      <c r="AS30" s="252">
        <v>33.746000000000002</v>
      </c>
      <c r="AT30" s="252">
        <v>33.658999999999999</v>
      </c>
      <c r="AU30" s="252">
        <v>33.725000000000001</v>
      </c>
      <c r="AV30" s="252">
        <v>34.031999999999996</v>
      </c>
      <c r="AW30" s="252">
        <v>34.394345000000001</v>
      </c>
      <c r="AX30" s="252">
        <v>34.323999999999998</v>
      </c>
      <c r="AY30" s="747">
        <v>34.320999999999998</v>
      </c>
      <c r="AZ30" s="252">
        <v>34.375</v>
      </c>
      <c r="BA30" s="252">
        <v>34.125999999999998</v>
      </c>
      <c r="BB30" s="252">
        <v>34.167999999999999</v>
      </c>
      <c r="BC30" s="747">
        <v>34.508000000000003</v>
      </c>
      <c r="BD30" s="252">
        <v>34.645000000000003</v>
      </c>
      <c r="BE30" s="252">
        <v>34.896000000000001</v>
      </c>
      <c r="BF30" s="252">
        <v>34.799999999999997</v>
      </c>
      <c r="BG30" s="252">
        <v>34.840000000000003</v>
      </c>
      <c r="BH30" s="409">
        <v>34.796999999999997</v>
      </c>
      <c r="BI30" s="409">
        <v>34.817</v>
      </c>
      <c r="BJ30" s="740">
        <v>34.811999999999998</v>
      </c>
      <c r="BK30" s="409">
        <v>34.709000000000003</v>
      </c>
      <c r="BL30" s="409">
        <v>34.704000000000001</v>
      </c>
      <c r="BM30" s="409">
        <v>34.639000000000003</v>
      </c>
      <c r="BN30" s="409">
        <v>34.283999999999999</v>
      </c>
      <c r="BO30" s="409">
        <v>34.268999999999998</v>
      </c>
      <c r="BP30" s="409">
        <v>34.204000000000001</v>
      </c>
      <c r="BQ30" s="409">
        <v>34.394955000000003</v>
      </c>
      <c r="BR30" s="409">
        <v>34.360045</v>
      </c>
      <c r="BS30" s="409">
        <v>34.369306999999999</v>
      </c>
      <c r="BT30" s="409">
        <v>34.323286000000003</v>
      </c>
      <c r="BU30" s="409">
        <v>34.332273000000001</v>
      </c>
      <c r="BV30" s="409">
        <v>34.328434999999999</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47"/>
      <c r="AZ31" s="252"/>
      <c r="BA31" s="252"/>
      <c r="BB31" s="252"/>
      <c r="BC31" s="747"/>
      <c r="BD31" s="252"/>
      <c r="BE31" s="252"/>
      <c r="BF31" s="252"/>
      <c r="BG31" s="252"/>
      <c r="BH31" s="409"/>
      <c r="BI31" s="409"/>
      <c r="BJ31" s="740"/>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747"/>
      <c r="AZ32" s="252"/>
      <c r="BA32" s="252"/>
      <c r="BB32" s="252"/>
      <c r="BC32" s="747"/>
      <c r="BD32" s="252"/>
      <c r="BE32" s="252"/>
      <c r="BF32" s="252"/>
      <c r="BG32" s="252"/>
      <c r="BH32" s="409"/>
      <c r="BI32" s="409"/>
      <c r="BJ32" s="740"/>
      <c r="BK32" s="409"/>
      <c r="BL32" s="409"/>
      <c r="BM32" s="409"/>
      <c r="BN32" s="409"/>
      <c r="BO32" s="409"/>
      <c r="BP32" s="409"/>
      <c r="BQ32" s="409"/>
      <c r="BR32" s="409"/>
      <c r="BS32" s="409"/>
      <c r="BT32" s="409"/>
      <c r="BU32" s="409"/>
      <c r="BV32" s="409"/>
    </row>
    <row r="33" spans="1:74" ht="11.1" customHeight="1" x14ac:dyDescent="0.2">
      <c r="A33" s="162" t="s">
        <v>692</v>
      </c>
      <c r="B33" s="173" t="s">
        <v>689</v>
      </c>
      <c r="C33" s="252">
        <v>4.1999999999999998E-5</v>
      </c>
      <c r="D33" s="252">
        <v>0</v>
      </c>
      <c r="E33" s="252">
        <v>0</v>
      </c>
      <c r="F33" s="252">
        <v>3.4499999999999998E-4</v>
      </c>
      <c r="G33" s="252">
        <v>4.4499999999999997E-4</v>
      </c>
      <c r="H33" s="252">
        <v>4.75E-4</v>
      </c>
      <c r="I33" s="252">
        <v>0</v>
      </c>
      <c r="J33" s="252">
        <v>0</v>
      </c>
      <c r="K33" s="252">
        <v>3.4499999999999998E-4</v>
      </c>
      <c r="L33" s="252">
        <v>0</v>
      </c>
      <c r="M33" s="252">
        <v>3.4499999999999998E-4</v>
      </c>
      <c r="N33" s="252">
        <v>0</v>
      </c>
      <c r="O33" s="252">
        <v>0</v>
      </c>
      <c r="P33" s="252">
        <v>0</v>
      </c>
      <c r="Q33" s="252">
        <v>4.1999999999999998E-5</v>
      </c>
      <c r="R33" s="252">
        <v>0</v>
      </c>
      <c r="S33" s="252">
        <v>0</v>
      </c>
      <c r="T33" s="252">
        <v>1.7799999999999999E-4</v>
      </c>
      <c r="U33" s="252">
        <v>4.4499999999999997E-4</v>
      </c>
      <c r="V33" s="252">
        <v>0</v>
      </c>
      <c r="W33" s="252">
        <v>3.6000000000000002E-4</v>
      </c>
      <c r="X33" s="252">
        <v>0</v>
      </c>
      <c r="Y33" s="252">
        <v>2.0000000000000002E-5</v>
      </c>
      <c r="Z33" s="252">
        <v>0</v>
      </c>
      <c r="AA33" s="252">
        <v>0</v>
      </c>
      <c r="AB33" s="252">
        <v>0</v>
      </c>
      <c r="AC33" s="252">
        <v>0</v>
      </c>
      <c r="AD33" s="252">
        <v>0</v>
      </c>
      <c r="AE33" s="252">
        <v>0</v>
      </c>
      <c r="AF33" s="252">
        <v>0</v>
      </c>
      <c r="AG33" s="252">
        <v>0</v>
      </c>
      <c r="AH33" s="252">
        <v>0</v>
      </c>
      <c r="AI33" s="252">
        <v>0</v>
      </c>
      <c r="AJ33" s="252">
        <v>0</v>
      </c>
      <c r="AK33" s="252">
        <v>1.0000000000000001E-5</v>
      </c>
      <c r="AL33" s="252">
        <v>0</v>
      </c>
      <c r="AM33" s="252">
        <v>0</v>
      </c>
      <c r="AN33" s="252">
        <v>0</v>
      </c>
      <c r="AO33" s="252">
        <v>0</v>
      </c>
      <c r="AP33" s="252">
        <v>3.4499999999999998E-4</v>
      </c>
      <c r="AQ33" s="252">
        <v>0</v>
      </c>
      <c r="AR33" s="252">
        <v>0</v>
      </c>
      <c r="AS33" s="252">
        <v>0</v>
      </c>
      <c r="AT33" s="252">
        <v>0</v>
      </c>
      <c r="AU33" s="252">
        <v>0</v>
      </c>
      <c r="AV33" s="252">
        <v>0</v>
      </c>
      <c r="AW33" s="252">
        <v>3.4499999999999998E-4</v>
      </c>
      <c r="AX33" s="252">
        <v>0</v>
      </c>
      <c r="AY33" s="747">
        <v>0</v>
      </c>
      <c r="AZ33" s="252">
        <v>0</v>
      </c>
      <c r="BA33" s="252">
        <v>0</v>
      </c>
      <c r="BB33" s="252">
        <v>0</v>
      </c>
      <c r="BC33" s="747">
        <v>0</v>
      </c>
      <c r="BD33" s="252">
        <v>0</v>
      </c>
      <c r="BE33" s="252">
        <v>0</v>
      </c>
      <c r="BF33" s="252">
        <v>0</v>
      </c>
      <c r="BG33" s="252">
        <v>0</v>
      </c>
      <c r="BH33" s="409">
        <v>0</v>
      </c>
      <c r="BI33" s="409">
        <v>0</v>
      </c>
      <c r="BJ33" s="742">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693</v>
      </c>
      <c r="B34" s="173" t="s">
        <v>691</v>
      </c>
      <c r="C34" s="252">
        <v>2.7</v>
      </c>
      <c r="D34" s="252">
        <v>2.7</v>
      </c>
      <c r="E34" s="252">
        <v>2.7</v>
      </c>
      <c r="F34" s="252">
        <v>2.4</v>
      </c>
      <c r="G34" s="252">
        <v>2.2999999999999998</v>
      </c>
      <c r="H34" s="252">
        <v>2</v>
      </c>
      <c r="I34" s="252">
        <v>1.8</v>
      </c>
      <c r="J34" s="252">
        <v>1.6</v>
      </c>
      <c r="K34" s="252">
        <v>1.7</v>
      </c>
      <c r="L34" s="252">
        <v>2</v>
      </c>
      <c r="M34" s="252">
        <v>2</v>
      </c>
      <c r="N34" s="252">
        <v>2</v>
      </c>
      <c r="O34" s="252">
        <v>1.9</v>
      </c>
      <c r="P34" s="252">
        <v>1.95</v>
      </c>
      <c r="Q34" s="252">
        <v>2.15</v>
      </c>
      <c r="R34" s="252">
        <v>2.15</v>
      </c>
      <c r="S34" s="252">
        <v>2.15</v>
      </c>
      <c r="T34" s="252">
        <v>2.15</v>
      </c>
      <c r="U34" s="252">
        <v>2</v>
      </c>
      <c r="V34" s="252">
        <v>2.1</v>
      </c>
      <c r="W34" s="252">
        <v>2.2000000000000002</v>
      </c>
      <c r="X34" s="252">
        <v>2.0249999999999999</v>
      </c>
      <c r="Y34" s="252">
        <v>2.0499999999999998</v>
      </c>
      <c r="Z34" s="252">
        <v>2.0499999999999998</v>
      </c>
      <c r="AA34" s="252">
        <v>2.0499999999999998</v>
      </c>
      <c r="AB34" s="252">
        <v>1.95</v>
      </c>
      <c r="AC34" s="252">
        <v>1.55</v>
      </c>
      <c r="AD34" s="252">
        <v>1.55</v>
      </c>
      <c r="AE34" s="252">
        <v>1.3</v>
      </c>
      <c r="AF34" s="252">
        <v>1.1000000000000001</v>
      </c>
      <c r="AG34" s="252">
        <v>1.19</v>
      </c>
      <c r="AH34" s="252">
        <v>1.3</v>
      </c>
      <c r="AI34" s="252">
        <v>1.3</v>
      </c>
      <c r="AJ34" s="252">
        <v>1.35</v>
      </c>
      <c r="AK34" s="252">
        <v>1.45</v>
      </c>
      <c r="AL34" s="252">
        <v>1.45</v>
      </c>
      <c r="AM34" s="252">
        <v>1.35</v>
      </c>
      <c r="AN34" s="252">
        <v>1.45</v>
      </c>
      <c r="AO34" s="252">
        <v>1.45</v>
      </c>
      <c r="AP34" s="252">
        <v>1.36</v>
      </c>
      <c r="AQ34" s="252">
        <v>1.25</v>
      </c>
      <c r="AR34" s="252">
        <v>1.05</v>
      </c>
      <c r="AS34" s="252">
        <v>0.92</v>
      </c>
      <c r="AT34" s="252">
        <v>0.95</v>
      </c>
      <c r="AU34" s="252">
        <v>0.99</v>
      </c>
      <c r="AV34" s="252">
        <v>1</v>
      </c>
      <c r="AW34" s="252">
        <v>0.95</v>
      </c>
      <c r="AX34" s="252">
        <v>1.05</v>
      </c>
      <c r="AY34" s="747">
        <v>2.0299999999999998</v>
      </c>
      <c r="AZ34" s="252">
        <v>2.23</v>
      </c>
      <c r="BA34" s="252">
        <v>2.3250000000000002</v>
      </c>
      <c r="BB34" s="252">
        <v>2.2999999999999998</v>
      </c>
      <c r="BC34" s="747">
        <v>2.16</v>
      </c>
      <c r="BD34" s="252">
        <v>2.0150000000000001</v>
      </c>
      <c r="BE34" s="252">
        <v>1.9650000000000001</v>
      </c>
      <c r="BF34" s="252">
        <v>2</v>
      </c>
      <c r="BG34" s="252">
        <v>1.89</v>
      </c>
      <c r="BH34" s="409">
        <v>2.0499999999999998</v>
      </c>
      <c r="BI34" s="409">
        <v>2.0699999999999998</v>
      </c>
      <c r="BJ34" s="742">
        <v>2.11</v>
      </c>
      <c r="BK34" s="493">
        <v>2.0699999999999998</v>
      </c>
      <c r="BL34" s="493">
        <v>1.86</v>
      </c>
      <c r="BM34" s="493">
        <v>1.86</v>
      </c>
      <c r="BN34" s="493">
        <v>1.37</v>
      </c>
      <c r="BO34" s="493">
        <v>1.32</v>
      </c>
      <c r="BP34" s="493">
        <v>1.27</v>
      </c>
      <c r="BQ34" s="493">
        <v>1.1200000000000001</v>
      </c>
      <c r="BR34" s="493">
        <v>1.27</v>
      </c>
      <c r="BS34" s="493">
        <v>1.27</v>
      </c>
      <c r="BT34" s="493">
        <v>1.17</v>
      </c>
      <c r="BU34" s="493">
        <v>1.17</v>
      </c>
      <c r="BV34" s="493">
        <v>1.32</v>
      </c>
    </row>
    <row r="35" spans="1:74" ht="11.1" customHeight="1" x14ac:dyDescent="0.2">
      <c r="A35" s="162" t="s">
        <v>1266</v>
      </c>
      <c r="B35" s="173" t="s">
        <v>1271</v>
      </c>
      <c r="C35" s="252">
        <v>0</v>
      </c>
      <c r="D35" s="252">
        <v>0</v>
      </c>
      <c r="E35" s="252">
        <v>0</v>
      </c>
      <c r="F35" s="252">
        <v>1.1102230246E-16</v>
      </c>
      <c r="G35" s="252">
        <v>0</v>
      </c>
      <c r="H35" s="252">
        <v>1.1999999993999999E-7</v>
      </c>
      <c r="I35" s="252">
        <v>0</v>
      </c>
      <c r="J35" s="252">
        <v>0</v>
      </c>
      <c r="K35" s="252">
        <v>0</v>
      </c>
      <c r="L35" s="252">
        <v>0</v>
      </c>
      <c r="M35" s="252">
        <v>0</v>
      </c>
      <c r="N35" s="252">
        <v>0</v>
      </c>
      <c r="O35" s="252">
        <v>0</v>
      </c>
      <c r="P35" s="252">
        <v>0</v>
      </c>
      <c r="Q35" s="252">
        <v>0</v>
      </c>
      <c r="R35" s="252">
        <v>0</v>
      </c>
      <c r="S35" s="252">
        <v>0</v>
      </c>
      <c r="T35" s="252">
        <v>0</v>
      </c>
      <c r="U35" s="252">
        <v>1.0000000049999999E-8</v>
      </c>
      <c r="V35" s="252">
        <v>0</v>
      </c>
      <c r="W35" s="252">
        <v>0</v>
      </c>
      <c r="X35" s="252">
        <v>1.1102230246E-16</v>
      </c>
      <c r="Y35" s="252">
        <v>2.1000000006E-7</v>
      </c>
      <c r="Z35" s="252">
        <v>0</v>
      </c>
      <c r="AA35" s="252">
        <v>7.9999999999000006E-6</v>
      </c>
      <c r="AB35" s="252">
        <v>0</v>
      </c>
      <c r="AC35" s="252">
        <v>2.0000000001000002E-6</v>
      </c>
      <c r="AD35" s="252">
        <v>0</v>
      </c>
      <c r="AE35" s="252">
        <v>0</v>
      </c>
      <c r="AF35" s="252">
        <v>6.9999999999999999E-6</v>
      </c>
      <c r="AG35" s="252">
        <v>0</v>
      </c>
      <c r="AH35" s="252">
        <v>1.1102230246E-16</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747">
        <v>0</v>
      </c>
      <c r="AZ35" s="252">
        <v>0</v>
      </c>
      <c r="BA35" s="252">
        <v>0</v>
      </c>
      <c r="BB35" s="252">
        <v>0</v>
      </c>
      <c r="BC35" s="747">
        <v>0</v>
      </c>
      <c r="BD35" s="252">
        <v>0</v>
      </c>
      <c r="BE35" s="252">
        <v>0</v>
      </c>
      <c r="BF35" s="252">
        <v>0</v>
      </c>
      <c r="BG35" s="252">
        <v>0</v>
      </c>
      <c r="BH35" s="409">
        <v>0</v>
      </c>
      <c r="BI35" s="409">
        <v>0</v>
      </c>
      <c r="BJ35" s="742">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1016</v>
      </c>
      <c r="B36" s="173" t="s">
        <v>89</v>
      </c>
      <c r="C36" s="252">
        <v>2.7000419999999998</v>
      </c>
      <c r="D36" s="252">
        <v>2.7</v>
      </c>
      <c r="E36" s="252">
        <v>2.7</v>
      </c>
      <c r="F36" s="252">
        <v>2.4003450000000002</v>
      </c>
      <c r="G36" s="252">
        <v>2.3004449999999999</v>
      </c>
      <c r="H36" s="252">
        <v>2.0004751199999999</v>
      </c>
      <c r="I36" s="252">
        <v>1.8</v>
      </c>
      <c r="J36" s="252">
        <v>1.6</v>
      </c>
      <c r="K36" s="252">
        <v>1.700345</v>
      </c>
      <c r="L36" s="252">
        <v>2</v>
      </c>
      <c r="M36" s="252">
        <v>2.0003449999999998</v>
      </c>
      <c r="N36" s="252">
        <v>2</v>
      </c>
      <c r="O36" s="252">
        <v>1.9</v>
      </c>
      <c r="P36" s="252">
        <v>1.95</v>
      </c>
      <c r="Q36" s="252">
        <v>2.150042</v>
      </c>
      <c r="R36" s="252">
        <v>2.15</v>
      </c>
      <c r="S36" s="252">
        <v>2.15</v>
      </c>
      <c r="T36" s="252">
        <v>2.1501779999999999</v>
      </c>
      <c r="U36" s="252">
        <v>2.00044501</v>
      </c>
      <c r="V36" s="252">
        <v>2.1</v>
      </c>
      <c r="W36" s="252">
        <v>2.2003599999999999</v>
      </c>
      <c r="X36" s="252">
        <v>2.0249999999999999</v>
      </c>
      <c r="Y36" s="252">
        <v>2.05002021</v>
      </c>
      <c r="Z36" s="252">
        <v>2.0499999999999998</v>
      </c>
      <c r="AA36" s="252">
        <v>2.0500080000000001</v>
      </c>
      <c r="AB36" s="252">
        <v>1.95</v>
      </c>
      <c r="AC36" s="252">
        <v>1.5500020000000001</v>
      </c>
      <c r="AD36" s="252">
        <v>1.55</v>
      </c>
      <c r="AE36" s="252">
        <v>1.3</v>
      </c>
      <c r="AF36" s="252">
        <v>1.100007</v>
      </c>
      <c r="AG36" s="252">
        <v>1.19</v>
      </c>
      <c r="AH36" s="252">
        <v>1.3</v>
      </c>
      <c r="AI36" s="252">
        <v>1.3</v>
      </c>
      <c r="AJ36" s="252">
        <v>1.35</v>
      </c>
      <c r="AK36" s="252">
        <v>1.45001</v>
      </c>
      <c r="AL36" s="252">
        <v>1.45</v>
      </c>
      <c r="AM36" s="252">
        <v>1.35</v>
      </c>
      <c r="AN36" s="252">
        <v>1.45</v>
      </c>
      <c r="AO36" s="252">
        <v>1.45</v>
      </c>
      <c r="AP36" s="252">
        <v>1.3603449999999999</v>
      </c>
      <c r="AQ36" s="252">
        <v>1.25</v>
      </c>
      <c r="AR36" s="252">
        <v>1.05</v>
      </c>
      <c r="AS36" s="252">
        <v>0.92</v>
      </c>
      <c r="AT36" s="252">
        <v>0.95</v>
      </c>
      <c r="AU36" s="252">
        <v>0.99</v>
      </c>
      <c r="AV36" s="252">
        <v>1</v>
      </c>
      <c r="AW36" s="252">
        <v>0.950345</v>
      </c>
      <c r="AX36" s="252">
        <v>1.05</v>
      </c>
      <c r="AY36" s="747">
        <v>2.0299999999999998</v>
      </c>
      <c r="AZ36" s="252">
        <v>2.23</v>
      </c>
      <c r="BA36" s="252">
        <v>2.3250000000000002</v>
      </c>
      <c r="BB36" s="252">
        <v>2.2999999999999998</v>
      </c>
      <c r="BC36" s="747">
        <v>2.16</v>
      </c>
      <c r="BD36" s="252">
        <v>2.0150000000000001</v>
      </c>
      <c r="BE36" s="252">
        <v>1.9650000000000001</v>
      </c>
      <c r="BF36" s="252">
        <v>2</v>
      </c>
      <c r="BG36" s="252">
        <v>1.89</v>
      </c>
      <c r="BH36" s="409">
        <v>2.0499999999999998</v>
      </c>
      <c r="BI36" s="409">
        <v>2.0699999999999998</v>
      </c>
      <c r="BJ36" s="740">
        <v>2.11</v>
      </c>
      <c r="BK36" s="409">
        <v>2.0699999999999998</v>
      </c>
      <c r="BL36" s="409">
        <v>1.86</v>
      </c>
      <c r="BM36" s="409">
        <v>1.86</v>
      </c>
      <c r="BN36" s="409">
        <v>1.37</v>
      </c>
      <c r="BO36" s="409">
        <v>1.32</v>
      </c>
      <c r="BP36" s="409">
        <v>1.27</v>
      </c>
      <c r="BQ36" s="409">
        <v>1.1200000000000001</v>
      </c>
      <c r="BR36" s="409">
        <v>1.27</v>
      </c>
      <c r="BS36" s="409">
        <v>1.27</v>
      </c>
      <c r="BT36" s="409">
        <v>1.17</v>
      </c>
      <c r="BU36" s="409">
        <v>1.17</v>
      </c>
      <c r="BV36" s="409">
        <v>1.32</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747"/>
      <c r="AZ37" s="252"/>
      <c r="BA37" s="252"/>
      <c r="BB37" s="252"/>
      <c r="BC37" s="747"/>
      <c r="BD37" s="252"/>
      <c r="BE37" s="252"/>
      <c r="BF37" s="252"/>
      <c r="BG37" s="252"/>
      <c r="BH37" s="409"/>
      <c r="BI37" s="409"/>
      <c r="BJ37" s="740"/>
      <c r="BK37" s="409"/>
      <c r="BL37" s="409"/>
      <c r="BM37" s="409"/>
      <c r="BN37" s="409"/>
      <c r="BO37" s="409"/>
      <c r="BP37" s="409"/>
      <c r="BQ37" s="409"/>
      <c r="BR37" s="409"/>
      <c r="BS37" s="409"/>
      <c r="BT37" s="409"/>
      <c r="BU37" s="409"/>
      <c r="BV37" s="409"/>
    </row>
    <row r="38" spans="1:74" ht="11.1" customHeight="1" x14ac:dyDescent="0.2">
      <c r="A38" s="162" t="s">
        <v>1127</v>
      </c>
      <c r="B38" s="174" t="s">
        <v>1128</v>
      </c>
      <c r="C38" s="253">
        <v>1.3754200000000001</v>
      </c>
      <c r="D38" s="253">
        <v>1.2802500000000001</v>
      </c>
      <c r="E38" s="253">
        <v>1.3105850000000001</v>
      </c>
      <c r="F38" s="253">
        <v>1.18801</v>
      </c>
      <c r="G38" s="253">
        <v>1.23092</v>
      </c>
      <c r="H38" s="253">
        <v>1.785955</v>
      </c>
      <c r="I38" s="253">
        <v>1.8038650000000001</v>
      </c>
      <c r="J38" s="253">
        <v>2.1346500000000002</v>
      </c>
      <c r="K38" s="253">
        <v>2.6767750000000001</v>
      </c>
      <c r="L38" s="253">
        <v>2.3567749999999998</v>
      </c>
      <c r="M38" s="253">
        <v>2.536775</v>
      </c>
      <c r="N38" s="253">
        <v>2.6067749999999998</v>
      </c>
      <c r="O38" s="253">
        <v>2.1938411289999999</v>
      </c>
      <c r="P38" s="253">
        <v>2.1581999999999999</v>
      </c>
      <c r="Q38" s="253">
        <v>2.6052</v>
      </c>
      <c r="R38" s="253">
        <v>2.5312000000000001</v>
      </c>
      <c r="S38" s="253">
        <v>2.6012</v>
      </c>
      <c r="T38" s="253">
        <v>2.5962000000000001</v>
      </c>
      <c r="U38" s="253">
        <v>2.4462000000000002</v>
      </c>
      <c r="V38" s="253">
        <v>2.2559999999999998</v>
      </c>
      <c r="W38" s="253">
        <v>2.0606</v>
      </c>
      <c r="X38" s="253">
        <v>2.1301999999999999</v>
      </c>
      <c r="Y38" s="253">
        <v>2.5497999999999998</v>
      </c>
      <c r="Z38" s="253">
        <v>2.6095999999999999</v>
      </c>
      <c r="AA38" s="253">
        <v>2.6507499999999999</v>
      </c>
      <c r="AB38" s="253">
        <v>2.5939000000000001</v>
      </c>
      <c r="AC38" s="253">
        <v>2.4468999999999999</v>
      </c>
      <c r="AD38" s="253">
        <v>2.3030499999999998</v>
      </c>
      <c r="AE38" s="253">
        <v>2.7580499999999999</v>
      </c>
      <c r="AF38" s="253">
        <v>2.7900499999999999</v>
      </c>
      <c r="AG38" s="253">
        <v>2.7500499999999999</v>
      </c>
      <c r="AH38" s="253">
        <v>2.7508875000000002</v>
      </c>
      <c r="AI38" s="253">
        <v>2.7293866250000001</v>
      </c>
      <c r="AJ38" s="253">
        <v>2.8432472588</v>
      </c>
      <c r="AK38" s="253">
        <v>2.7071192862000002</v>
      </c>
      <c r="AL38" s="253">
        <v>2.7906525932999999</v>
      </c>
      <c r="AM38" s="253">
        <v>1.8809165167999999</v>
      </c>
      <c r="AN38" s="253">
        <v>2.1528573515999998</v>
      </c>
      <c r="AO38" s="253">
        <v>2.2516287781000002</v>
      </c>
      <c r="AP38" s="253">
        <v>2.444</v>
      </c>
      <c r="AQ38" s="253">
        <v>2.5842083653999999</v>
      </c>
      <c r="AR38" s="253">
        <v>2.2890162817999999</v>
      </c>
      <c r="AS38" s="253">
        <v>2.3178361189999999</v>
      </c>
      <c r="AT38" s="253">
        <v>2.4166677578</v>
      </c>
      <c r="AU38" s="253">
        <v>2.2935110802000001</v>
      </c>
      <c r="AV38" s="253">
        <v>1.9973659694000001</v>
      </c>
      <c r="AW38" s="253">
        <v>1.9082323097</v>
      </c>
      <c r="AX38" s="253">
        <v>1.8971099866000001</v>
      </c>
      <c r="AY38" s="749">
        <v>1.814754467</v>
      </c>
      <c r="AZ38" s="253">
        <v>1.7863269224</v>
      </c>
      <c r="BA38" s="253">
        <v>1.8379136531</v>
      </c>
      <c r="BB38" s="253">
        <v>1.8945145165999999</v>
      </c>
      <c r="BC38" s="749">
        <v>1.5401293713999999</v>
      </c>
      <c r="BD38" s="253">
        <v>1.3697580777</v>
      </c>
      <c r="BE38" s="253">
        <v>1.1484004969999999</v>
      </c>
      <c r="BF38" s="253">
        <v>1.237056492</v>
      </c>
      <c r="BG38" s="253">
        <v>1.1257259271</v>
      </c>
      <c r="BH38" s="633" t="s">
        <v>1367</v>
      </c>
      <c r="BI38" s="633" t="s">
        <v>1367</v>
      </c>
      <c r="BJ38" s="741" t="s">
        <v>1367</v>
      </c>
      <c r="BK38" s="633" t="s">
        <v>1367</v>
      </c>
      <c r="BL38" s="633" t="s">
        <v>1367</v>
      </c>
      <c r="BM38" s="633" t="s">
        <v>1367</v>
      </c>
      <c r="BN38" s="633" t="s">
        <v>1367</v>
      </c>
      <c r="BO38" s="633" t="s">
        <v>1367</v>
      </c>
      <c r="BP38" s="633" t="s">
        <v>1367</v>
      </c>
      <c r="BQ38" s="633" t="s">
        <v>1367</v>
      </c>
      <c r="BR38" s="633" t="s">
        <v>1367</v>
      </c>
      <c r="BS38" s="633" t="s">
        <v>1367</v>
      </c>
      <c r="BT38" s="633" t="s">
        <v>1367</v>
      </c>
      <c r="BU38" s="633" t="s">
        <v>1367</v>
      </c>
      <c r="BV38" s="633" t="s">
        <v>1367</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37" t="s">
        <v>1104</v>
      </c>
      <c r="C40" s="819"/>
      <c r="D40" s="819"/>
      <c r="E40" s="819"/>
      <c r="F40" s="819"/>
      <c r="G40" s="819"/>
      <c r="H40" s="819"/>
      <c r="I40" s="819"/>
      <c r="J40" s="819"/>
      <c r="K40" s="819"/>
      <c r="L40" s="819"/>
      <c r="M40" s="819"/>
      <c r="N40" s="819"/>
      <c r="O40" s="819"/>
      <c r="P40" s="819"/>
      <c r="Q40" s="819"/>
    </row>
    <row r="41" spans="1:74" ht="24" customHeight="1" x14ac:dyDescent="0.2">
      <c r="B41" s="834" t="s">
        <v>1362</v>
      </c>
      <c r="C41" s="809"/>
      <c r="D41" s="809"/>
      <c r="E41" s="809"/>
      <c r="F41" s="809"/>
      <c r="G41" s="809"/>
      <c r="H41" s="809"/>
      <c r="I41" s="809"/>
      <c r="J41" s="809"/>
      <c r="K41" s="809"/>
      <c r="L41" s="809"/>
      <c r="M41" s="809"/>
      <c r="N41" s="809"/>
      <c r="O41" s="809"/>
      <c r="P41" s="809"/>
      <c r="Q41" s="805"/>
    </row>
    <row r="42" spans="1:74" ht="13.15" customHeight="1" x14ac:dyDescent="0.2">
      <c r="B42" s="838" t="s">
        <v>1264</v>
      </c>
      <c r="C42" s="805"/>
      <c r="D42" s="805"/>
      <c r="E42" s="805"/>
      <c r="F42" s="805"/>
      <c r="G42" s="805"/>
      <c r="H42" s="805"/>
      <c r="I42" s="805"/>
      <c r="J42" s="805"/>
      <c r="K42" s="805"/>
      <c r="L42" s="805"/>
      <c r="M42" s="805"/>
      <c r="N42" s="805"/>
      <c r="O42" s="805"/>
      <c r="P42" s="805"/>
      <c r="Q42" s="805"/>
    </row>
    <row r="43" spans="1:74" s="440" customFormat="1" ht="12" customHeight="1" x14ac:dyDescent="0.2">
      <c r="A43" s="441"/>
      <c r="B43" s="808" t="s">
        <v>1043</v>
      </c>
      <c r="C43" s="809"/>
      <c r="D43" s="809"/>
      <c r="E43" s="809"/>
      <c r="F43" s="809"/>
      <c r="G43" s="809"/>
      <c r="H43" s="809"/>
      <c r="I43" s="809"/>
      <c r="J43" s="809"/>
      <c r="K43" s="809"/>
      <c r="L43" s="809"/>
      <c r="M43" s="809"/>
      <c r="N43" s="809"/>
      <c r="O43" s="809"/>
      <c r="P43" s="809"/>
      <c r="Q43" s="805"/>
      <c r="AY43" s="537"/>
      <c r="AZ43" s="537"/>
      <c r="BA43" s="537"/>
      <c r="BB43" s="537"/>
      <c r="BC43" s="537"/>
      <c r="BD43" s="651"/>
      <c r="BE43" s="651"/>
      <c r="BF43" s="651"/>
      <c r="BG43" s="537"/>
      <c r="BH43" s="537"/>
      <c r="BI43" s="537"/>
      <c r="BJ43" s="537"/>
    </row>
    <row r="44" spans="1:74" s="440" customFormat="1" ht="14.1" customHeight="1" x14ac:dyDescent="0.2">
      <c r="A44" s="441"/>
      <c r="B44" s="833" t="s">
        <v>1068</v>
      </c>
      <c r="C44" s="805"/>
      <c r="D44" s="805"/>
      <c r="E44" s="805"/>
      <c r="F44" s="805"/>
      <c r="G44" s="805"/>
      <c r="H44" s="805"/>
      <c r="I44" s="805"/>
      <c r="J44" s="805"/>
      <c r="K44" s="805"/>
      <c r="L44" s="805"/>
      <c r="M44" s="805"/>
      <c r="N44" s="805"/>
      <c r="O44" s="805"/>
      <c r="P44" s="805"/>
      <c r="Q44" s="805"/>
      <c r="AY44" s="537"/>
      <c r="AZ44" s="537"/>
      <c r="BA44" s="537"/>
      <c r="BB44" s="537"/>
      <c r="BC44" s="537"/>
      <c r="BD44" s="651"/>
      <c r="BE44" s="651"/>
      <c r="BF44" s="651"/>
      <c r="BG44" s="537"/>
      <c r="BH44" s="537"/>
      <c r="BI44" s="537"/>
      <c r="BJ44" s="537"/>
    </row>
    <row r="45" spans="1:74" s="440" customFormat="1" ht="12" customHeight="1" x14ac:dyDescent="0.2">
      <c r="A45" s="441"/>
      <c r="B45" s="803" t="s">
        <v>1047</v>
      </c>
      <c r="C45" s="804"/>
      <c r="D45" s="804"/>
      <c r="E45" s="804"/>
      <c r="F45" s="804"/>
      <c r="G45" s="804"/>
      <c r="H45" s="804"/>
      <c r="I45" s="804"/>
      <c r="J45" s="804"/>
      <c r="K45" s="804"/>
      <c r="L45" s="804"/>
      <c r="M45" s="804"/>
      <c r="N45" s="804"/>
      <c r="O45" s="804"/>
      <c r="P45" s="804"/>
      <c r="Q45" s="805"/>
      <c r="AY45" s="537"/>
      <c r="AZ45" s="537"/>
      <c r="BA45" s="537"/>
      <c r="BB45" s="537"/>
      <c r="BC45" s="537"/>
      <c r="BD45" s="651"/>
      <c r="BE45" s="651"/>
      <c r="BF45" s="651"/>
      <c r="BG45" s="537"/>
      <c r="BH45" s="537"/>
      <c r="BI45" s="537"/>
      <c r="BJ45" s="537"/>
    </row>
    <row r="46" spans="1:74" s="440" customFormat="1" ht="12" customHeight="1" x14ac:dyDescent="0.2">
      <c r="A46" s="436"/>
      <c r="B46" s="825" t="s">
        <v>1156</v>
      </c>
      <c r="C46" s="805"/>
      <c r="D46" s="805"/>
      <c r="E46" s="805"/>
      <c r="F46" s="805"/>
      <c r="G46" s="805"/>
      <c r="H46" s="805"/>
      <c r="I46" s="805"/>
      <c r="J46" s="805"/>
      <c r="K46" s="805"/>
      <c r="L46" s="805"/>
      <c r="M46" s="805"/>
      <c r="N46" s="805"/>
      <c r="O46" s="805"/>
      <c r="P46" s="805"/>
      <c r="Q46" s="805"/>
      <c r="AY46" s="537"/>
      <c r="AZ46" s="537"/>
      <c r="BA46" s="537"/>
      <c r="BB46" s="537"/>
      <c r="BC46" s="537"/>
      <c r="BD46" s="651"/>
      <c r="BE46" s="651"/>
      <c r="BF46" s="651"/>
      <c r="BG46" s="537"/>
      <c r="BH46" s="537"/>
      <c r="BI46" s="537"/>
      <c r="BJ46" s="537"/>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X26" activePane="bottomRight" state="frozen"/>
      <selection activeCell="BF63" sqref="BF63"/>
      <selection pane="topRight" activeCell="BF63" sqref="BF63"/>
      <selection pane="bottomLeft" activeCell="BF63" sqref="BF63"/>
      <selection pane="bottomRight" activeCell="BG5" sqref="BG5:BG43"/>
    </sheetView>
  </sheetViews>
  <sheetFormatPr defaultColWidth="8.5703125" defaultRowHeight="11.25" x14ac:dyDescent="0.2"/>
  <cols>
    <col min="1" max="1" width="11.5703125" style="162" customWidth="1"/>
    <col min="2" max="2" width="34.5703125" style="153" customWidth="1"/>
    <col min="3" max="50" width="6.5703125" style="153" customWidth="1"/>
    <col min="51" max="55" width="6.5703125" style="494" customWidth="1"/>
    <col min="56" max="58" width="6.5703125" style="646" customWidth="1"/>
    <col min="59" max="62" width="6.5703125" style="494" customWidth="1"/>
    <col min="63" max="74" width="6.5703125" style="153" customWidth="1"/>
    <col min="75" max="16384" width="8.5703125" style="153"/>
  </cols>
  <sheetData>
    <row r="1" spans="1:74" ht="12.75" customHeight="1" x14ac:dyDescent="0.2">
      <c r="A1" s="811" t="s">
        <v>997</v>
      </c>
      <c r="B1" s="839" t="s">
        <v>1159</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839"/>
      <c r="AN1" s="839"/>
      <c r="AO1" s="839"/>
      <c r="AP1" s="839"/>
      <c r="AQ1" s="839"/>
      <c r="AR1" s="839"/>
      <c r="AS1" s="839"/>
      <c r="AT1" s="839"/>
      <c r="AU1" s="839"/>
      <c r="AV1" s="839"/>
      <c r="AW1" s="839"/>
      <c r="AX1" s="839"/>
      <c r="AY1" s="839"/>
      <c r="AZ1" s="839"/>
      <c r="BA1" s="839"/>
      <c r="BB1" s="839"/>
      <c r="BC1" s="839"/>
      <c r="BD1" s="839"/>
      <c r="BE1" s="839"/>
      <c r="BF1" s="839"/>
      <c r="BG1" s="839"/>
      <c r="BH1" s="839"/>
      <c r="BI1" s="839"/>
      <c r="BJ1" s="839"/>
      <c r="BK1" s="839"/>
      <c r="BL1" s="839"/>
      <c r="BM1" s="839"/>
      <c r="BN1" s="839"/>
      <c r="BO1" s="839"/>
      <c r="BP1" s="839"/>
      <c r="BQ1" s="839"/>
      <c r="BR1" s="839"/>
      <c r="BS1" s="839"/>
      <c r="BT1" s="839"/>
      <c r="BU1" s="839"/>
      <c r="BV1" s="839"/>
    </row>
    <row r="2" spans="1:74" ht="12.75" customHeight="1" x14ac:dyDescent="0.2">
      <c r="A2" s="812"/>
      <c r="B2" s="542" t="str">
        <f>"U.S. Energy Information Administration  |  Short-Term Energy Outlook  - "&amp;Dates!D1</f>
        <v>U.S. Energy Information Administration  |  Short-Term Energy Outlook  - October 2017</v>
      </c>
      <c r="C2" s="543"/>
      <c r="D2" s="543"/>
      <c r="E2" s="543"/>
      <c r="F2" s="543"/>
      <c r="G2" s="543"/>
      <c r="H2" s="543"/>
      <c r="I2" s="619"/>
      <c r="J2" s="620"/>
      <c r="K2" s="620"/>
      <c r="L2" s="620"/>
      <c r="M2" s="620"/>
      <c r="N2" s="620"/>
      <c r="O2" s="620"/>
      <c r="P2" s="620"/>
      <c r="Q2" s="620"/>
      <c r="R2" s="620"/>
      <c r="S2" s="620"/>
      <c r="T2" s="620"/>
      <c r="U2" s="620"/>
      <c r="V2" s="620"/>
      <c r="W2" s="620"/>
      <c r="X2" s="620"/>
      <c r="Y2" s="620"/>
      <c r="Z2" s="620"/>
      <c r="AA2" s="620"/>
      <c r="AB2" s="620"/>
      <c r="AC2" s="620"/>
      <c r="AD2" s="620"/>
      <c r="AE2" s="620"/>
      <c r="AF2" s="620"/>
      <c r="AG2" s="620"/>
      <c r="AH2" s="620"/>
      <c r="AI2" s="620"/>
      <c r="AJ2" s="620"/>
      <c r="AK2" s="620"/>
      <c r="AL2" s="620"/>
      <c r="AM2" s="621"/>
      <c r="AN2" s="621"/>
      <c r="AO2" s="621"/>
      <c r="AP2" s="621"/>
      <c r="AQ2" s="621"/>
      <c r="AR2" s="621"/>
      <c r="AS2" s="621"/>
      <c r="AT2" s="621"/>
      <c r="AU2" s="621"/>
      <c r="AV2" s="621"/>
      <c r="AW2" s="621"/>
      <c r="AX2" s="621"/>
      <c r="AY2" s="622"/>
      <c r="AZ2" s="622"/>
      <c r="BA2" s="622"/>
      <c r="BB2" s="622"/>
      <c r="BC2" s="622"/>
      <c r="BD2" s="659"/>
      <c r="BE2" s="659"/>
      <c r="BF2" s="659"/>
      <c r="BG2" s="622"/>
      <c r="BH2" s="622"/>
      <c r="BI2" s="622"/>
      <c r="BJ2" s="622"/>
      <c r="BK2" s="621"/>
      <c r="BL2" s="621"/>
      <c r="BM2" s="621"/>
      <c r="BN2" s="621"/>
      <c r="BO2" s="621"/>
      <c r="BP2" s="621"/>
      <c r="BQ2" s="621"/>
      <c r="BR2" s="621"/>
      <c r="BS2" s="621"/>
      <c r="BT2" s="621"/>
      <c r="BU2" s="621"/>
      <c r="BV2" s="623"/>
    </row>
    <row r="3" spans="1:74" ht="12.75" x14ac:dyDescent="0.2">
      <c r="B3" s="47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x14ac:dyDescent="0.2">
      <c r="B4" s="476"/>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G5" s="646"/>
    </row>
    <row r="6" spans="1:74" ht="11.1" customHeight="1" x14ac:dyDescent="0.2">
      <c r="A6" s="162" t="s">
        <v>736</v>
      </c>
      <c r="B6" s="172" t="s">
        <v>249</v>
      </c>
      <c r="C6" s="252">
        <v>23.391393999999998</v>
      </c>
      <c r="D6" s="252">
        <v>23.317087000000001</v>
      </c>
      <c r="E6" s="252">
        <v>22.958750999999999</v>
      </c>
      <c r="F6" s="252">
        <v>23.149457999999999</v>
      </c>
      <c r="G6" s="252">
        <v>23.350121000000001</v>
      </c>
      <c r="H6" s="252">
        <v>23.381117</v>
      </c>
      <c r="I6" s="252">
        <v>23.873631</v>
      </c>
      <c r="J6" s="252">
        <v>23.782184999999998</v>
      </c>
      <c r="K6" s="252">
        <v>23.683168999999999</v>
      </c>
      <c r="L6" s="252">
        <v>23.856007000000002</v>
      </c>
      <c r="M6" s="252">
        <v>24.009817999999999</v>
      </c>
      <c r="N6" s="252">
        <v>23.495702000000001</v>
      </c>
      <c r="O6" s="252">
        <v>23.47794</v>
      </c>
      <c r="P6" s="252">
        <v>23.466460000000001</v>
      </c>
      <c r="Q6" s="252">
        <v>22.824556999999999</v>
      </c>
      <c r="R6" s="252">
        <v>23.143757999999998</v>
      </c>
      <c r="S6" s="252">
        <v>22.93844</v>
      </c>
      <c r="T6" s="252">
        <v>23.276484</v>
      </c>
      <c r="U6" s="252">
        <v>23.820236999999999</v>
      </c>
      <c r="V6" s="252">
        <v>23.736827999999999</v>
      </c>
      <c r="W6" s="252">
        <v>23.703852000000001</v>
      </c>
      <c r="X6" s="252">
        <v>24.183581</v>
      </c>
      <c r="Y6" s="252">
        <v>23.717206000000001</v>
      </c>
      <c r="Z6" s="252">
        <v>23.993839000000001</v>
      </c>
      <c r="AA6" s="252">
        <v>23.609863000000001</v>
      </c>
      <c r="AB6" s="252">
        <v>24.121544</v>
      </c>
      <c r="AC6" s="252">
        <v>23.586563999999999</v>
      </c>
      <c r="AD6" s="252">
        <v>23.463560000000001</v>
      </c>
      <c r="AE6" s="252">
        <v>23.569942999999999</v>
      </c>
      <c r="AF6" s="252">
        <v>24.229510000000001</v>
      </c>
      <c r="AG6" s="252">
        <v>24.667069000000001</v>
      </c>
      <c r="AH6" s="252">
        <v>24.399618</v>
      </c>
      <c r="AI6" s="252">
        <v>23.925560999999998</v>
      </c>
      <c r="AJ6" s="252">
        <v>23.948034</v>
      </c>
      <c r="AK6" s="252">
        <v>23.481262999999998</v>
      </c>
      <c r="AL6" s="252">
        <v>24.063585</v>
      </c>
      <c r="AM6" s="252">
        <v>23.470716781</v>
      </c>
      <c r="AN6" s="252">
        <v>24.248521781000001</v>
      </c>
      <c r="AO6" s="252">
        <v>24.116021781000001</v>
      </c>
      <c r="AP6" s="252">
        <v>23.589044780999998</v>
      </c>
      <c r="AQ6" s="252">
        <v>23.641373780999999</v>
      </c>
      <c r="AR6" s="252">
        <v>24.322491781</v>
      </c>
      <c r="AS6" s="252">
        <v>24.192077780999998</v>
      </c>
      <c r="AT6" s="252">
        <v>24.863601781</v>
      </c>
      <c r="AU6" s="252">
        <v>24.191244781000002</v>
      </c>
      <c r="AV6" s="252">
        <v>23.973725780999999</v>
      </c>
      <c r="AW6" s="252">
        <v>24.048986781</v>
      </c>
      <c r="AX6" s="252">
        <v>24.578776780999998</v>
      </c>
      <c r="AY6" s="252">
        <v>23.491909399000001</v>
      </c>
      <c r="AZ6" s="252">
        <v>23.494957399</v>
      </c>
      <c r="BA6" s="252">
        <v>24.416218399000002</v>
      </c>
      <c r="BB6" s="252">
        <v>23.651231399</v>
      </c>
      <c r="BC6" s="252">
        <v>24.459158399</v>
      </c>
      <c r="BD6" s="252">
        <v>25.002723399000001</v>
      </c>
      <c r="BE6" s="252">
        <v>24.486235467</v>
      </c>
      <c r="BF6" s="252">
        <v>24.746592704000001</v>
      </c>
      <c r="BG6" s="252">
        <v>24.352639226000001</v>
      </c>
      <c r="BH6" s="409">
        <v>24.401345500000001</v>
      </c>
      <c r="BI6" s="409">
        <v>24.39179566</v>
      </c>
      <c r="BJ6" s="409">
        <v>24.671450865000001</v>
      </c>
      <c r="BK6" s="409">
        <v>24.076762278</v>
      </c>
      <c r="BL6" s="409">
        <v>24.299592565000001</v>
      </c>
      <c r="BM6" s="409">
        <v>24.473791357</v>
      </c>
      <c r="BN6" s="409">
        <v>24.161438370999999</v>
      </c>
      <c r="BO6" s="409">
        <v>24.525696264</v>
      </c>
      <c r="BP6" s="409">
        <v>25.049084270000002</v>
      </c>
      <c r="BQ6" s="409">
        <v>25.236658335000001</v>
      </c>
      <c r="BR6" s="409">
        <v>25.299395633</v>
      </c>
      <c r="BS6" s="409">
        <v>24.826970417999998</v>
      </c>
      <c r="BT6" s="409">
        <v>24.877426063000001</v>
      </c>
      <c r="BU6" s="409">
        <v>24.834073081</v>
      </c>
      <c r="BV6" s="409">
        <v>25.141030381</v>
      </c>
    </row>
    <row r="7" spans="1:74" ht="11.1" customHeight="1" x14ac:dyDescent="0.2">
      <c r="A7" s="162" t="s">
        <v>296</v>
      </c>
      <c r="B7" s="173" t="s">
        <v>358</v>
      </c>
      <c r="C7" s="252">
        <v>2.5171000000000001</v>
      </c>
      <c r="D7" s="252">
        <v>2.4839000000000002</v>
      </c>
      <c r="E7" s="252">
        <v>2.41</v>
      </c>
      <c r="F7" s="252">
        <v>2.4016000000000002</v>
      </c>
      <c r="G7" s="252">
        <v>2.4925999999999999</v>
      </c>
      <c r="H7" s="252">
        <v>2.4257</v>
      </c>
      <c r="I7" s="252">
        <v>2.4813000000000001</v>
      </c>
      <c r="J7" s="252">
        <v>2.4552</v>
      </c>
      <c r="K7" s="252">
        <v>2.4689999999999999</v>
      </c>
      <c r="L7" s="252">
        <v>2.4068999999999998</v>
      </c>
      <c r="M7" s="252">
        <v>2.5213999999999999</v>
      </c>
      <c r="N7" s="252">
        <v>2.4157999999999999</v>
      </c>
      <c r="O7" s="252">
        <v>2.3833000000000002</v>
      </c>
      <c r="P7" s="252">
        <v>2.4931000000000001</v>
      </c>
      <c r="Q7" s="252">
        <v>2.3077000000000001</v>
      </c>
      <c r="R7" s="252">
        <v>2.2265999999999999</v>
      </c>
      <c r="S7" s="252">
        <v>2.2974999999999999</v>
      </c>
      <c r="T7" s="252">
        <v>2.3769999999999998</v>
      </c>
      <c r="U7" s="252">
        <v>2.4491999999999998</v>
      </c>
      <c r="V7" s="252">
        <v>2.3633000000000002</v>
      </c>
      <c r="W7" s="252">
        <v>2.4567000000000001</v>
      </c>
      <c r="X7" s="252">
        <v>2.4058999999999999</v>
      </c>
      <c r="Y7" s="252">
        <v>2.3458000000000001</v>
      </c>
      <c r="Z7" s="252">
        <v>2.4035000000000002</v>
      </c>
      <c r="AA7" s="252">
        <v>2.4102000000000001</v>
      </c>
      <c r="AB7" s="252">
        <v>2.4916</v>
      </c>
      <c r="AC7" s="252">
        <v>2.3062</v>
      </c>
      <c r="AD7" s="252">
        <v>2.2477999999999998</v>
      </c>
      <c r="AE7" s="252">
        <v>2.2885</v>
      </c>
      <c r="AF7" s="252">
        <v>2.3588</v>
      </c>
      <c r="AG7" s="252">
        <v>2.4081999999999999</v>
      </c>
      <c r="AH7" s="252">
        <v>2.4241999999999999</v>
      </c>
      <c r="AI7" s="252">
        <v>2.4264000000000001</v>
      </c>
      <c r="AJ7" s="252">
        <v>2.4085999999999999</v>
      </c>
      <c r="AK7" s="252">
        <v>2.3714</v>
      </c>
      <c r="AL7" s="252">
        <v>2.3353999999999999</v>
      </c>
      <c r="AM7" s="252">
        <v>2.3704999999999998</v>
      </c>
      <c r="AN7" s="252">
        <v>2.3283</v>
      </c>
      <c r="AO7" s="252">
        <v>2.3037000000000001</v>
      </c>
      <c r="AP7" s="252">
        <v>2.2578999999999998</v>
      </c>
      <c r="AQ7" s="252">
        <v>2.3043999999999998</v>
      </c>
      <c r="AR7" s="252">
        <v>2.3892000000000002</v>
      </c>
      <c r="AS7" s="252">
        <v>2.4011999999999998</v>
      </c>
      <c r="AT7" s="252">
        <v>2.5316000000000001</v>
      </c>
      <c r="AU7" s="252">
        <v>2.4546999999999999</v>
      </c>
      <c r="AV7" s="252">
        <v>2.3469000000000002</v>
      </c>
      <c r="AW7" s="252">
        <v>2.3862999999999999</v>
      </c>
      <c r="AX7" s="252">
        <v>2.4672000000000001</v>
      </c>
      <c r="AY7" s="252">
        <v>2.3504</v>
      </c>
      <c r="AZ7" s="252">
        <v>2.3245</v>
      </c>
      <c r="BA7" s="252">
        <v>2.3759000000000001</v>
      </c>
      <c r="BB7" s="252">
        <v>2.1593</v>
      </c>
      <c r="BC7" s="252">
        <v>2.4125999999999999</v>
      </c>
      <c r="BD7" s="252">
        <v>2.4950000000000001</v>
      </c>
      <c r="BE7" s="252">
        <v>2.4415991610000001</v>
      </c>
      <c r="BF7" s="252">
        <v>2.4817604229999999</v>
      </c>
      <c r="BG7" s="252">
        <v>2.4428023059999999</v>
      </c>
      <c r="BH7" s="409">
        <v>2.4196073930000002</v>
      </c>
      <c r="BI7" s="409">
        <v>2.4594448870000001</v>
      </c>
      <c r="BJ7" s="409">
        <v>2.4294905760000001</v>
      </c>
      <c r="BK7" s="409">
        <v>2.3674583999999999</v>
      </c>
      <c r="BL7" s="409">
        <v>2.4741391510000001</v>
      </c>
      <c r="BM7" s="409">
        <v>2.393196053</v>
      </c>
      <c r="BN7" s="409">
        <v>2.2630794660000002</v>
      </c>
      <c r="BO7" s="409">
        <v>2.3428161410000001</v>
      </c>
      <c r="BP7" s="409">
        <v>2.434160597</v>
      </c>
      <c r="BQ7" s="409">
        <v>2.4466647199999998</v>
      </c>
      <c r="BR7" s="409">
        <v>2.4869093040000001</v>
      </c>
      <c r="BS7" s="409">
        <v>2.4478703610000001</v>
      </c>
      <c r="BT7" s="409">
        <v>2.4246273249999999</v>
      </c>
      <c r="BU7" s="409">
        <v>2.4645474699999999</v>
      </c>
      <c r="BV7" s="409">
        <v>2.434531013</v>
      </c>
    </row>
    <row r="8" spans="1:74" ht="11.1" customHeight="1" x14ac:dyDescent="0.2">
      <c r="A8" s="162" t="s">
        <v>737</v>
      </c>
      <c r="B8" s="173" t="s">
        <v>359</v>
      </c>
      <c r="C8" s="252">
        <v>2.1109</v>
      </c>
      <c r="D8" s="252">
        <v>2.1709000000000001</v>
      </c>
      <c r="E8" s="252">
        <v>2.0093999999999999</v>
      </c>
      <c r="F8" s="252">
        <v>2.1604999999999999</v>
      </c>
      <c r="G8" s="252">
        <v>2.0831</v>
      </c>
      <c r="H8" s="252">
        <v>2.1457000000000002</v>
      </c>
      <c r="I8" s="252">
        <v>2.1175999999999999</v>
      </c>
      <c r="J8" s="252">
        <v>2.1707000000000001</v>
      </c>
      <c r="K8" s="252">
        <v>1.9340999999999999</v>
      </c>
      <c r="L8" s="252">
        <v>2.1124999999999998</v>
      </c>
      <c r="M8" s="252">
        <v>1.9897</v>
      </c>
      <c r="N8" s="252">
        <v>2.0834999999999999</v>
      </c>
      <c r="O8" s="252">
        <v>1.9898</v>
      </c>
      <c r="P8" s="252">
        <v>2.0474000000000001</v>
      </c>
      <c r="Q8" s="252">
        <v>2.0506000000000002</v>
      </c>
      <c r="R8" s="252">
        <v>2.0693999999999999</v>
      </c>
      <c r="S8" s="252">
        <v>2.0575999999999999</v>
      </c>
      <c r="T8" s="252">
        <v>2.0194000000000001</v>
      </c>
      <c r="U8" s="252">
        <v>2.1042999999999998</v>
      </c>
      <c r="V8" s="252">
        <v>1.986</v>
      </c>
      <c r="W8" s="252">
        <v>1.9978</v>
      </c>
      <c r="X8" s="252">
        <v>2.0590999999999999</v>
      </c>
      <c r="Y8" s="252">
        <v>1.9892000000000001</v>
      </c>
      <c r="Z8" s="252">
        <v>2.1036999999999999</v>
      </c>
      <c r="AA8" s="252">
        <v>1.9283999999999999</v>
      </c>
      <c r="AB8" s="252">
        <v>1.9556</v>
      </c>
      <c r="AC8" s="252">
        <v>1.9305000000000001</v>
      </c>
      <c r="AD8" s="252">
        <v>1.9545999999999999</v>
      </c>
      <c r="AE8" s="252">
        <v>1.9556</v>
      </c>
      <c r="AF8" s="252">
        <v>2.0076999999999998</v>
      </c>
      <c r="AG8" s="252">
        <v>2.1145999999999998</v>
      </c>
      <c r="AH8" s="252">
        <v>2.0259999999999998</v>
      </c>
      <c r="AI8" s="252">
        <v>2.0567000000000002</v>
      </c>
      <c r="AJ8" s="252">
        <v>2.0388000000000002</v>
      </c>
      <c r="AK8" s="252">
        <v>1.9724999999999999</v>
      </c>
      <c r="AL8" s="252">
        <v>2.1291000000000002</v>
      </c>
      <c r="AM8" s="252">
        <v>2.0272999999999999</v>
      </c>
      <c r="AN8" s="252">
        <v>2.0634999999999999</v>
      </c>
      <c r="AO8" s="252">
        <v>2.0739999999999998</v>
      </c>
      <c r="AP8" s="252">
        <v>1.9807999999999999</v>
      </c>
      <c r="AQ8" s="252">
        <v>1.9986999999999999</v>
      </c>
      <c r="AR8" s="252">
        <v>2.077</v>
      </c>
      <c r="AS8" s="252">
        <v>2.0051000000000001</v>
      </c>
      <c r="AT8" s="252">
        <v>2.0470999999999999</v>
      </c>
      <c r="AU8" s="252">
        <v>1.9696</v>
      </c>
      <c r="AV8" s="252">
        <v>1.9665999999999999</v>
      </c>
      <c r="AW8" s="252">
        <v>1.9937</v>
      </c>
      <c r="AX8" s="252">
        <v>2.1175000000000002</v>
      </c>
      <c r="AY8" s="252">
        <v>1.8872</v>
      </c>
      <c r="AZ8" s="252">
        <v>2.0009999999999999</v>
      </c>
      <c r="BA8" s="252">
        <v>1.9826999999999999</v>
      </c>
      <c r="BB8" s="252">
        <v>1.9251</v>
      </c>
      <c r="BC8" s="252">
        <v>1.9968999999999999</v>
      </c>
      <c r="BD8" s="252">
        <v>2.0032000000000001</v>
      </c>
      <c r="BE8" s="252">
        <v>2.0141499070000002</v>
      </c>
      <c r="BF8" s="252">
        <v>1.9890508819999999</v>
      </c>
      <c r="BG8" s="252">
        <v>1.944275521</v>
      </c>
      <c r="BH8" s="409">
        <v>1.957486708</v>
      </c>
      <c r="BI8" s="409">
        <v>1.9630493739999999</v>
      </c>
      <c r="BJ8" s="409">
        <v>2.0523588899999998</v>
      </c>
      <c r="BK8" s="409">
        <v>1.9568285759999999</v>
      </c>
      <c r="BL8" s="409">
        <v>1.9662781119999999</v>
      </c>
      <c r="BM8" s="409">
        <v>1.9940300019999999</v>
      </c>
      <c r="BN8" s="409">
        <v>1.950943603</v>
      </c>
      <c r="BO8" s="409">
        <v>2.0011048210000002</v>
      </c>
      <c r="BP8" s="409">
        <v>2.018608371</v>
      </c>
      <c r="BQ8" s="409">
        <v>1.993948313</v>
      </c>
      <c r="BR8" s="409">
        <v>1.969101027</v>
      </c>
      <c r="BS8" s="409">
        <v>1.9247747550000001</v>
      </c>
      <c r="BT8" s="409">
        <v>1.9378534359999999</v>
      </c>
      <c r="BU8" s="409">
        <v>1.943360309</v>
      </c>
      <c r="BV8" s="409">
        <v>2.0317740660000001</v>
      </c>
    </row>
    <row r="9" spans="1:74" ht="11.1" customHeight="1" x14ac:dyDescent="0.2">
      <c r="A9" s="162" t="s">
        <v>294</v>
      </c>
      <c r="B9" s="173" t="s">
        <v>360</v>
      </c>
      <c r="C9" s="252">
        <v>18.755193999999999</v>
      </c>
      <c r="D9" s="252">
        <v>18.654087000000001</v>
      </c>
      <c r="E9" s="252">
        <v>18.531151000000001</v>
      </c>
      <c r="F9" s="252">
        <v>18.579158</v>
      </c>
      <c r="G9" s="252">
        <v>18.766221000000002</v>
      </c>
      <c r="H9" s="252">
        <v>18.801517</v>
      </c>
      <c r="I9" s="252">
        <v>19.266531000000001</v>
      </c>
      <c r="J9" s="252">
        <v>19.148084999999998</v>
      </c>
      <c r="K9" s="252">
        <v>19.271868999999999</v>
      </c>
      <c r="L9" s="252">
        <v>19.328406999999999</v>
      </c>
      <c r="M9" s="252">
        <v>19.490518000000002</v>
      </c>
      <c r="N9" s="252">
        <v>18.988202000000001</v>
      </c>
      <c r="O9" s="252">
        <v>19.094940000000001</v>
      </c>
      <c r="P9" s="252">
        <v>18.916060000000002</v>
      </c>
      <c r="Q9" s="252">
        <v>18.456357000000001</v>
      </c>
      <c r="R9" s="252">
        <v>18.837858000000001</v>
      </c>
      <c r="S9" s="252">
        <v>18.573440000000002</v>
      </c>
      <c r="T9" s="252">
        <v>18.870183999999998</v>
      </c>
      <c r="U9" s="252">
        <v>19.256837000000001</v>
      </c>
      <c r="V9" s="252">
        <v>19.377628000000001</v>
      </c>
      <c r="W9" s="252">
        <v>19.239452</v>
      </c>
      <c r="X9" s="252">
        <v>19.708680999999999</v>
      </c>
      <c r="Y9" s="252">
        <v>19.372305999999998</v>
      </c>
      <c r="Z9" s="252">
        <v>19.476738999999998</v>
      </c>
      <c r="AA9" s="252">
        <v>19.261333</v>
      </c>
      <c r="AB9" s="252">
        <v>19.664414000000001</v>
      </c>
      <c r="AC9" s="252">
        <v>19.339934</v>
      </c>
      <c r="AD9" s="252">
        <v>19.25123</v>
      </c>
      <c r="AE9" s="252">
        <v>19.315912999999998</v>
      </c>
      <c r="AF9" s="252">
        <v>19.853079999999999</v>
      </c>
      <c r="AG9" s="252">
        <v>20.134339000000001</v>
      </c>
      <c r="AH9" s="252">
        <v>19.939488000000001</v>
      </c>
      <c r="AI9" s="252">
        <v>19.432531000000001</v>
      </c>
      <c r="AJ9" s="252">
        <v>19.490704000000001</v>
      </c>
      <c r="AK9" s="252">
        <v>19.127433</v>
      </c>
      <c r="AL9" s="252">
        <v>19.589155000000002</v>
      </c>
      <c r="AM9" s="252">
        <v>19.062798999999998</v>
      </c>
      <c r="AN9" s="252">
        <v>19.846603999999999</v>
      </c>
      <c r="AO9" s="252">
        <v>19.728204000000002</v>
      </c>
      <c r="AP9" s="252">
        <v>19.340226999999999</v>
      </c>
      <c r="AQ9" s="252">
        <v>19.328156</v>
      </c>
      <c r="AR9" s="252">
        <v>19.846174000000001</v>
      </c>
      <c r="AS9" s="252">
        <v>19.775659999999998</v>
      </c>
      <c r="AT9" s="252">
        <v>20.274784</v>
      </c>
      <c r="AU9" s="252">
        <v>19.756827000000001</v>
      </c>
      <c r="AV9" s="252">
        <v>19.650107999999999</v>
      </c>
      <c r="AW9" s="252">
        <v>19.658868999999999</v>
      </c>
      <c r="AX9" s="252">
        <v>19.983958999999999</v>
      </c>
      <c r="AY9" s="252">
        <v>19.243898000000002</v>
      </c>
      <c r="AZ9" s="252">
        <v>19.159046</v>
      </c>
      <c r="BA9" s="252">
        <v>20.047207</v>
      </c>
      <c r="BB9" s="252">
        <v>19.556419999999999</v>
      </c>
      <c r="BC9" s="252">
        <v>20.039247</v>
      </c>
      <c r="BD9" s="252">
        <v>20.494112000000001</v>
      </c>
      <c r="BE9" s="252">
        <v>20.020074999999999</v>
      </c>
      <c r="BF9" s="252">
        <v>20.265370000000001</v>
      </c>
      <c r="BG9" s="252">
        <v>19.95515</v>
      </c>
      <c r="BH9" s="409">
        <v>20.013839999999998</v>
      </c>
      <c r="BI9" s="409">
        <v>19.95889</v>
      </c>
      <c r="BJ9" s="409">
        <v>20.179189999999998</v>
      </c>
      <c r="BK9" s="409">
        <v>19.741759999999999</v>
      </c>
      <c r="BL9" s="409">
        <v>19.848459999999999</v>
      </c>
      <c r="BM9" s="409">
        <v>20.075849999999999</v>
      </c>
      <c r="BN9" s="409">
        <v>19.936699999999998</v>
      </c>
      <c r="BO9" s="409">
        <v>20.171060000000001</v>
      </c>
      <c r="BP9" s="409">
        <v>20.585599999999999</v>
      </c>
      <c r="BQ9" s="409">
        <v>20.785329999999998</v>
      </c>
      <c r="BR9" s="409">
        <v>20.83267</v>
      </c>
      <c r="BS9" s="409">
        <v>20.44361</v>
      </c>
      <c r="BT9" s="409">
        <v>20.50423</v>
      </c>
      <c r="BU9" s="409">
        <v>20.41545</v>
      </c>
      <c r="BV9" s="409">
        <v>20.664010000000001</v>
      </c>
    </row>
    <row r="10" spans="1:74" ht="11.1" customHeight="1" x14ac:dyDescent="0.2">
      <c r="AY10" s="646"/>
      <c r="AZ10" s="646"/>
      <c r="BA10" s="646"/>
      <c r="BB10" s="646"/>
      <c r="BC10" s="646"/>
      <c r="BG10" s="646"/>
    </row>
    <row r="11" spans="1:74" ht="11.1" customHeight="1" x14ac:dyDescent="0.2">
      <c r="A11" s="162" t="s">
        <v>738</v>
      </c>
      <c r="B11" s="172" t="s">
        <v>515</v>
      </c>
      <c r="C11" s="252">
        <v>6.8379089369999999</v>
      </c>
      <c r="D11" s="252">
        <v>6.9184681575999996</v>
      </c>
      <c r="E11" s="252">
        <v>6.8362416895999996</v>
      </c>
      <c r="F11" s="252">
        <v>7.0687388380999998</v>
      </c>
      <c r="G11" s="252">
        <v>7.0753503855000002</v>
      </c>
      <c r="H11" s="252">
        <v>7.1682140443</v>
      </c>
      <c r="I11" s="252">
        <v>7.2390380427999999</v>
      </c>
      <c r="J11" s="252">
        <v>7.2343576215000001</v>
      </c>
      <c r="K11" s="252">
        <v>7.1910332787</v>
      </c>
      <c r="L11" s="252">
        <v>7.2470065912999999</v>
      </c>
      <c r="M11" s="252">
        <v>7.2855264618</v>
      </c>
      <c r="N11" s="252">
        <v>7.1765536020000003</v>
      </c>
      <c r="O11" s="252">
        <v>6.9677143779000001</v>
      </c>
      <c r="P11" s="252">
        <v>7.2467345494000002</v>
      </c>
      <c r="Q11" s="252">
        <v>7.0019616894999999</v>
      </c>
      <c r="R11" s="252">
        <v>7.3445182121999997</v>
      </c>
      <c r="S11" s="252">
        <v>7.1687400571</v>
      </c>
      <c r="T11" s="252">
        <v>7.2273558202999997</v>
      </c>
      <c r="U11" s="252">
        <v>7.3439754983999999</v>
      </c>
      <c r="V11" s="252">
        <v>7.3707301038999997</v>
      </c>
      <c r="W11" s="252">
        <v>7.5037075289999997</v>
      </c>
      <c r="X11" s="252">
        <v>7.4340776958000001</v>
      </c>
      <c r="Y11" s="252">
        <v>7.2039276213000001</v>
      </c>
      <c r="Z11" s="252">
        <v>7.4648248525999996</v>
      </c>
      <c r="AA11" s="252">
        <v>7.0610326298999997</v>
      </c>
      <c r="AB11" s="252">
        <v>7.0535181017999999</v>
      </c>
      <c r="AC11" s="252">
        <v>7.1534230605999998</v>
      </c>
      <c r="AD11" s="252">
        <v>7.3365938020000003</v>
      </c>
      <c r="AE11" s="252">
        <v>7.0462905143999999</v>
      </c>
      <c r="AF11" s="252">
        <v>7.2905522502000002</v>
      </c>
      <c r="AG11" s="252">
        <v>7.3267466892000002</v>
      </c>
      <c r="AH11" s="252">
        <v>7.2358015868000001</v>
      </c>
      <c r="AI11" s="252">
        <v>7.3235638503000002</v>
      </c>
      <c r="AJ11" s="252">
        <v>7.2838552525000004</v>
      </c>
      <c r="AK11" s="252">
        <v>7.1204554952999999</v>
      </c>
      <c r="AL11" s="252">
        <v>7.3154025809999998</v>
      </c>
      <c r="AM11" s="252">
        <v>6.8802768170000004</v>
      </c>
      <c r="AN11" s="252">
        <v>7.1726260269999997</v>
      </c>
      <c r="AO11" s="252">
        <v>7.1358881219999999</v>
      </c>
      <c r="AP11" s="252">
        <v>7.2331415720000001</v>
      </c>
      <c r="AQ11" s="252">
        <v>7.1233390180000002</v>
      </c>
      <c r="AR11" s="252">
        <v>7.2904306720000003</v>
      </c>
      <c r="AS11" s="252">
        <v>7.2574449320000003</v>
      </c>
      <c r="AT11" s="252">
        <v>7.3214832730000001</v>
      </c>
      <c r="AU11" s="252">
        <v>7.3505770300000002</v>
      </c>
      <c r="AV11" s="252">
        <v>7.1879907660000004</v>
      </c>
      <c r="AW11" s="252">
        <v>7.1958895119999999</v>
      </c>
      <c r="AX11" s="252">
        <v>7.329699636</v>
      </c>
      <c r="AY11" s="252">
        <v>7.0494482390000002</v>
      </c>
      <c r="AZ11" s="252">
        <v>7.1092221960000002</v>
      </c>
      <c r="BA11" s="252">
        <v>7.0878858830000002</v>
      </c>
      <c r="BB11" s="252">
        <v>7.0981949200000001</v>
      </c>
      <c r="BC11" s="252">
        <v>7.0518607759999998</v>
      </c>
      <c r="BD11" s="252">
        <v>7.1657819399999996</v>
      </c>
      <c r="BE11" s="252">
        <v>7.1996736209999996</v>
      </c>
      <c r="BF11" s="252">
        <v>7.2520336939999996</v>
      </c>
      <c r="BG11" s="252">
        <v>7.2360171329999998</v>
      </c>
      <c r="BH11" s="409">
        <v>7.2159071580000003</v>
      </c>
      <c r="BI11" s="409">
        <v>7.1598895530000002</v>
      </c>
      <c r="BJ11" s="409">
        <v>7.2431652670000002</v>
      </c>
      <c r="BK11" s="409">
        <v>6.8041767169999998</v>
      </c>
      <c r="BL11" s="409">
        <v>7.0487099889999998</v>
      </c>
      <c r="BM11" s="409">
        <v>7.0063343659999999</v>
      </c>
      <c r="BN11" s="409">
        <v>7.1233447520000004</v>
      </c>
      <c r="BO11" s="409">
        <v>7.0532327739999996</v>
      </c>
      <c r="BP11" s="409">
        <v>7.1747539549999999</v>
      </c>
      <c r="BQ11" s="409">
        <v>7.2043173579999999</v>
      </c>
      <c r="BR11" s="409">
        <v>7.2550660120000003</v>
      </c>
      <c r="BS11" s="409">
        <v>7.2419098310000001</v>
      </c>
      <c r="BT11" s="409">
        <v>7.22579685</v>
      </c>
      <c r="BU11" s="409">
        <v>7.1744725149999997</v>
      </c>
      <c r="BV11" s="409">
        <v>7.2641897450000004</v>
      </c>
    </row>
    <row r="12" spans="1:74" ht="11.1" customHeight="1" x14ac:dyDescent="0.2">
      <c r="A12" s="162" t="s">
        <v>739</v>
      </c>
      <c r="B12" s="173" t="s">
        <v>362</v>
      </c>
      <c r="C12" s="252">
        <v>2.8881912862000001</v>
      </c>
      <c r="D12" s="252">
        <v>2.9416925521000001</v>
      </c>
      <c r="E12" s="252">
        <v>2.9123594355</v>
      </c>
      <c r="F12" s="252">
        <v>3.0513266398000001</v>
      </c>
      <c r="G12" s="252">
        <v>3.0014311002</v>
      </c>
      <c r="H12" s="252">
        <v>2.9814533939999999</v>
      </c>
      <c r="I12" s="252">
        <v>3.0383655005999999</v>
      </c>
      <c r="J12" s="252">
        <v>3.1157425679999999</v>
      </c>
      <c r="K12" s="252">
        <v>3.0666266461</v>
      </c>
      <c r="L12" s="252">
        <v>3.1916581087</v>
      </c>
      <c r="M12" s="252">
        <v>3.1605708461000002</v>
      </c>
      <c r="N12" s="252">
        <v>3.0418740253999998</v>
      </c>
      <c r="O12" s="252">
        <v>2.9766809081000001</v>
      </c>
      <c r="P12" s="252">
        <v>3.1743121272999999</v>
      </c>
      <c r="Q12" s="252">
        <v>2.994805988</v>
      </c>
      <c r="R12" s="252">
        <v>3.1421795273000002</v>
      </c>
      <c r="S12" s="252">
        <v>3.1150256533</v>
      </c>
      <c r="T12" s="252">
        <v>3.0220619696000002</v>
      </c>
      <c r="U12" s="252">
        <v>3.1314405099</v>
      </c>
      <c r="V12" s="252">
        <v>3.1949053266999998</v>
      </c>
      <c r="W12" s="252">
        <v>3.2880797062</v>
      </c>
      <c r="X12" s="252">
        <v>3.3426572785999999</v>
      </c>
      <c r="Y12" s="252">
        <v>3.1348688162</v>
      </c>
      <c r="Z12" s="252">
        <v>3.2142765888999998</v>
      </c>
      <c r="AA12" s="252">
        <v>2.9927287356000001</v>
      </c>
      <c r="AB12" s="252">
        <v>2.9098361145</v>
      </c>
      <c r="AC12" s="252">
        <v>3.0018466088000002</v>
      </c>
      <c r="AD12" s="252">
        <v>3.0140195915999999</v>
      </c>
      <c r="AE12" s="252">
        <v>2.8784034175</v>
      </c>
      <c r="AF12" s="252">
        <v>3.0337531644000002</v>
      </c>
      <c r="AG12" s="252">
        <v>3.0184517682999998</v>
      </c>
      <c r="AH12" s="252">
        <v>2.9922788079</v>
      </c>
      <c r="AI12" s="252">
        <v>3.0569367419</v>
      </c>
      <c r="AJ12" s="252">
        <v>3.0841053903</v>
      </c>
      <c r="AK12" s="252">
        <v>2.9097462507</v>
      </c>
      <c r="AL12" s="252">
        <v>3.0054406374</v>
      </c>
      <c r="AM12" s="252">
        <v>2.7654349599999999</v>
      </c>
      <c r="AN12" s="252">
        <v>2.9647317169999998</v>
      </c>
      <c r="AO12" s="252">
        <v>2.9772443220000002</v>
      </c>
      <c r="AP12" s="252">
        <v>2.971693519</v>
      </c>
      <c r="AQ12" s="252">
        <v>2.8981874859999999</v>
      </c>
      <c r="AR12" s="252">
        <v>2.9794700230000002</v>
      </c>
      <c r="AS12" s="252">
        <v>2.9408008450000001</v>
      </c>
      <c r="AT12" s="252">
        <v>3.0259789910000001</v>
      </c>
      <c r="AU12" s="252">
        <v>3.0611322240000001</v>
      </c>
      <c r="AV12" s="252">
        <v>2.9428975770000001</v>
      </c>
      <c r="AW12" s="252">
        <v>2.928090654</v>
      </c>
      <c r="AX12" s="252">
        <v>2.9734296150000001</v>
      </c>
      <c r="AY12" s="252">
        <v>2.9459591120000002</v>
      </c>
      <c r="AZ12" s="252">
        <v>2.9336830429999998</v>
      </c>
      <c r="BA12" s="252">
        <v>2.9342851599999999</v>
      </c>
      <c r="BB12" s="252">
        <v>2.8728445979999999</v>
      </c>
      <c r="BC12" s="252">
        <v>2.8388236189999998</v>
      </c>
      <c r="BD12" s="252">
        <v>2.8726399470000001</v>
      </c>
      <c r="BE12" s="252">
        <v>2.8829262039999999</v>
      </c>
      <c r="BF12" s="252">
        <v>2.957304223</v>
      </c>
      <c r="BG12" s="252">
        <v>2.963781918</v>
      </c>
      <c r="BH12" s="409">
        <v>2.9835391050000002</v>
      </c>
      <c r="BI12" s="409">
        <v>2.9199929249999999</v>
      </c>
      <c r="BJ12" s="409">
        <v>2.9193913880000002</v>
      </c>
      <c r="BK12" s="409">
        <v>2.736202166</v>
      </c>
      <c r="BL12" s="409">
        <v>2.879585756</v>
      </c>
      <c r="BM12" s="409">
        <v>2.87014228</v>
      </c>
      <c r="BN12" s="409">
        <v>2.8867820549999998</v>
      </c>
      <c r="BO12" s="409">
        <v>2.852596025</v>
      </c>
      <c r="BP12" s="409">
        <v>2.8865764120000001</v>
      </c>
      <c r="BQ12" s="409">
        <v>2.8969125720000002</v>
      </c>
      <c r="BR12" s="409">
        <v>2.9716514319999998</v>
      </c>
      <c r="BS12" s="409">
        <v>2.9781605519999998</v>
      </c>
      <c r="BT12" s="409">
        <v>2.9980135909999999</v>
      </c>
      <c r="BU12" s="409">
        <v>2.9341591199999999</v>
      </c>
      <c r="BV12" s="409">
        <v>2.9335546639999999</v>
      </c>
    </row>
    <row r="13" spans="1:74" ht="11.1" customHeight="1" x14ac:dyDescent="0.2">
      <c r="AY13" s="646"/>
      <c r="AZ13" s="646"/>
      <c r="BA13" s="646"/>
      <c r="BB13" s="646"/>
      <c r="BC13" s="646"/>
      <c r="BG13" s="646"/>
    </row>
    <row r="14" spans="1:74" ht="11.1" customHeight="1" x14ac:dyDescent="0.2">
      <c r="A14" s="162" t="s">
        <v>740</v>
      </c>
      <c r="B14" s="172" t="s">
        <v>516</v>
      </c>
      <c r="C14" s="252">
        <v>13.443798749000001</v>
      </c>
      <c r="D14" s="252">
        <v>14.048977735999999</v>
      </c>
      <c r="E14" s="252">
        <v>13.739717861999999</v>
      </c>
      <c r="F14" s="252">
        <v>14.700116478</v>
      </c>
      <c r="G14" s="252">
        <v>14.474137496999999</v>
      </c>
      <c r="H14" s="252">
        <v>14.366270119999999</v>
      </c>
      <c r="I14" s="252">
        <v>14.915937294000001</v>
      </c>
      <c r="J14" s="252">
        <v>14.477388192999999</v>
      </c>
      <c r="K14" s="252">
        <v>14.564839917</v>
      </c>
      <c r="L14" s="252">
        <v>14.760465817</v>
      </c>
      <c r="M14" s="252">
        <v>14.251873719000001</v>
      </c>
      <c r="N14" s="252">
        <v>13.687145438</v>
      </c>
      <c r="O14" s="252">
        <v>13.328634838999999</v>
      </c>
      <c r="P14" s="252">
        <v>14.061020739</v>
      </c>
      <c r="Q14" s="252">
        <v>13.99077159</v>
      </c>
      <c r="R14" s="252">
        <v>14.238702287000001</v>
      </c>
      <c r="S14" s="252">
        <v>13.948429903999999</v>
      </c>
      <c r="T14" s="252">
        <v>14.415509896</v>
      </c>
      <c r="U14" s="252">
        <v>14.797618539</v>
      </c>
      <c r="V14" s="252">
        <v>14.36567902</v>
      </c>
      <c r="W14" s="252">
        <v>14.841456887</v>
      </c>
      <c r="X14" s="252">
        <v>14.722795275999999</v>
      </c>
      <c r="Y14" s="252">
        <v>13.821523747000001</v>
      </c>
      <c r="Z14" s="252">
        <v>14.157746147999999</v>
      </c>
      <c r="AA14" s="252">
        <v>13.698665239</v>
      </c>
      <c r="AB14" s="252">
        <v>14.605733947999999</v>
      </c>
      <c r="AC14" s="252">
        <v>14.231811429</v>
      </c>
      <c r="AD14" s="252">
        <v>14.441944286</v>
      </c>
      <c r="AE14" s="252">
        <v>13.843168607999999</v>
      </c>
      <c r="AF14" s="252">
        <v>14.763038939999999</v>
      </c>
      <c r="AG14" s="252">
        <v>14.973521657999999</v>
      </c>
      <c r="AH14" s="252">
        <v>14.770096257000001</v>
      </c>
      <c r="AI14" s="252">
        <v>15.213692526000001</v>
      </c>
      <c r="AJ14" s="252">
        <v>14.669650446</v>
      </c>
      <c r="AK14" s="252">
        <v>14.254962232</v>
      </c>
      <c r="AL14" s="252">
        <v>14.616642264999999</v>
      </c>
      <c r="AM14" s="252">
        <v>13.634445600999999</v>
      </c>
      <c r="AN14" s="252">
        <v>14.672158401000001</v>
      </c>
      <c r="AO14" s="252">
        <v>14.661262540999999</v>
      </c>
      <c r="AP14" s="252">
        <v>14.729286209</v>
      </c>
      <c r="AQ14" s="252">
        <v>14.393806063</v>
      </c>
      <c r="AR14" s="252">
        <v>14.751061047</v>
      </c>
      <c r="AS14" s="252">
        <v>14.840630609</v>
      </c>
      <c r="AT14" s="252">
        <v>15.338741117</v>
      </c>
      <c r="AU14" s="252">
        <v>15.320301718</v>
      </c>
      <c r="AV14" s="252">
        <v>15.065881364999999</v>
      </c>
      <c r="AW14" s="252">
        <v>14.834926680000001</v>
      </c>
      <c r="AX14" s="252">
        <v>14.830850937999999</v>
      </c>
      <c r="AY14" s="252">
        <v>14.295689825</v>
      </c>
      <c r="AZ14" s="252">
        <v>14.629549481</v>
      </c>
      <c r="BA14" s="252">
        <v>14.854907164</v>
      </c>
      <c r="BB14" s="252">
        <v>14.556425953</v>
      </c>
      <c r="BC14" s="252">
        <v>14.893942439</v>
      </c>
      <c r="BD14" s="252">
        <v>15.409448588</v>
      </c>
      <c r="BE14" s="252">
        <v>15.325524699000001</v>
      </c>
      <c r="BF14" s="252">
        <v>15.077189767</v>
      </c>
      <c r="BG14" s="252">
        <v>15.584710786</v>
      </c>
      <c r="BH14" s="409">
        <v>15.303940162</v>
      </c>
      <c r="BI14" s="409">
        <v>14.959404774999999</v>
      </c>
      <c r="BJ14" s="409">
        <v>14.628462323000001</v>
      </c>
      <c r="BK14" s="409">
        <v>14.388835995000001</v>
      </c>
      <c r="BL14" s="409">
        <v>15.131863699</v>
      </c>
      <c r="BM14" s="409">
        <v>14.884968443</v>
      </c>
      <c r="BN14" s="409">
        <v>14.835695585</v>
      </c>
      <c r="BO14" s="409">
        <v>14.595833568</v>
      </c>
      <c r="BP14" s="409">
        <v>15.130586678</v>
      </c>
      <c r="BQ14" s="409">
        <v>15.265430758999999</v>
      </c>
      <c r="BR14" s="409">
        <v>14.968872609</v>
      </c>
      <c r="BS14" s="409">
        <v>15.615746957000001</v>
      </c>
      <c r="BT14" s="409">
        <v>15.343314758</v>
      </c>
      <c r="BU14" s="409">
        <v>15.010730419</v>
      </c>
      <c r="BV14" s="409">
        <v>14.689370899</v>
      </c>
    </row>
    <row r="15" spans="1:74" ht="11.1" customHeight="1" x14ac:dyDescent="0.2">
      <c r="AY15" s="646"/>
      <c r="AZ15" s="646"/>
      <c r="BA15" s="646"/>
      <c r="BB15" s="646"/>
      <c r="BC15" s="646"/>
      <c r="BG15" s="646"/>
    </row>
    <row r="16" spans="1:74" ht="11.1" customHeight="1" x14ac:dyDescent="0.2">
      <c r="A16" s="162" t="s">
        <v>741</v>
      </c>
      <c r="B16" s="172" t="s">
        <v>1153</v>
      </c>
      <c r="C16" s="252">
        <v>4.1548709983999998</v>
      </c>
      <c r="D16" s="252">
        <v>4.4086301503999996</v>
      </c>
      <c r="E16" s="252">
        <v>4.3320816186000002</v>
      </c>
      <c r="F16" s="252">
        <v>4.2187400356999998</v>
      </c>
      <c r="G16" s="252">
        <v>4.4616112294999999</v>
      </c>
      <c r="H16" s="252">
        <v>4.7355914649999997</v>
      </c>
      <c r="I16" s="252">
        <v>4.7652103185000003</v>
      </c>
      <c r="J16" s="252">
        <v>4.8762112244000004</v>
      </c>
      <c r="K16" s="252">
        <v>4.8297721633000004</v>
      </c>
      <c r="L16" s="252">
        <v>4.7979395509999998</v>
      </c>
      <c r="M16" s="252">
        <v>4.7858012995000001</v>
      </c>
      <c r="N16" s="252">
        <v>4.8181462493999998</v>
      </c>
      <c r="O16" s="252">
        <v>4.4453565739999998</v>
      </c>
      <c r="P16" s="252">
        <v>4.6856102634000001</v>
      </c>
      <c r="Q16" s="252">
        <v>4.6048161347000001</v>
      </c>
      <c r="R16" s="252">
        <v>4.4647656735999997</v>
      </c>
      <c r="S16" s="252">
        <v>4.9030448884000002</v>
      </c>
      <c r="T16" s="252">
        <v>5.0064477543999999</v>
      </c>
      <c r="U16" s="252">
        <v>4.9878661463</v>
      </c>
      <c r="V16" s="252">
        <v>5.1654698560999996</v>
      </c>
      <c r="W16" s="252">
        <v>5.0881369419000002</v>
      </c>
      <c r="X16" s="252">
        <v>4.9201031396000001</v>
      </c>
      <c r="Y16" s="252">
        <v>4.9531192551999998</v>
      </c>
      <c r="Z16" s="252">
        <v>4.9629827407000002</v>
      </c>
      <c r="AA16" s="252">
        <v>4.4466611309999999</v>
      </c>
      <c r="AB16" s="252">
        <v>4.5286772955999997</v>
      </c>
      <c r="AC16" s="252">
        <v>4.2312084859999999</v>
      </c>
      <c r="AD16" s="252">
        <v>4.5752866147000004</v>
      </c>
      <c r="AE16" s="252">
        <v>4.6878954073000001</v>
      </c>
      <c r="AF16" s="252">
        <v>4.8340000932000002</v>
      </c>
      <c r="AG16" s="252">
        <v>4.8974371343999996</v>
      </c>
      <c r="AH16" s="252">
        <v>4.9629309918000004</v>
      </c>
      <c r="AI16" s="252">
        <v>4.6982392779</v>
      </c>
      <c r="AJ16" s="252">
        <v>4.7026147515999996</v>
      </c>
      <c r="AK16" s="252">
        <v>4.7405854771999998</v>
      </c>
      <c r="AL16" s="252">
        <v>4.8086292538000004</v>
      </c>
      <c r="AM16" s="252">
        <v>4.593597098</v>
      </c>
      <c r="AN16" s="252">
        <v>4.8094170680000001</v>
      </c>
      <c r="AO16" s="252">
        <v>4.6415992470000003</v>
      </c>
      <c r="AP16" s="252">
        <v>4.4417250749999999</v>
      </c>
      <c r="AQ16" s="252">
        <v>4.4888145069999998</v>
      </c>
      <c r="AR16" s="252">
        <v>4.7164437130000003</v>
      </c>
      <c r="AS16" s="252">
        <v>4.895794693</v>
      </c>
      <c r="AT16" s="252">
        <v>5.0308963919999998</v>
      </c>
      <c r="AU16" s="252">
        <v>4.8027600890000004</v>
      </c>
      <c r="AV16" s="252">
        <v>4.8312219250000004</v>
      </c>
      <c r="AW16" s="252">
        <v>4.8915229399999998</v>
      </c>
      <c r="AX16" s="252">
        <v>4.9709395389999997</v>
      </c>
      <c r="AY16" s="252">
        <v>4.803940882</v>
      </c>
      <c r="AZ16" s="252">
        <v>4.7765146070000002</v>
      </c>
      <c r="BA16" s="252">
        <v>4.6070033429999997</v>
      </c>
      <c r="BB16" s="252">
        <v>4.5228049950000004</v>
      </c>
      <c r="BC16" s="252">
        <v>4.7084527469999999</v>
      </c>
      <c r="BD16" s="252">
        <v>4.9061640329999996</v>
      </c>
      <c r="BE16" s="252">
        <v>4.9668058249999998</v>
      </c>
      <c r="BF16" s="252">
        <v>5.0735919840000001</v>
      </c>
      <c r="BG16" s="252">
        <v>4.889591706</v>
      </c>
      <c r="BH16" s="409">
        <v>4.8131444830000003</v>
      </c>
      <c r="BI16" s="409">
        <v>4.8710590360000001</v>
      </c>
      <c r="BJ16" s="409">
        <v>4.8901445250000002</v>
      </c>
      <c r="BK16" s="409">
        <v>4.7212304859999996</v>
      </c>
      <c r="BL16" s="409">
        <v>4.8708512839999996</v>
      </c>
      <c r="BM16" s="409">
        <v>4.6991728259999999</v>
      </c>
      <c r="BN16" s="409">
        <v>4.6134400050000002</v>
      </c>
      <c r="BO16" s="409">
        <v>4.8023761269999996</v>
      </c>
      <c r="BP16" s="409">
        <v>5.0036921909999998</v>
      </c>
      <c r="BQ16" s="409">
        <v>5.0660727239999996</v>
      </c>
      <c r="BR16" s="409">
        <v>5.1745798279999997</v>
      </c>
      <c r="BS16" s="409">
        <v>4.9873681569999997</v>
      </c>
      <c r="BT16" s="409">
        <v>4.9092406999999998</v>
      </c>
      <c r="BU16" s="409">
        <v>4.9681535920000002</v>
      </c>
      <c r="BV16" s="409">
        <v>4.987511574</v>
      </c>
    </row>
    <row r="17" spans="1:74" ht="11.1" customHeight="1" x14ac:dyDescent="0.2">
      <c r="A17" s="162" t="s">
        <v>742</v>
      </c>
      <c r="B17" s="173" t="s">
        <v>503</v>
      </c>
      <c r="C17" s="252">
        <v>3.1207549994999999</v>
      </c>
      <c r="D17" s="252">
        <v>3.3376722837999999</v>
      </c>
      <c r="E17" s="252">
        <v>3.2785711091</v>
      </c>
      <c r="F17" s="252">
        <v>3.1209679766999998</v>
      </c>
      <c r="G17" s="252">
        <v>3.3681280241999998</v>
      </c>
      <c r="H17" s="252">
        <v>3.6272147953</v>
      </c>
      <c r="I17" s="252">
        <v>3.6560732066999999</v>
      </c>
      <c r="J17" s="252">
        <v>3.7766183053</v>
      </c>
      <c r="K17" s="252">
        <v>3.7066552931999999</v>
      </c>
      <c r="L17" s="252">
        <v>3.5794014126000002</v>
      </c>
      <c r="M17" s="252">
        <v>3.5972914979000001</v>
      </c>
      <c r="N17" s="252">
        <v>3.6988816251999999</v>
      </c>
      <c r="O17" s="252">
        <v>3.3703489111999998</v>
      </c>
      <c r="P17" s="252">
        <v>3.5956064498</v>
      </c>
      <c r="Q17" s="252">
        <v>3.4941722339000001</v>
      </c>
      <c r="R17" s="252">
        <v>3.3361871286999998</v>
      </c>
      <c r="S17" s="252">
        <v>3.7649437781000001</v>
      </c>
      <c r="T17" s="252">
        <v>3.8453553586</v>
      </c>
      <c r="U17" s="252">
        <v>3.8167645745000001</v>
      </c>
      <c r="V17" s="252">
        <v>3.9977694654999998</v>
      </c>
      <c r="W17" s="252">
        <v>3.9204061670999999</v>
      </c>
      <c r="X17" s="252">
        <v>3.6701316924</v>
      </c>
      <c r="Y17" s="252">
        <v>3.7155405848999998</v>
      </c>
      <c r="Z17" s="252">
        <v>3.7808158678999999</v>
      </c>
      <c r="AA17" s="252">
        <v>3.3874640796</v>
      </c>
      <c r="AB17" s="252">
        <v>3.443326023</v>
      </c>
      <c r="AC17" s="252">
        <v>3.1577631034000002</v>
      </c>
      <c r="AD17" s="252">
        <v>3.4543733476999998</v>
      </c>
      <c r="AE17" s="252">
        <v>3.5754770383999999</v>
      </c>
      <c r="AF17" s="252">
        <v>3.7249285810999999</v>
      </c>
      <c r="AG17" s="252">
        <v>3.7644279776</v>
      </c>
      <c r="AH17" s="252">
        <v>3.8283148643999998</v>
      </c>
      <c r="AI17" s="252">
        <v>3.5728715373000002</v>
      </c>
      <c r="AJ17" s="252">
        <v>3.4765722170000002</v>
      </c>
      <c r="AK17" s="252">
        <v>3.5790205198999998</v>
      </c>
      <c r="AL17" s="252">
        <v>3.6764662606999998</v>
      </c>
      <c r="AM17" s="252">
        <v>3.432195648</v>
      </c>
      <c r="AN17" s="252">
        <v>3.6539967</v>
      </c>
      <c r="AO17" s="252">
        <v>3.5139910589999999</v>
      </c>
      <c r="AP17" s="252">
        <v>3.3108273239999999</v>
      </c>
      <c r="AQ17" s="252">
        <v>3.3702792100000001</v>
      </c>
      <c r="AR17" s="252">
        <v>3.5994501620000001</v>
      </c>
      <c r="AS17" s="252">
        <v>3.7007602180000001</v>
      </c>
      <c r="AT17" s="252">
        <v>3.8536628460000002</v>
      </c>
      <c r="AU17" s="252">
        <v>3.6143240350000001</v>
      </c>
      <c r="AV17" s="252">
        <v>3.6449290369999998</v>
      </c>
      <c r="AW17" s="252">
        <v>3.7046045649999999</v>
      </c>
      <c r="AX17" s="252">
        <v>3.7728195210000002</v>
      </c>
      <c r="AY17" s="252">
        <v>3.6328570440000001</v>
      </c>
      <c r="AZ17" s="252">
        <v>3.6116284439999999</v>
      </c>
      <c r="BA17" s="252">
        <v>3.4698232980000001</v>
      </c>
      <c r="BB17" s="252">
        <v>3.382246608</v>
      </c>
      <c r="BC17" s="252">
        <v>3.5802816850000001</v>
      </c>
      <c r="BD17" s="252">
        <v>3.7794529990000001</v>
      </c>
      <c r="BE17" s="252">
        <v>3.7615516599999999</v>
      </c>
      <c r="BF17" s="252">
        <v>3.8861316640000001</v>
      </c>
      <c r="BG17" s="252">
        <v>3.6909183649999999</v>
      </c>
      <c r="BH17" s="409">
        <v>3.6168648609999998</v>
      </c>
      <c r="BI17" s="409">
        <v>3.6741389</v>
      </c>
      <c r="BJ17" s="409">
        <v>3.6819659649999998</v>
      </c>
      <c r="BK17" s="409">
        <v>3.5194350929999998</v>
      </c>
      <c r="BL17" s="409">
        <v>3.6761258840000002</v>
      </c>
      <c r="BM17" s="409">
        <v>3.5317883430000001</v>
      </c>
      <c r="BN17" s="409">
        <v>3.4426476849999998</v>
      </c>
      <c r="BO17" s="409">
        <v>3.644219326</v>
      </c>
      <c r="BP17" s="409">
        <v>3.8469474950000002</v>
      </c>
      <c r="BQ17" s="409">
        <v>3.8287264689999998</v>
      </c>
      <c r="BR17" s="409">
        <v>3.9555312570000001</v>
      </c>
      <c r="BS17" s="409">
        <v>3.7568317859999998</v>
      </c>
      <c r="BT17" s="409">
        <v>3.681455814</v>
      </c>
      <c r="BU17" s="409">
        <v>3.739752669</v>
      </c>
      <c r="BV17" s="409">
        <v>3.7477195110000001</v>
      </c>
    </row>
    <row r="18" spans="1:74" ht="11.1" customHeight="1" x14ac:dyDescent="0.2">
      <c r="AY18" s="646"/>
      <c r="AZ18" s="646"/>
      <c r="BA18" s="646"/>
      <c r="BB18" s="646"/>
      <c r="BC18" s="646"/>
      <c r="BG18" s="646"/>
    </row>
    <row r="19" spans="1:74" ht="11.1" customHeight="1" x14ac:dyDescent="0.2">
      <c r="A19" s="162" t="s">
        <v>743</v>
      </c>
      <c r="B19" s="172" t="s">
        <v>517</v>
      </c>
      <c r="C19" s="252">
        <v>7.9470018684000001</v>
      </c>
      <c r="D19" s="252">
        <v>7.7649450508999998</v>
      </c>
      <c r="E19" s="252">
        <v>8.0329096614999997</v>
      </c>
      <c r="F19" s="252">
        <v>7.8388192393000002</v>
      </c>
      <c r="G19" s="252">
        <v>8.3060781984999998</v>
      </c>
      <c r="H19" s="252">
        <v>8.7770122325000006</v>
      </c>
      <c r="I19" s="252">
        <v>9.0360478539999995</v>
      </c>
      <c r="J19" s="252">
        <v>8.6625413264999995</v>
      </c>
      <c r="K19" s="252">
        <v>8.3686851684000008</v>
      </c>
      <c r="L19" s="252">
        <v>8.0897569313000002</v>
      </c>
      <c r="M19" s="252">
        <v>7.7230245456000004</v>
      </c>
      <c r="N19" s="252">
        <v>8.0566675179999994</v>
      </c>
      <c r="O19" s="252">
        <v>8.2196866723999999</v>
      </c>
      <c r="P19" s="252">
        <v>8.3677885980000006</v>
      </c>
      <c r="Q19" s="252">
        <v>8.0477819980999996</v>
      </c>
      <c r="R19" s="252">
        <v>8.3484879119999995</v>
      </c>
      <c r="S19" s="252">
        <v>8.5003327232999997</v>
      </c>
      <c r="T19" s="252">
        <v>9.0280568432999999</v>
      </c>
      <c r="U19" s="252">
        <v>8.7526394218999997</v>
      </c>
      <c r="V19" s="252">
        <v>8.9893305835999993</v>
      </c>
      <c r="W19" s="252">
        <v>8.6656319326000002</v>
      </c>
      <c r="X19" s="252">
        <v>8.4000174226999995</v>
      </c>
      <c r="Y19" s="252">
        <v>8.0496380995999992</v>
      </c>
      <c r="Z19" s="252">
        <v>8.4088610112000008</v>
      </c>
      <c r="AA19" s="252">
        <v>8.0160255225999997</v>
      </c>
      <c r="AB19" s="252">
        <v>8.1904001041000001</v>
      </c>
      <c r="AC19" s="252">
        <v>8.1592002895999993</v>
      </c>
      <c r="AD19" s="252">
        <v>8.1489379635999999</v>
      </c>
      <c r="AE19" s="252">
        <v>8.9662278571999998</v>
      </c>
      <c r="AF19" s="252">
        <v>9.3083291184999997</v>
      </c>
      <c r="AG19" s="252">
        <v>8.8568746428999994</v>
      </c>
      <c r="AH19" s="252">
        <v>9.2236636885000003</v>
      </c>
      <c r="AI19" s="252">
        <v>9.3180505220000001</v>
      </c>
      <c r="AJ19" s="252">
        <v>8.9328134119999998</v>
      </c>
      <c r="AK19" s="252">
        <v>8.5963791841999999</v>
      </c>
      <c r="AL19" s="252">
        <v>8.4354997738000002</v>
      </c>
      <c r="AM19" s="252">
        <v>8.3393392145000007</v>
      </c>
      <c r="AN19" s="252">
        <v>8.2737133707999995</v>
      </c>
      <c r="AO19" s="252">
        <v>8.3736457347000002</v>
      </c>
      <c r="AP19" s="252">
        <v>8.2933344741999999</v>
      </c>
      <c r="AQ19" s="252">
        <v>8.8390279441999997</v>
      </c>
      <c r="AR19" s="252">
        <v>9.0801449786999999</v>
      </c>
      <c r="AS19" s="252">
        <v>8.9700470086999999</v>
      </c>
      <c r="AT19" s="252">
        <v>9.2915110543000008</v>
      </c>
      <c r="AU19" s="252">
        <v>9.0380590300999994</v>
      </c>
      <c r="AV19" s="252">
        <v>9.0339177420999999</v>
      </c>
      <c r="AW19" s="252">
        <v>8.3875431699000007</v>
      </c>
      <c r="AX19" s="252">
        <v>8.3310829749999993</v>
      </c>
      <c r="AY19" s="252">
        <v>8.3173296197000006</v>
      </c>
      <c r="AZ19" s="252">
        <v>8.3314657122</v>
      </c>
      <c r="BA19" s="252">
        <v>8.4039441443000005</v>
      </c>
      <c r="BB19" s="252">
        <v>8.4889408649</v>
      </c>
      <c r="BC19" s="252">
        <v>8.9501470731000001</v>
      </c>
      <c r="BD19" s="252">
        <v>9.2640982779000005</v>
      </c>
      <c r="BE19" s="252">
        <v>9.3820960192000005</v>
      </c>
      <c r="BF19" s="252">
        <v>9.4578044559999999</v>
      </c>
      <c r="BG19" s="252">
        <v>9.3438102570999995</v>
      </c>
      <c r="BH19" s="409">
        <v>9.2256138074000003</v>
      </c>
      <c r="BI19" s="409">
        <v>8.6863943865</v>
      </c>
      <c r="BJ19" s="409">
        <v>8.5438474660000008</v>
      </c>
      <c r="BK19" s="409">
        <v>8.5291070920000003</v>
      </c>
      <c r="BL19" s="409">
        <v>8.5636994979000001</v>
      </c>
      <c r="BM19" s="409">
        <v>8.6240864354000006</v>
      </c>
      <c r="BN19" s="409">
        <v>8.7140465054000007</v>
      </c>
      <c r="BO19" s="409">
        <v>9.1804810221000004</v>
      </c>
      <c r="BP19" s="409">
        <v>9.4975814933000002</v>
      </c>
      <c r="BQ19" s="409">
        <v>9.5948638000000006</v>
      </c>
      <c r="BR19" s="409">
        <v>9.6727027382999999</v>
      </c>
      <c r="BS19" s="409">
        <v>9.5538489518999992</v>
      </c>
      <c r="BT19" s="409">
        <v>9.4314520186999999</v>
      </c>
      <c r="BU19" s="409">
        <v>8.8818992032999997</v>
      </c>
      <c r="BV19" s="409">
        <v>8.7321120823000005</v>
      </c>
    </row>
    <row r="20" spans="1:74" ht="11.1" customHeight="1" x14ac:dyDescent="0.2">
      <c r="AY20" s="646"/>
      <c r="AZ20" s="646"/>
      <c r="BA20" s="646"/>
      <c r="BB20" s="646"/>
      <c r="BC20" s="646"/>
      <c r="BG20" s="646"/>
    </row>
    <row r="21" spans="1:74" ht="11.1" customHeight="1" x14ac:dyDescent="0.2">
      <c r="A21" s="162" t="s">
        <v>744</v>
      </c>
      <c r="B21" s="172" t="s">
        <v>518</v>
      </c>
      <c r="C21" s="252">
        <v>31.605646994000001</v>
      </c>
      <c r="D21" s="252">
        <v>32.774119957000003</v>
      </c>
      <c r="E21" s="252">
        <v>30.709195595000001</v>
      </c>
      <c r="F21" s="252">
        <v>30.216966805999999</v>
      </c>
      <c r="G21" s="252">
        <v>29.898904951999999</v>
      </c>
      <c r="H21" s="252">
        <v>30.141393040000001</v>
      </c>
      <c r="I21" s="252">
        <v>30.341713786</v>
      </c>
      <c r="J21" s="252">
        <v>30.018661640000001</v>
      </c>
      <c r="K21" s="252">
        <v>29.774797692</v>
      </c>
      <c r="L21" s="252">
        <v>30.293606488999998</v>
      </c>
      <c r="M21" s="252">
        <v>31.553046955999999</v>
      </c>
      <c r="N21" s="252">
        <v>32.035615118000003</v>
      </c>
      <c r="O21" s="252">
        <v>31.633178456</v>
      </c>
      <c r="P21" s="252">
        <v>31.984730240000001</v>
      </c>
      <c r="Q21" s="252">
        <v>31.542705616999999</v>
      </c>
      <c r="R21" s="252">
        <v>30.866678884999999</v>
      </c>
      <c r="S21" s="252">
        <v>30.704312763000001</v>
      </c>
      <c r="T21" s="252">
        <v>30.934006825000001</v>
      </c>
      <c r="U21" s="252">
        <v>30.045379695000001</v>
      </c>
      <c r="V21" s="252">
        <v>30.206736490000001</v>
      </c>
      <c r="W21" s="252">
        <v>30.864266354000002</v>
      </c>
      <c r="X21" s="252">
        <v>30.781256688999999</v>
      </c>
      <c r="Y21" s="252">
        <v>31.803057919</v>
      </c>
      <c r="Z21" s="252">
        <v>32.713031629</v>
      </c>
      <c r="AA21" s="252">
        <v>31.523590136999999</v>
      </c>
      <c r="AB21" s="252">
        <v>33.609618705000003</v>
      </c>
      <c r="AC21" s="252">
        <v>32.448375491</v>
      </c>
      <c r="AD21" s="252">
        <v>32.684530508000002</v>
      </c>
      <c r="AE21" s="252">
        <v>31.601523020999998</v>
      </c>
      <c r="AF21" s="252">
        <v>32.001049481000003</v>
      </c>
      <c r="AG21" s="252">
        <v>31.654688363000002</v>
      </c>
      <c r="AH21" s="252">
        <v>32.368720095999997</v>
      </c>
      <c r="AI21" s="252">
        <v>32.503325320000002</v>
      </c>
      <c r="AJ21" s="252">
        <v>32.530467000000002</v>
      </c>
      <c r="AK21" s="252">
        <v>32.481191518000003</v>
      </c>
      <c r="AL21" s="252">
        <v>33.828108221000001</v>
      </c>
      <c r="AM21" s="252">
        <v>32.973075799999997</v>
      </c>
      <c r="AN21" s="252">
        <v>34.174652876000003</v>
      </c>
      <c r="AO21" s="252">
        <v>33.493177901999999</v>
      </c>
      <c r="AP21" s="252">
        <v>33.781819943999999</v>
      </c>
      <c r="AQ21" s="252">
        <v>32.754256806000001</v>
      </c>
      <c r="AR21" s="252">
        <v>33.126617517</v>
      </c>
      <c r="AS21" s="252">
        <v>32.051995654000002</v>
      </c>
      <c r="AT21" s="252">
        <v>33.280898016000002</v>
      </c>
      <c r="AU21" s="252">
        <v>32.395316508999997</v>
      </c>
      <c r="AV21" s="252">
        <v>33.270363357999997</v>
      </c>
      <c r="AW21" s="252">
        <v>34.054598233999997</v>
      </c>
      <c r="AX21" s="252">
        <v>34.184941696999999</v>
      </c>
      <c r="AY21" s="252">
        <v>33.792109701999998</v>
      </c>
      <c r="AZ21" s="252">
        <v>35.113740251999999</v>
      </c>
      <c r="BA21" s="252">
        <v>34.269095788999998</v>
      </c>
      <c r="BB21" s="252">
        <v>34.289808628000003</v>
      </c>
      <c r="BC21" s="252">
        <v>33.852306437999999</v>
      </c>
      <c r="BD21" s="252">
        <v>33.814763016000001</v>
      </c>
      <c r="BE21" s="252">
        <v>32.930131246999998</v>
      </c>
      <c r="BF21" s="252">
        <v>33.131398716</v>
      </c>
      <c r="BG21" s="252">
        <v>33.191818652000002</v>
      </c>
      <c r="BH21" s="409">
        <v>33.409847360999997</v>
      </c>
      <c r="BI21" s="409">
        <v>34.342612052</v>
      </c>
      <c r="BJ21" s="409">
        <v>34.925707271999997</v>
      </c>
      <c r="BK21" s="409">
        <v>35.010007299000002</v>
      </c>
      <c r="BL21" s="409">
        <v>35.957389706000001</v>
      </c>
      <c r="BM21" s="409">
        <v>34.937626215999998</v>
      </c>
      <c r="BN21" s="409">
        <v>34.905410072999999</v>
      </c>
      <c r="BO21" s="409">
        <v>34.313968168999999</v>
      </c>
      <c r="BP21" s="409">
        <v>34.443437938000002</v>
      </c>
      <c r="BQ21" s="409">
        <v>33.809245517000001</v>
      </c>
      <c r="BR21" s="409">
        <v>33.910564319000002</v>
      </c>
      <c r="BS21" s="409">
        <v>33.875440464</v>
      </c>
      <c r="BT21" s="409">
        <v>34.035723496000003</v>
      </c>
      <c r="BU21" s="409">
        <v>34.936872059999999</v>
      </c>
      <c r="BV21" s="409">
        <v>35.528956166</v>
      </c>
    </row>
    <row r="22" spans="1:74" ht="11.1" customHeight="1" x14ac:dyDescent="0.2">
      <c r="A22" s="162" t="s">
        <v>303</v>
      </c>
      <c r="B22" s="173" t="s">
        <v>354</v>
      </c>
      <c r="C22" s="252">
        <v>11.377949736</v>
      </c>
      <c r="D22" s="252">
        <v>12.201261901000001</v>
      </c>
      <c r="E22" s="252">
        <v>10.851371883000001</v>
      </c>
      <c r="F22" s="252">
        <v>10.752211119</v>
      </c>
      <c r="G22" s="252">
        <v>10.659995882</v>
      </c>
      <c r="H22" s="252">
        <v>11.179521352</v>
      </c>
      <c r="I22" s="252">
        <v>11.091900849</v>
      </c>
      <c r="J22" s="252">
        <v>10.659461610999999</v>
      </c>
      <c r="K22" s="252">
        <v>10.817712788</v>
      </c>
      <c r="L22" s="252">
        <v>10.936107321</v>
      </c>
      <c r="M22" s="252">
        <v>11.206341775</v>
      </c>
      <c r="N22" s="252">
        <v>11.371217916000001</v>
      </c>
      <c r="O22" s="252">
        <v>11.479405472</v>
      </c>
      <c r="P22" s="252">
        <v>11.123938273</v>
      </c>
      <c r="Q22" s="252">
        <v>11.188423327000001</v>
      </c>
      <c r="R22" s="252">
        <v>11.507767571</v>
      </c>
      <c r="S22" s="252">
        <v>11.200764247</v>
      </c>
      <c r="T22" s="252">
        <v>11.657667966</v>
      </c>
      <c r="U22" s="252">
        <v>11.011366224</v>
      </c>
      <c r="V22" s="252">
        <v>11.227808328</v>
      </c>
      <c r="W22" s="252">
        <v>11.880641299000001</v>
      </c>
      <c r="X22" s="252">
        <v>11.760649127000001</v>
      </c>
      <c r="Y22" s="252">
        <v>11.877665586999999</v>
      </c>
      <c r="Z22" s="252">
        <v>11.991732415</v>
      </c>
      <c r="AA22" s="252">
        <v>11.186957582</v>
      </c>
      <c r="AB22" s="252">
        <v>11.884074850999999</v>
      </c>
      <c r="AC22" s="252">
        <v>11.835798820999999</v>
      </c>
      <c r="AD22" s="252">
        <v>12.297095669999999</v>
      </c>
      <c r="AE22" s="252">
        <v>11.964772407</v>
      </c>
      <c r="AF22" s="252">
        <v>12.078479522</v>
      </c>
      <c r="AG22" s="252">
        <v>11.939552902000001</v>
      </c>
      <c r="AH22" s="252">
        <v>12.45197681</v>
      </c>
      <c r="AI22" s="252">
        <v>12.252385499000001</v>
      </c>
      <c r="AJ22" s="252">
        <v>12.292683718999999</v>
      </c>
      <c r="AK22" s="252">
        <v>11.932143302</v>
      </c>
      <c r="AL22" s="252">
        <v>12.12703924</v>
      </c>
      <c r="AM22" s="252">
        <v>12.092050365</v>
      </c>
      <c r="AN22" s="252">
        <v>12.457031392999999</v>
      </c>
      <c r="AO22" s="252">
        <v>12.333529671000001</v>
      </c>
      <c r="AP22" s="252">
        <v>12.902547659</v>
      </c>
      <c r="AQ22" s="252">
        <v>12.305308294</v>
      </c>
      <c r="AR22" s="252">
        <v>12.737553245999999</v>
      </c>
      <c r="AS22" s="252">
        <v>12.077476102</v>
      </c>
      <c r="AT22" s="252">
        <v>12.593600348000001</v>
      </c>
      <c r="AU22" s="252">
        <v>12.259446580000001</v>
      </c>
      <c r="AV22" s="252">
        <v>12.594192882</v>
      </c>
      <c r="AW22" s="252">
        <v>12.616569926</v>
      </c>
      <c r="AX22" s="252">
        <v>12.450131391999999</v>
      </c>
      <c r="AY22" s="252">
        <v>12.873999724000001</v>
      </c>
      <c r="AZ22" s="252">
        <v>13.296136942</v>
      </c>
      <c r="BA22" s="252">
        <v>12.86202291</v>
      </c>
      <c r="BB22" s="252">
        <v>13.166462844</v>
      </c>
      <c r="BC22" s="252">
        <v>12.827673619</v>
      </c>
      <c r="BD22" s="252">
        <v>13.006076713000001</v>
      </c>
      <c r="BE22" s="252">
        <v>12.655050715</v>
      </c>
      <c r="BF22" s="252">
        <v>12.612723557000001</v>
      </c>
      <c r="BG22" s="252">
        <v>12.747845756</v>
      </c>
      <c r="BH22" s="409">
        <v>12.596893664</v>
      </c>
      <c r="BI22" s="409">
        <v>12.801750954999999</v>
      </c>
      <c r="BJ22" s="409">
        <v>12.802823542000001</v>
      </c>
      <c r="BK22" s="409">
        <v>13.441989197</v>
      </c>
      <c r="BL22" s="409">
        <v>13.637422806</v>
      </c>
      <c r="BM22" s="409">
        <v>13.192165914</v>
      </c>
      <c r="BN22" s="409">
        <v>13.504420227000001</v>
      </c>
      <c r="BO22" s="409">
        <v>13.156934944</v>
      </c>
      <c r="BP22" s="409">
        <v>13.339917297</v>
      </c>
      <c r="BQ22" s="409">
        <v>12.979881148</v>
      </c>
      <c r="BR22" s="409">
        <v>12.936467534</v>
      </c>
      <c r="BS22" s="409">
        <v>13.075058056</v>
      </c>
      <c r="BT22" s="409">
        <v>12.920231319000001</v>
      </c>
      <c r="BU22" s="409">
        <v>13.130346896000001</v>
      </c>
      <c r="BV22" s="409">
        <v>13.131447014999999</v>
      </c>
    </row>
    <row r="23" spans="1:74" ht="11.1" customHeight="1" x14ac:dyDescent="0.2">
      <c r="A23" s="162" t="s">
        <v>298</v>
      </c>
      <c r="B23" s="173" t="s">
        <v>745</v>
      </c>
      <c r="C23" s="252">
        <v>5.0808999999999997</v>
      </c>
      <c r="D23" s="252">
        <v>5.1940999999999997</v>
      </c>
      <c r="E23" s="252">
        <v>4.6843000000000004</v>
      </c>
      <c r="F23" s="252">
        <v>4.3235000000000001</v>
      </c>
      <c r="G23" s="252">
        <v>4.0587999999999997</v>
      </c>
      <c r="H23" s="252">
        <v>3.8570000000000002</v>
      </c>
      <c r="I23" s="252">
        <v>4.3352000000000004</v>
      </c>
      <c r="J23" s="252">
        <v>4.3495999999999997</v>
      </c>
      <c r="K23" s="252">
        <v>4.0804999999999998</v>
      </c>
      <c r="L23" s="252">
        <v>4.1425000000000001</v>
      </c>
      <c r="M23" s="252">
        <v>4.782</v>
      </c>
      <c r="N23" s="252">
        <v>5.1924999999999999</v>
      </c>
      <c r="O23" s="252">
        <v>4.9964000000000004</v>
      </c>
      <c r="P23" s="252">
        <v>5.2416</v>
      </c>
      <c r="Q23" s="252">
        <v>4.8315000000000001</v>
      </c>
      <c r="R23" s="252">
        <v>3.9935</v>
      </c>
      <c r="S23" s="252">
        <v>3.7263999999999999</v>
      </c>
      <c r="T23" s="252">
        <v>3.7122999999999999</v>
      </c>
      <c r="U23" s="252">
        <v>3.8635000000000002</v>
      </c>
      <c r="V23" s="252">
        <v>3.8357000000000001</v>
      </c>
      <c r="W23" s="252">
        <v>3.7305000000000001</v>
      </c>
      <c r="X23" s="252">
        <v>3.8860999999999999</v>
      </c>
      <c r="Y23" s="252">
        <v>4.2339000000000002</v>
      </c>
      <c r="Z23" s="252">
        <v>4.9762000000000004</v>
      </c>
      <c r="AA23" s="252">
        <v>4.5214999999999996</v>
      </c>
      <c r="AB23" s="252">
        <v>5.0340999999999996</v>
      </c>
      <c r="AC23" s="252">
        <v>4.5053000000000001</v>
      </c>
      <c r="AD23" s="252">
        <v>4.1627999999999998</v>
      </c>
      <c r="AE23" s="252">
        <v>3.5979000000000001</v>
      </c>
      <c r="AF23" s="252">
        <v>3.6772999999999998</v>
      </c>
      <c r="AG23" s="252">
        <v>3.8</v>
      </c>
      <c r="AH23" s="252">
        <v>3.9176000000000002</v>
      </c>
      <c r="AI23" s="252">
        <v>3.8593000000000002</v>
      </c>
      <c r="AJ23" s="252">
        <v>3.8363</v>
      </c>
      <c r="AK23" s="252">
        <v>3.9780000000000002</v>
      </c>
      <c r="AL23" s="252">
        <v>4.6158999999999999</v>
      </c>
      <c r="AM23" s="252">
        <v>4.3449999999999998</v>
      </c>
      <c r="AN23" s="252">
        <v>4.6285999999999996</v>
      </c>
      <c r="AO23" s="252">
        <v>4.3562000000000003</v>
      </c>
      <c r="AP23" s="252">
        <v>3.9729000000000001</v>
      </c>
      <c r="AQ23" s="252">
        <v>3.5787</v>
      </c>
      <c r="AR23" s="252">
        <v>3.5613000000000001</v>
      </c>
      <c r="AS23" s="252">
        <v>3.7785000000000002</v>
      </c>
      <c r="AT23" s="252">
        <v>3.8601999999999999</v>
      </c>
      <c r="AU23" s="252">
        <v>3.7229000000000001</v>
      </c>
      <c r="AV23" s="252">
        <v>3.7770999999999999</v>
      </c>
      <c r="AW23" s="252">
        <v>4.1574999999999998</v>
      </c>
      <c r="AX23" s="252">
        <v>4.5956000000000001</v>
      </c>
      <c r="AY23" s="252">
        <v>4.1764000000000001</v>
      </c>
      <c r="AZ23" s="252">
        <v>4.5648999999999997</v>
      </c>
      <c r="BA23" s="252">
        <v>4.2789000000000001</v>
      </c>
      <c r="BB23" s="252">
        <v>3.8411</v>
      </c>
      <c r="BC23" s="252">
        <v>3.5533999999999999</v>
      </c>
      <c r="BD23" s="252">
        <v>3.5238999999999998</v>
      </c>
      <c r="BE23" s="252">
        <v>3.6249628039999999</v>
      </c>
      <c r="BF23" s="252">
        <v>3.7371902270000001</v>
      </c>
      <c r="BG23" s="252">
        <v>3.6320878680000002</v>
      </c>
      <c r="BH23" s="409">
        <v>3.6509128639999999</v>
      </c>
      <c r="BI23" s="409">
        <v>3.9567810520000002</v>
      </c>
      <c r="BJ23" s="409">
        <v>4.5332918639999997</v>
      </c>
      <c r="BK23" s="409">
        <v>4.2156618769999996</v>
      </c>
      <c r="BL23" s="409">
        <v>4.4540547139999997</v>
      </c>
      <c r="BM23" s="409">
        <v>4.0854990549999997</v>
      </c>
      <c r="BN23" s="409">
        <v>3.663589387</v>
      </c>
      <c r="BO23" s="409">
        <v>3.3815040129999998</v>
      </c>
      <c r="BP23" s="409">
        <v>3.3640607239999998</v>
      </c>
      <c r="BQ23" s="409">
        <v>3.5372223190000001</v>
      </c>
      <c r="BR23" s="409">
        <v>3.64696343</v>
      </c>
      <c r="BS23" s="409">
        <v>3.545843654</v>
      </c>
      <c r="BT23" s="409">
        <v>3.5550071889999999</v>
      </c>
      <c r="BU23" s="409">
        <v>3.8674695610000001</v>
      </c>
      <c r="BV23" s="409">
        <v>4.4549676490000003</v>
      </c>
    </row>
    <row r="24" spans="1:74" ht="11.1" customHeight="1" x14ac:dyDescent="0.2">
      <c r="A24" s="162" t="s">
        <v>746</v>
      </c>
      <c r="B24" s="173" t="s">
        <v>355</v>
      </c>
      <c r="C24" s="252">
        <v>3.6516494529000001</v>
      </c>
      <c r="D24" s="252">
        <v>3.7778283646999999</v>
      </c>
      <c r="E24" s="252">
        <v>3.8148289419000001</v>
      </c>
      <c r="F24" s="252">
        <v>3.6945026682000002</v>
      </c>
      <c r="G24" s="252">
        <v>3.8434969494</v>
      </c>
      <c r="H24" s="252">
        <v>3.6586924582</v>
      </c>
      <c r="I24" s="252">
        <v>3.5278512752000002</v>
      </c>
      <c r="J24" s="252">
        <v>3.4315307379000002</v>
      </c>
      <c r="K24" s="252">
        <v>3.4076241987999998</v>
      </c>
      <c r="L24" s="252">
        <v>3.6182199769999999</v>
      </c>
      <c r="M24" s="252">
        <v>3.7428117327999999</v>
      </c>
      <c r="N24" s="252">
        <v>3.7108702158</v>
      </c>
      <c r="O24" s="252">
        <v>3.6445214643999999</v>
      </c>
      <c r="P24" s="252">
        <v>3.8231400658000001</v>
      </c>
      <c r="Q24" s="252">
        <v>3.8295750155000001</v>
      </c>
      <c r="R24" s="252">
        <v>3.7354950770999999</v>
      </c>
      <c r="S24" s="252">
        <v>3.9314813748000002</v>
      </c>
      <c r="T24" s="252">
        <v>3.8587497119999998</v>
      </c>
      <c r="U24" s="252">
        <v>3.5964673931000002</v>
      </c>
      <c r="V24" s="252">
        <v>3.5059221794000002</v>
      </c>
      <c r="W24" s="252">
        <v>3.5863316125</v>
      </c>
      <c r="X24" s="252">
        <v>3.5270683170999999</v>
      </c>
      <c r="Y24" s="252">
        <v>3.8599450202000001</v>
      </c>
      <c r="Z24" s="252">
        <v>3.9330750784999999</v>
      </c>
      <c r="AA24" s="252">
        <v>3.8687902743000002</v>
      </c>
      <c r="AB24" s="252">
        <v>4.3022964925</v>
      </c>
      <c r="AC24" s="252">
        <v>4.0469264173999999</v>
      </c>
      <c r="AD24" s="252">
        <v>4.1663992772</v>
      </c>
      <c r="AE24" s="252">
        <v>4.2297903972000004</v>
      </c>
      <c r="AF24" s="252">
        <v>4.1784524665999996</v>
      </c>
      <c r="AG24" s="252">
        <v>3.9736878132000002</v>
      </c>
      <c r="AH24" s="252">
        <v>3.9325149188999999</v>
      </c>
      <c r="AI24" s="252">
        <v>4.2273600082999998</v>
      </c>
      <c r="AJ24" s="252">
        <v>4.2430600412999997</v>
      </c>
      <c r="AK24" s="252">
        <v>4.2112586055000003</v>
      </c>
      <c r="AL24" s="252">
        <v>4.3459265079999998</v>
      </c>
      <c r="AM24" s="252">
        <v>4.35580021</v>
      </c>
      <c r="AN24" s="252">
        <v>4.6656861230000004</v>
      </c>
      <c r="AO24" s="252">
        <v>4.6643913079999999</v>
      </c>
      <c r="AP24" s="252">
        <v>4.4993351720000003</v>
      </c>
      <c r="AQ24" s="252">
        <v>4.5085625079999998</v>
      </c>
      <c r="AR24" s="252">
        <v>4.4937882900000004</v>
      </c>
      <c r="AS24" s="252">
        <v>4.0766347249999999</v>
      </c>
      <c r="AT24" s="252">
        <v>4.4077637149999997</v>
      </c>
      <c r="AU24" s="252">
        <v>4.0709246029999999</v>
      </c>
      <c r="AV24" s="252">
        <v>4.6201300139999999</v>
      </c>
      <c r="AW24" s="252">
        <v>4.6839359009999999</v>
      </c>
      <c r="AX24" s="252">
        <v>4.5296395670000003</v>
      </c>
      <c r="AY24" s="252">
        <v>4.3789911310000003</v>
      </c>
      <c r="AZ24" s="252">
        <v>4.5791736040000002</v>
      </c>
      <c r="BA24" s="252">
        <v>4.5760700810000001</v>
      </c>
      <c r="BB24" s="252">
        <v>4.6367829489999997</v>
      </c>
      <c r="BC24" s="252">
        <v>4.7614943439999999</v>
      </c>
      <c r="BD24" s="252">
        <v>4.5941603889999998</v>
      </c>
      <c r="BE24" s="252">
        <v>4.2515011459999998</v>
      </c>
      <c r="BF24" s="252">
        <v>4.2428348590000002</v>
      </c>
      <c r="BG24" s="252">
        <v>4.3491812769999996</v>
      </c>
      <c r="BH24" s="409">
        <v>4.6394925330000003</v>
      </c>
      <c r="BI24" s="409">
        <v>4.8657287560000002</v>
      </c>
      <c r="BJ24" s="409">
        <v>4.8261816460000002</v>
      </c>
      <c r="BK24" s="409">
        <v>4.7380020140000001</v>
      </c>
      <c r="BL24" s="409">
        <v>5.0481860169999999</v>
      </c>
      <c r="BM24" s="409">
        <v>5.0450178450000003</v>
      </c>
      <c r="BN24" s="409">
        <v>4.926308347</v>
      </c>
      <c r="BO24" s="409">
        <v>5.0332009749999997</v>
      </c>
      <c r="BP24" s="409">
        <v>4.9338394660000002</v>
      </c>
      <c r="BQ24" s="409">
        <v>4.6412088530000002</v>
      </c>
      <c r="BR24" s="409">
        <v>4.5353831040000001</v>
      </c>
      <c r="BS24" s="409">
        <v>4.5418617240000003</v>
      </c>
      <c r="BT24" s="409">
        <v>4.7871788789999998</v>
      </c>
      <c r="BU24" s="409">
        <v>4.9670862610000004</v>
      </c>
      <c r="BV24" s="409">
        <v>4.9267153490000002</v>
      </c>
    </row>
    <row r="25" spans="1:74" ht="11.1" customHeight="1" x14ac:dyDescent="0.2">
      <c r="AY25" s="646"/>
      <c r="AZ25" s="646"/>
      <c r="BA25" s="646"/>
      <c r="BB25" s="646"/>
      <c r="BC25" s="646"/>
      <c r="BG25" s="646"/>
    </row>
    <row r="26" spans="1:74" ht="11.1" customHeight="1" x14ac:dyDescent="0.2">
      <c r="A26" s="162" t="s">
        <v>747</v>
      </c>
      <c r="B26" s="172" t="s">
        <v>519</v>
      </c>
      <c r="C26" s="252">
        <v>3.9067108697999999</v>
      </c>
      <c r="D26" s="252">
        <v>3.8126572774</v>
      </c>
      <c r="E26" s="252">
        <v>3.9617557848999998</v>
      </c>
      <c r="F26" s="252">
        <v>3.9843348055000001</v>
      </c>
      <c r="G26" s="252">
        <v>3.8188173859000001</v>
      </c>
      <c r="H26" s="252">
        <v>3.7913246711999999</v>
      </c>
      <c r="I26" s="252">
        <v>3.7087246950999999</v>
      </c>
      <c r="J26" s="252">
        <v>3.6009148797999999</v>
      </c>
      <c r="K26" s="252">
        <v>3.5706457299999999</v>
      </c>
      <c r="L26" s="252">
        <v>3.7825716910999998</v>
      </c>
      <c r="M26" s="252">
        <v>3.7668405088000001</v>
      </c>
      <c r="N26" s="252">
        <v>3.8844383052999998</v>
      </c>
      <c r="O26" s="252">
        <v>4.0838816842999996</v>
      </c>
      <c r="P26" s="252">
        <v>4.0677163437999999</v>
      </c>
      <c r="Q26" s="252">
        <v>4.1348116752999999</v>
      </c>
      <c r="R26" s="252">
        <v>4.0319773724000001</v>
      </c>
      <c r="S26" s="252">
        <v>3.9983407947999998</v>
      </c>
      <c r="T26" s="252">
        <v>4.0434075183999996</v>
      </c>
      <c r="U26" s="252">
        <v>3.9282120475000002</v>
      </c>
      <c r="V26" s="252">
        <v>3.8007596011000002</v>
      </c>
      <c r="W26" s="252">
        <v>3.9066315885999998</v>
      </c>
      <c r="X26" s="252">
        <v>3.8067618277999999</v>
      </c>
      <c r="Y26" s="252">
        <v>3.9760408005999999</v>
      </c>
      <c r="Z26" s="252">
        <v>3.9710395165999999</v>
      </c>
      <c r="AA26" s="252">
        <v>4.0212722472999998</v>
      </c>
      <c r="AB26" s="252">
        <v>4.0252258154999998</v>
      </c>
      <c r="AC26" s="252">
        <v>4.0169273704000004</v>
      </c>
      <c r="AD26" s="252">
        <v>4.02758605</v>
      </c>
      <c r="AE26" s="252">
        <v>3.9991994652999998</v>
      </c>
      <c r="AF26" s="252">
        <v>3.9632633841999998</v>
      </c>
      <c r="AG26" s="252">
        <v>3.9416369353</v>
      </c>
      <c r="AH26" s="252">
        <v>3.8484659444</v>
      </c>
      <c r="AI26" s="252">
        <v>3.9763445854000001</v>
      </c>
      <c r="AJ26" s="252">
        <v>3.9961229720000002</v>
      </c>
      <c r="AK26" s="252">
        <v>4.0984430851000004</v>
      </c>
      <c r="AL26" s="252">
        <v>4.0947780800000002</v>
      </c>
      <c r="AM26" s="252">
        <v>4.1395649419999998</v>
      </c>
      <c r="AN26" s="252">
        <v>4.1604776809999997</v>
      </c>
      <c r="AO26" s="252">
        <v>4.1376306200000004</v>
      </c>
      <c r="AP26" s="252">
        <v>4.1825679359999999</v>
      </c>
      <c r="AQ26" s="252">
        <v>4.1719805259999996</v>
      </c>
      <c r="AR26" s="252">
        <v>4.1729595440000002</v>
      </c>
      <c r="AS26" s="252">
        <v>4.0846045479999997</v>
      </c>
      <c r="AT26" s="252">
        <v>4.0947696110000003</v>
      </c>
      <c r="AU26" s="252">
        <v>4.125086831</v>
      </c>
      <c r="AV26" s="252">
        <v>4.2132025899999999</v>
      </c>
      <c r="AW26" s="252">
        <v>4.2532282459999999</v>
      </c>
      <c r="AX26" s="252">
        <v>4.1779820020000003</v>
      </c>
      <c r="AY26" s="252">
        <v>4.2876017549999998</v>
      </c>
      <c r="AZ26" s="252">
        <v>4.3085383129999997</v>
      </c>
      <c r="BA26" s="252">
        <v>4.284236495</v>
      </c>
      <c r="BB26" s="252">
        <v>4.291135208</v>
      </c>
      <c r="BC26" s="252">
        <v>4.2832767970000001</v>
      </c>
      <c r="BD26" s="252">
        <v>4.2845663460000001</v>
      </c>
      <c r="BE26" s="252">
        <v>4.2162651010000003</v>
      </c>
      <c r="BF26" s="252">
        <v>4.2256497839999998</v>
      </c>
      <c r="BG26" s="252">
        <v>4.2560717629999996</v>
      </c>
      <c r="BH26" s="409">
        <v>4.3415605020000001</v>
      </c>
      <c r="BI26" s="409">
        <v>4.3827006009999998</v>
      </c>
      <c r="BJ26" s="409">
        <v>4.3048715890000002</v>
      </c>
      <c r="BK26" s="409">
        <v>4.4264406510000001</v>
      </c>
      <c r="BL26" s="409">
        <v>4.447207798</v>
      </c>
      <c r="BM26" s="409">
        <v>4.4214817000000002</v>
      </c>
      <c r="BN26" s="409">
        <v>4.4268100969999997</v>
      </c>
      <c r="BO26" s="409">
        <v>4.4211598680000002</v>
      </c>
      <c r="BP26" s="409">
        <v>4.4226709140000002</v>
      </c>
      <c r="BQ26" s="409">
        <v>4.3530233699999998</v>
      </c>
      <c r="BR26" s="409">
        <v>4.3612513220000002</v>
      </c>
      <c r="BS26" s="409">
        <v>4.3916188639999998</v>
      </c>
      <c r="BT26" s="409">
        <v>4.4792049089999999</v>
      </c>
      <c r="BU26" s="409">
        <v>4.5219559460000003</v>
      </c>
      <c r="BV26" s="409">
        <v>4.4427914499999996</v>
      </c>
    </row>
    <row r="27" spans="1:74" ht="11.1" customHeight="1" x14ac:dyDescent="0.2">
      <c r="AY27" s="646"/>
      <c r="AZ27" s="646"/>
      <c r="BA27" s="646"/>
      <c r="BB27" s="646"/>
      <c r="BC27" s="646"/>
      <c r="BG27" s="646"/>
    </row>
    <row r="28" spans="1:74" ht="11.1" customHeight="1" x14ac:dyDescent="0.2">
      <c r="A28" s="162" t="s">
        <v>300</v>
      </c>
      <c r="B28" s="172" t="s">
        <v>670</v>
      </c>
      <c r="C28" s="252">
        <v>45.817293999999997</v>
      </c>
      <c r="D28" s="252">
        <v>46.503587000000003</v>
      </c>
      <c r="E28" s="252">
        <v>45.064551000000002</v>
      </c>
      <c r="F28" s="252">
        <v>45.898857999999997</v>
      </c>
      <c r="G28" s="252">
        <v>45.619520999999999</v>
      </c>
      <c r="H28" s="252">
        <v>45.387717000000002</v>
      </c>
      <c r="I28" s="252">
        <v>46.832830999999999</v>
      </c>
      <c r="J28" s="252">
        <v>46.351585</v>
      </c>
      <c r="K28" s="252">
        <v>45.931668999999999</v>
      </c>
      <c r="L28" s="252">
        <v>46.426806999999997</v>
      </c>
      <c r="M28" s="252">
        <v>46.971918000000002</v>
      </c>
      <c r="N28" s="252">
        <v>46.296602</v>
      </c>
      <c r="O28" s="252">
        <v>45.517440000000001</v>
      </c>
      <c r="P28" s="252">
        <v>46.593159999999997</v>
      </c>
      <c r="Q28" s="252">
        <v>45.368456999999999</v>
      </c>
      <c r="R28" s="252">
        <v>45.043858</v>
      </c>
      <c r="S28" s="252">
        <v>44.291939999999997</v>
      </c>
      <c r="T28" s="252">
        <v>45.081384</v>
      </c>
      <c r="U28" s="252">
        <v>46.141736999999999</v>
      </c>
      <c r="V28" s="252">
        <v>45.610427999999999</v>
      </c>
      <c r="W28" s="252">
        <v>45.891852</v>
      </c>
      <c r="X28" s="252">
        <v>46.383980999999999</v>
      </c>
      <c r="Y28" s="252">
        <v>45.521106000000003</v>
      </c>
      <c r="Z28" s="252">
        <v>47.032339</v>
      </c>
      <c r="AA28" s="252">
        <v>45.770432999999997</v>
      </c>
      <c r="AB28" s="252">
        <v>47.889014000000003</v>
      </c>
      <c r="AC28" s="252">
        <v>46.261133999999998</v>
      </c>
      <c r="AD28" s="252">
        <v>45.913029999999999</v>
      </c>
      <c r="AE28" s="252">
        <v>44.656813</v>
      </c>
      <c r="AF28" s="252">
        <v>46.439680000000003</v>
      </c>
      <c r="AG28" s="252">
        <v>47.197639000000002</v>
      </c>
      <c r="AH28" s="252">
        <v>46.947088000000001</v>
      </c>
      <c r="AI28" s="252">
        <v>46.799030999999999</v>
      </c>
      <c r="AJ28" s="252">
        <v>46.307104000000002</v>
      </c>
      <c r="AK28" s="252">
        <v>45.755932999999999</v>
      </c>
      <c r="AL28" s="252">
        <v>47.427655000000001</v>
      </c>
      <c r="AM28" s="252">
        <v>45.454012923999997</v>
      </c>
      <c r="AN28" s="252">
        <v>47.762917924</v>
      </c>
      <c r="AO28" s="252">
        <v>47.043417924000003</v>
      </c>
      <c r="AP28" s="252">
        <v>46.206640923999998</v>
      </c>
      <c r="AQ28" s="252">
        <v>45.536269924000003</v>
      </c>
      <c r="AR28" s="252">
        <v>46.530387924000003</v>
      </c>
      <c r="AS28" s="252">
        <v>46.602473924000002</v>
      </c>
      <c r="AT28" s="252">
        <v>48.115197924</v>
      </c>
      <c r="AU28" s="252">
        <v>47.218540924000003</v>
      </c>
      <c r="AV28" s="252">
        <v>46.649021924000003</v>
      </c>
      <c r="AW28" s="252">
        <v>47.233282924000001</v>
      </c>
      <c r="AX28" s="252">
        <v>48.250372923999997</v>
      </c>
      <c r="AY28" s="252">
        <v>45.991088693000002</v>
      </c>
      <c r="AZ28" s="252">
        <v>46.948936693</v>
      </c>
      <c r="BA28" s="252">
        <v>47.706797692999999</v>
      </c>
      <c r="BB28" s="252">
        <v>45.998110693000001</v>
      </c>
      <c r="BC28" s="252">
        <v>47.003437693000002</v>
      </c>
      <c r="BD28" s="252">
        <v>48.008602693</v>
      </c>
      <c r="BE28" s="252">
        <v>47.360626930000002</v>
      </c>
      <c r="BF28" s="252">
        <v>47.577507103999999</v>
      </c>
      <c r="BG28" s="252">
        <v>47.493541069000003</v>
      </c>
      <c r="BH28" s="409">
        <v>47.285741698000002</v>
      </c>
      <c r="BI28" s="409">
        <v>47.447010335999998</v>
      </c>
      <c r="BJ28" s="409">
        <v>48.066363653000003</v>
      </c>
      <c r="BK28" s="409">
        <v>46.782334067999997</v>
      </c>
      <c r="BL28" s="409">
        <v>48.155820794999997</v>
      </c>
      <c r="BM28" s="409">
        <v>47.502192782999998</v>
      </c>
      <c r="BN28" s="409">
        <v>46.639848880999999</v>
      </c>
      <c r="BO28" s="409">
        <v>46.473358517000001</v>
      </c>
      <c r="BP28" s="409">
        <v>47.579216203999998</v>
      </c>
      <c r="BQ28" s="409">
        <v>48.045991311000002</v>
      </c>
      <c r="BR28" s="409">
        <v>48.015259659000002</v>
      </c>
      <c r="BS28" s="409">
        <v>47.994789941999997</v>
      </c>
      <c r="BT28" s="409">
        <v>47.788136088999998</v>
      </c>
      <c r="BU28" s="409">
        <v>47.936512806000003</v>
      </c>
      <c r="BV28" s="409">
        <v>48.602634209999998</v>
      </c>
    </row>
    <row r="29" spans="1:74" ht="11.1" customHeight="1" x14ac:dyDescent="0.2">
      <c r="A29" s="162" t="s">
        <v>306</v>
      </c>
      <c r="B29" s="172" t="s">
        <v>671</v>
      </c>
      <c r="C29" s="252">
        <v>45.470038416000001</v>
      </c>
      <c r="D29" s="252">
        <v>46.541298329</v>
      </c>
      <c r="E29" s="252">
        <v>45.506102212000002</v>
      </c>
      <c r="F29" s="252">
        <v>45.278316201999999</v>
      </c>
      <c r="G29" s="252">
        <v>45.765499648000002</v>
      </c>
      <c r="H29" s="252">
        <v>46.973205573000001</v>
      </c>
      <c r="I29" s="252">
        <v>47.047471989999998</v>
      </c>
      <c r="J29" s="252">
        <v>46.300674884999999</v>
      </c>
      <c r="K29" s="252">
        <v>46.051273950000002</v>
      </c>
      <c r="L29" s="252">
        <v>46.400547070999998</v>
      </c>
      <c r="M29" s="252">
        <v>46.404013491000001</v>
      </c>
      <c r="N29" s="252">
        <v>46.857666231000003</v>
      </c>
      <c r="O29" s="252">
        <v>46.638952603</v>
      </c>
      <c r="P29" s="252">
        <v>47.286900734</v>
      </c>
      <c r="Q29" s="252">
        <v>46.778948704000001</v>
      </c>
      <c r="R29" s="252">
        <v>47.395030341999998</v>
      </c>
      <c r="S29" s="252">
        <v>47.869701130999999</v>
      </c>
      <c r="T29" s="252">
        <v>48.849884656999997</v>
      </c>
      <c r="U29" s="252">
        <v>47.534191348999997</v>
      </c>
      <c r="V29" s="252">
        <v>48.025105654000001</v>
      </c>
      <c r="W29" s="252">
        <v>48.681831234000001</v>
      </c>
      <c r="X29" s="252">
        <v>47.864612051000002</v>
      </c>
      <c r="Y29" s="252">
        <v>48.003407443</v>
      </c>
      <c r="Z29" s="252">
        <v>48.639985897999999</v>
      </c>
      <c r="AA29" s="252">
        <v>46.606676907000001</v>
      </c>
      <c r="AB29" s="252">
        <v>48.245703970000001</v>
      </c>
      <c r="AC29" s="252">
        <v>47.566376126999998</v>
      </c>
      <c r="AD29" s="252">
        <v>48.765409224000003</v>
      </c>
      <c r="AE29" s="252">
        <v>49.057434874000002</v>
      </c>
      <c r="AF29" s="252">
        <v>49.950063266999997</v>
      </c>
      <c r="AG29" s="252">
        <v>49.120335421999997</v>
      </c>
      <c r="AH29" s="252">
        <v>49.862208565000003</v>
      </c>
      <c r="AI29" s="252">
        <v>50.159746081000002</v>
      </c>
      <c r="AJ29" s="252">
        <v>49.756453833999998</v>
      </c>
      <c r="AK29" s="252">
        <v>49.017346992</v>
      </c>
      <c r="AL29" s="252">
        <v>49.734990175</v>
      </c>
      <c r="AM29" s="252">
        <v>48.577003329</v>
      </c>
      <c r="AN29" s="252">
        <v>49.748649280000002</v>
      </c>
      <c r="AO29" s="252">
        <v>49.515808022999998</v>
      </c>
      <c r="AP29" s="252">
        <v>50.044279066999998</v>
      </c>
      <c r="AQ29" s="252">
        <v>49.876328721</v>
      </c>
      <c r="AR29" s="252">
        <v>50.929761329000002</v>
      </c>
      <c r="AS29" s="252">
        <v>49.690121302000001</v>
      </c>
      <c r="AT29" s="252">
        <v>51.106703320000001</v>
      </c>
      <c r="AU29" s="252">
        <v>50.004805064000003</v>
      </c>
      <c r="AV29" s="252">
        <v>50.927281602999997</v>
      </c>
      <c r="AW29" s="252">
        <v>50.433412638999997</v>
      </c>
      <c r="AX29" s="252">
        <v>50.153900643999997</v>
      </c>
      <c r="AY29" s="252">
        <v>50.046940728999999</v>
      </c>
      <c r="AZ29" s="252">
        <v>50.815051267999998</v>
      </c>
      <c r="BA29" s="252">
        <v>50.216493522999997</v>
      </c>
      <c r="BB29" s="252">
        <v>50.900431273999999</v>
      </c>
      <c r="BC29" s="252">
        <v>51.195706975999997</v>
      </c>
      <c r="BD29" s="252">
        <v>51.838942906</v>
      </c>
      <c r="BE29" s="252">
        <v>51.146105048999999</v>
      </c>
      <c r="BF29" s="252">
        <v>51.386754002000004</v>
      </c>
      <c r="BG29" s="252">
        <v>51.361118455000003</v>
      </c>
      <c r="BH29" s="409">
        <v>51.425617275</v>
      </c>
      <c r="BI29" s="409">
        <v>51.346845727999998</v>
      </c>
      <c r="BJ29" s="409">
        <v>51.141285654000001</v>
      </c>
      <c r="BK29" s="409">
        <v>51.174226449999999</v>
      </c>
      <c r="BL29" s="409">
        <v>52.163493744</v>
      </c>
      <c r="BM29" s="409">
        <v>51.545268561</v>
      </c>
      <c r="BN29" s="409">
        <v>52.140336507000001</v>
      </c>
      <c r="BO29" s="409">
        <v>52.419389275</v>
      </c>
      <c r="BP29" s="409">
        <v>53.142591236000001</v>
      </c>
      <c r="BQ29" s="409">
        <v>52.483620551999998</v>
      </c>
      <c r="BR29" s="409">
        <v>52.627172803000001</v>
      </c>
      <c r="BS29" s="409">
        <v>52.498113701999998</v>
      </c>
      <c r="BT29" s="409">
        <v>52.514022705999999</v>
      </c>
      <c r="BU29" s="409">
        <v>52.39164401</v>
      </c>
      <c r="BV29" s="409">
        <v>52.183328087</v>
      </c>
    </row>
    <row r="30" spans="1:74" ht="11.1" customHeight="1" x14ac:dyDescent="0.2">
      <c r="B30" s="172"/>
      <c r="AY30" s="646"/>
      <c r="AZ30" s="646"/>
      <c r="BA30" s="646"/>
      <c r="BB30" s="646"/>
      <c r="BC30" s="646"/>
      <c r="BG30" s="646"/>
    </row>
    <row r="31" spans="1:74" ht="11.1" customHeight="1" x14ac:dyDescent="0.2">
      <c r="A31" s="162" t="s">
        <v>307</v>
      </c>
      <c r="B31" s="172" t="s">
        <v>672</v>
      </c>
      <c r="C31" s="252">
        <v>91.287332415999998</v>
      </c>
      <c r="D31" s="252">
        <v>93.044885328999996</v>
      </c>
      <c r="E31" s="252">
        <v>90.570653211999996</v>
      </c>
      <c r="F31" s="252">
        <v>91.177174202000003</v>
      </c>
      <c r="G31" s="252">
        <v>91.385020647999994</v>
      </c>
      <c r="H31" s="252">
        <v>92.360922572999996</v>
      </c>
      <c r="I31" s="252">
        <v>93.880302990000004</v>
      </c>
      <c r="J31" s="252">
        <v>92.652259885000007</v>
      </c>
      <c r="K31" s="252">
        <v>91.982942949999995</v>
      </c>
      <c r="L31" s="252">
        <v>92.827354071000002</v>
      </c>
      <c r="M31" s="252">
        <v>93.375931491000003</v>
      </c>
      <c r="N31" s="252">
        <v>93.154268231000003</v>
      </c>
      <c r="O31" s="252">
        <v>92.156392603</v>
      </c>
      <c r="P31" s="252">
        <v>93.880060733999997</v>
      </c>
      <c r="Q31" s="252">
        <v>92.147405703999993</v>
      </c>
      <c r="R31" s="252">
        <v>92.438888341999998</v>
      </c>
      <c r="S31" s="252">
        <v>92.161641130999996</v>
      </c>
      <c r="T31" s="252">
        <v>93.931268657000004</v>
      </c>
      <c r="U31" s="252">
        <v>93.675928349000003</v>
      </c>
      <c r="V31" s="252">
        <v>93.635533654</v>
      </c>
      <c r="W31" s="252">
        <v>94.573683234000001</v>
      </c>
      <c r="X31" s="252">
        <v>94.248593051</v>
      </c>
      <c r="Y31" s="252">
        <v>93.524513443000004</v>
      </c>
      <c r="Z31" s="252">
        <v>95.672324897999999</v>
      </c>
      <c r="AA31" s="252">
        <v>92.377109907000005</v>
      </c>
      <c r="AB31" s="252">
        <v>96.134717969999997</v>
      </c>
      <c r="AC31" s="252">
        <v>93.827510126999996</v>
      </c>
      <c r="AD31" s="252">
        <v>94.678439224000002</v>
      </c>
      <c r="AE31" s="252">
        <v>93.714247873999994</v>
      </c>
      <c r="AF31" s="252">
        <v>96.389743267</v>
      </c>
      <c r="AG31" s="252">
        <v>96.317974422000006</v>
      </c>
      <c r="AH31" s="252">
        <v>96.809296564999997</v>
      </c>
      <c r="AI31" s="252">
        <v>96.958777080999994</v>
      </c>
      <c r="AJ31" s="252">
        <v>96.063557833999994</v>
      </c>
      <c r="AK31" s="252">
        <v>94.773279991999999</v>
      </c>
      <c r="AL31" s="252">
        <v>97.162645174999994</v>
      </c>
      <c r="AM31" s="252">
        <v>94.031016253000004</v>
      </c>
      <c r="AN31" s="252">
        <v>97.511567204000002</v>
      </c>
      <c r="AO31" s="252">
        <v>96.559225947000002</v>
      </c>
      <c r="AP31" s="252">
        <v>96.250919991000004</v>
      </c>
      <c r="AQ31" s="252">
        <v>95.412598645000003</v>
      </c>
      <c r="AR31" s="252">
        <v>97.460149252999997</v>
      </c>
      <c r="AS31" s="252">
        <v>96.292595226000003</v>
      </c>
      <c r="AT31" s="252">
        <v>99.221901243999994</v>
      </c>
      <c r="AU31" s="252">
        <v>97.223345988000005</v>
      </c>
      <c r="AV31" s="252">
        <v>97.576303526999993</v>
      </c>
      <c r="AW31" s="252">
        <v>97.666695563000005</v>
      </c>
      <c r="AX31" s="252">
        <v>98.404273567999994</v>
      </c>
      <c r="AY31" s="252">
        <v>96.038029421999994</v>
      </c>
      <c r="AZ31" s="252">
        <v>97.763987960999998</v>
      </c>
      <c r="BA31" s="252">
        <v>97.923291215999996</v>
      </c>
      <c r="BB31" s="252">
        <v>96.898541967</v>
      </c>
      <c r="BC31" s="252">
        <v>98.199144669000006</v>
      </c>
      <c r="BD31" s="252">
        <v>99.847545599</v>
      </c>
      <c r="BE31" s="252">
        <v>98.506731978999994</v>
      </c>
      <c r="BF31" s="252">
        <v>98.964261105999995</v>
      </c>
      <c r="BG31" s="252">
        <v>98.854659523999999</v>
      </c>
      <c r="BH31" s="409">
        <v>98.711358973000003</v>
      </c>
      <c r="BI31" s="409">
        <v>98.793856063999996</v>
      </c>
      <c r="BJ31" s="409">
        <v>99.207649306999997</v>
      </c>
      <c r="BK31" s="409">
        <v>97.956560518000003</v>
      </c>
      <c r="BL31" s="409">
        <v>100.31931453999999</v>
      </c>
      <c r="BM31" s="409">
        <v>99.047461343999998</v>
      </c>
      <c r="BN31" s="409">
        <v>98.780185388000007</v>
      </c>
      <c r="BO31" s="409">
        <v>98.892747791999994</v>
      </c>
      <c r="BP31" s="409">
        <v>100.72180744000001</v>
      </c>
      <c r="BQ31" s="409">
        <v>100.52961186</v>
      </c>
      <c r="BR31" s="409">
        <v>100.64243245999999</v>
      </c>
      <c r="BS31" s="409">
        <v>100.49290363999999</v>
      </c>
      <c r="BT31" s="409">
        <v>100.3021588</v>
      </c>
      <c r="BU31" s="409">
        <v>100.32815682</v>
      </c>
      <c r="BV31" s="409">
        <v>100.78596229999999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409"/>
      <c r="BI32" s="409"/>
      <c r="BJ32" s="409"/>
      <c r="BK32" s="409"/>
      <c r="BL32" s="409"/>
      <c r="BM32" s="409"/>
      <c r="BN32" s="409"/>
      <c r="BO32" s="409"/>
      <c r="BP32" s="409"/>
      <c r="BQ32" s="409"/>
      <c r="BR32" s="409"/>
      <c r="BS32" s="409"/>
      <c r="BT32" s="409"/>
      <c r="BU32" s="409"/>
      <c r="BV32" s="409"/>
    </row>
    <row r="33" spans="1:74" ht="11.1" customHeight="1" x14ac:dyDescent="0.2">
      <c r="B33" s="172" t="s">
        <v>322</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409"/>
      <c r="BI33" s="409"/>
      <c r="BJ33" s="409"/>
      <c r="BK33" s="409"/>
      <c r="BL33" s="409"/>
      <c r="BM33" s="409"/>
      <c r="BN33" s="409"/>
      <c r="BO33" s="409"/>
      <c r="BP33" s="409"/>
      <c r="BQ33" s="409"/>
      <c r="BR33" s="409"/>
      <c r="BS33" s="409"/>
      <c r="BT33" s="409"/>
      <c r="BU33" s="409"/>
      <c r="BV33" s="409"/>
    </row>
    <row r="34" spans="1:74" ht="11.1" customHeight="1" x14ac:dyDescent="0.2">
      <c r="A34" s="162" t="s">
        <v>748</v>
      </c>
      <c r="B34" s="173" t="s">
        <v>1131</v>
      </c>
      <c r="C34" s="252">
        <v>110.10876617</v>
      </c>
      <c r="D34" s="252">
        <v>110.38122276</v>
      </c>
      <c r="E34" s="252">
        <v>110.65718062000001</v>
      </c>
      <c r="F34" s="252">
        <v>110.93385361999999</v>
      </c>
      <c r="G34" s="252">
        <v>111.23561044</v>
      </c>
      <c r="H34" s="252">
        <v>111.5502936</v>
      </c>
      <c r="I34" s="252">
        <v>111.91238459</v>
      </c>
      <c r="J34" s="252">
        <v>112.23247185</v>
      </c>
      <c r="K34" s="252">
        <v>112.53456946</v>
      </c>
      <c r="L34" s="252">
        <v>112.83389586</v>
      </c>
      <c r="M34" s="252">
        <v>113.1029576</v>
      </c>
      <c r="N34" s="252">
        <v>113.351671</v>
      </c>
      <c r="O34" s="252">
        <v>113.54121572</v>
      </c>
      <c r="P34" s="252">
        <v>113.77467661999999</v>
      </c>
      <c r="Q34" s="252">
        <v>114.02002862000001</v>
      </c>
      <c r="R34" s="252">
        <v>114.2835826</v>
      </c>
      <c r="S34" s="252">
        <v>114.5636811</v>
      </c>
      <c r="T34" s="252">
        <v>114.85793381000001</v>
      </c>
      <c r="U34" s="252">
        <v>115.19397846</v>
      </c>
      <c r="V34" s="252">
        <v>115.50107967</v>
      </c>
      <c r="W34" s="252">
        <v>115.79681311</v>
      </c>
      <c r="X34" s="252">
        <v>116.08731568</v>
      </c>
      <c r="Y34" s="252">
        <v>116.36940448999999</v>
      </c>
      <c r="Z34" s="252">
        <v>116.64419346</v>
      </c>
      <c r="AA34" s="252">
        <v>116.9318152</v>
      </c>
      <c r="AB34" s="252">
        <v>117.17184854</v>
      </c>
      <c r="AC34" s="252">
        <v>117.39345227</v>
      </c>
      <c r="AD34" s="252">
        <v>117.56753464000001</v>
      </c>
      <c r="AE34" s="252">
        <v>117.78547302</v>
      </c>
      <c r="AF34" s="252">
        <v>118.01158998</v>
      </c>
      <c r="AG34" s="252">
        <v>118.26065242999999</v>
      </c>
      <c r="AH34" s="252">
        <v>118.49603487</v>
      </c>
      <c r="AI34" s="252">
        <v>118.72482136000001</v>
      </c>
      <c r="AJ34" s="252">
        <v>118.94817514</v>
      </c>
      <c r="AK34" s="252">
        <v>119.17336271000001</v>
      </c>
      <c r="AL34" s="252">
        <v>119.39772038</v>
      </c>
      <c r="AM34" s="252">
        <v>119.61896031000001</v>
      </c>
      <c r="AN34" s="252">
        <v>119.84246838</v>
      </c>
      <c r="AO34" s="252">
        <v>120.06957274</v>
      </c>
      <c r="AP34" s="252">
        <v>120.29050778</v>
      </c>
      <c r="AQ34" s="252">
        <v>120.53891553</v>
      </c>
      <c r="AR34" s="252">
        <v>120.80118537</v>
      </c>
      <c r="AS34" s="252">
        <v>121.08570609</v>
      </c>
      <c r="AT34" s="252">
        <v>121.37445085</v>
      </c>
      <c r="AU34" s="252">
        <v>121.66634177</v>
      </c>
      <c r="AV34" s="252">
        <v>121.98915861</v>
      </c>
      <c r="AW34" s="252">
        <v>122.27927640999999</v>
      </c>
      <c r="AX34" s="252">
        <v>122.55990257000001</v>
      </c>
      <c r="AY34" s="252">
        <v>122.80560919</v>
      </c>
      <c r="AZ34" s="252">
        <v>123.08121706999999</v>
      </c>
      <c r="BA34" s="252">
        <v>123.36970220000001</v>
      </c>
      <c r="BB34" s="252">
        <v>123.71949635999999</v>
      </c>
      <c r="BC34" s="252">
        <v>124.0157631</v>
      </c>
      <c r="BD34" s="252">
        <v>124.29639881999999</v>
      </c>
      <c r="BE34" s="252">
        <v>124.5123644</v>
      </c>
      <c r="BF34" s="252">
        <v>124.80293192000001</v>
      </c>
      <c r="BG34" s="252">
        <v>125.10986088</v>
      </c>
      <c r="BH34" s="409">
        <v>125.46604628999999</v>
      </c>
      <c r="BI34" s="409">
        <v>125.79374348</v>
      </c>
      <c r="BJ34" s="409">
        <v>126.12138967</v>
      </c>
      <c r="BK34" s="409">
        <v>126.43588260999999</v>
      </c>
      <c r="BL34" s="409">
        <v>126.7665057</v>
      </c>
      <c r="BM34" s="409">
        <v>127.11059714</v>
      </c>
      <c r="BN34" s="409">
        <v>127.53065202000001</v>
      </c>
      <c r="BO34" s="409">
        <v>127.87651523</v>
      </c>
      <c r="BP34" s="409">
        <v>128.19814013000001</v>
      </c>
      <c r="BQ34" s="409">
        <v>128.43853243999999</v>
      </c>
      <c r="BR34" s="409">
        <v>128.75909683</v>
      </c>
      <c r="BS34" s="409">
        <v>129.09276460999999</v>
      </c>
      <c r="BT34" s="409">
        <v>129.47587991</v>
      </c>
      <c r="BU34" s="409">
        <v>129.82257963999999</v>
      </c>
      <c r="BV34" s="409">
        <v>130.16423619</v>
      </c>
    </row>
    <row r="35" spans="1:74" ht="11.1" customHeight="1" x14ac:dyDescent="0.2">
      <c r="A35" s="162" t="s">
        <v>749</v>
      </c>
      <c r="B35" s="173" t="s">
        <v>1037</v>
      </c>
      <c r="C35" s="484">
        <v>2.3444130815999999</v>
      </c>
      <c r="D35" s="484">
        <v>2.3461620948999999</v>
      </c>
      <c r="E35" s="484">
        <v>2.3912374041</v>
      </c>
      <c r="F35" s="484">
        <v>2.5323774584000001</v>
      </c>
      <c r="G35" s="484">
        <v>2.6345113252000001</v>
      </c>
      <c r="H35" s="484">
        <v>2.7447434093999998</v>
      </c>
      <c r="I35" s="484">
        <v>2.8909088061000001</v>
      </c>
      <c r="J35" s="484">
        <v>2.9981117976</v>
      </c>
      <c r="K35" s="484">
        <v>3.0908111549999999</v>
      </c>
      <c r="L35" s="484">
        <v>3.2139908082000002</v>
      </c>
      <c r="M35" s="484">
        <v>3.2491636216000002</v>
      </c>
      <c r="N35" s="484">
        <v>3.2396785381000002</v>
      </c>
      <c r="O35" s="484">
        <v>3.1173263209000002</v>
      </c>
      <c r="P35" s="484">
        <v>3.0743035593000001</v>
      </c>
      <c r="Q35" s="484">
        <v>3.0389785712999999</v>
      </c>
      <c r="R35" s="484">
        <v>3.0195732584999999</v>
      </c>
      <c r="S35" s="484">
        <v>2.9919111678000001</v>
      </c>
      <c r="T35" s="484">
        <v>2.9651559905</v>
      </c>
      <c r="U35" s="484">
        <v>2.9322884049</v>
      </c>
      <c r="V35" s="484">
        <v>2.9123548285999998</v>
      </c>
      <c r="W35" s="484">
        <v>2.898881351</v>
      </c>
      <c r="X35" s="484">
        <v>2.8833709904</v>
      </c>
      <c r="Y35" s="484">
        <v>2.8880295987000002</v>
      </c>
      <c r="Z35" s="484">
        <v>2.9046968851999999</v>
      </c>
      <c r="AA35" s="484">
        <v>2.9862279235</v>
      </c>
      <c r="AB35" s="484">
        <v>2.9858770195000002</v>
      </c>
      <c r="AC35" s="484">
        <v>2.9586237503000001</v>
      </c>
      <c r="AD35" s="484">
        <v>2.873511637</v>
      </c>
      <c r="AE35" s="484">
        <v>2.8122280079999999</v>
      </c>
      <c r="AF35" s="484">
        <v>2.7457016418000002</v>
      </c>
      <c r="AG35" s="484">
        <v>2.6621825234999998</v>
      </c>
      <c r="AH35" s="484">
        <v>2.5930105706000002</v>
      </c>
      <c r="AI35" s="484">
        <v>2.5285741219000002</v>
      </c>
      <c r="AJ35" s="484">
        <v>2.4644031498999999</v>
      </c>
      <c r="AK35" s="484">
        <v>2.4095321516000001</v>
      </c>
      <c r="AL35" s="484">
        <v>2.3606206508000001</v>
      </c>
      <c r="AM35" s="484">
        <v>2.2980444614</v>
      </c>
      <c r="AN35" s="484">
        <v>2.2792333448000002</v>
      </c>
      <c r="AO35" s="484">
        <v>2.2796164696000001</v>
      </c>
      <c r="AP35" s="484">
        <v>2.3160927415999999</v>
      </c>
      <c r="AQ35" s="484">
        <v>2.3376758070000001</v>
      </c>
      <c r="AR35" s="484">
        <v>2.3638317114</v>
      </c>
      <c r="AS35" s="484">
        <v>2.3888365249999999</v>
      </c>
      <c r="AT35" s="484">
        <v>2.4291243017999999</v>
      </c>
      <c r="AU35" s="484">
        <v>2.4775951435999999</v>
      </c>
      <c r="AV35" s="484">
        <v>2.5565616831</v>
      </c>
      <c r="AW35" s="484">
        <v>2.6062147031</v>
      </c>
      <c r="AX35" s="484">
        <v>2.6484443621999998</v>
      </c>
      <c r="AY35" s="484">
        <v>2.6639998202999999</v>
      </c>
      <c r="AZ35" s="484">
        <v>2.7025049893999999</v>
      </c>
      <c r="BA35" s="484">
        <v>2.7485143669999998</v>
      </c>
      <c r="BB35" s="484">
        <v>2.8505894932000002</v>
      </c>
      <c r="BC35" s="484">
        <v>2.8844191558999999</v>
      </c>
      <c r="BD35" s="484">
        <v>2.8933602292999998</v>
      </c>
      <c r="BE35" s="484">
        <v>2.8299445288</v>
      </c>
      <c r="BF35" s="484">
        <v>2.8247139715</v>
      </c>
      <c r="BG35" s="484">
        <v>2.8302972381</v>
      </c>
      <c r="BH35" s="485">
        <v>2.8501612104</v>
      </c>
      <c r="BI35" s="485">
        <v>2.874131395</v>
      </c>
      <c r="BJ35" s="485">
        <v>2.9059154142999999</v>
      </c>
      <c r="BK35" s="485">
        <v>2.9561136821999998</v>
      </c>
      <c r="BL35" s="485">
        <v>2.9941925504000002</v>
      </c>
      <c r="BM35" s="485">
        <v>3.0322638964999999</v>
      </c>
      <c r="BN35" s="485">
        <v>3.0804810647999998</v>
      </c>
      <c r="BO35" s="485">
        <v>3.1131140393000001</v>
      </c>
      <c r="BP35" s="485">
        <v>3.1390622304</v>
      </c>
      <c r="BQ35" s="485">
        <v>3.1532354661999999</v>
      </c>
      <c r="BR35" s="485">
        <v>3.1699294649</v>
      </c>
      <c r="BS35" s="485">
        <v>3.1835250260999999</v>
      </c>
      <c r="BT35" s="485">
        <v>3.1959512045</v>
      </c>
      <c r="BU35" s="485">
        <v>3.2027317506999999</v>
      </c>
      <c r="BV35" s="485">
        <v>3.2055201166999998</v>
      </c>
    </row>
    <row r="36" spans="1:74" ht="11.1" customHeight="1" x14ac:dyDescent="0.2">
      <c r="A36" s="162" t="s">
        <v>1038</v>
      </c>
      <c r="B36" s="173" t="s">
        <v>1132</v>
      </c>
      <c r="C36" s="252">
        <v>105.18421926000001</v>
      </c>
      <c r="D36" s="252">
        <v>105.3526904</v>
      </c>
      <c r="E36" s="252">
        <v>105.5088099</v>
      </c>
      <c r="F36" s="252">
        <v>105.60122443</v>
      </c>
      <c r="G36" s="252">
        <v>105.77923008</v>
      </c>
      <c r="H36" s="252">
        <v>105.98706978</v>
      </c>
      <c r="I36" s="252">
        <v>106.27465530000001</v>
      </c>
      <c r="J36" s="252">
        <v>106.50921077</v>
      </c>
      <c r="K36" s="252">
        <v>106.73275381000001</v>
      </c>
      <c r="L36" s="252">
        <v>106.98755276</v>
      </c>
      <c r="M36" s="252">
        <v>107.16793017000001</v>
      </c>
      <c r="N36" s="252">
        <v>107.31229265</v>
      </c>
      <c r="O36" s="252">
        <v>107.34577072</v>
      </c>
      <c r="P36" s="252">
        <v>107.4738175</v>
      </c>
      <c r="Q36" s="252">
        <v>107.62386961999999</v>
      </c>
      <c r="R36" s="252">
        <v>107.78732156</v>
      </c>
      <c r="S36" s="252">
        <v>107.99885442999999</v>
      </c>
      <c r="T36" s="252">
        <v>108.24414848000001</v>
      </c>
      <c r="U36" s="252">
        <v>108.60427996</v>
      </c>
      <c r="V36" s="252">
        <v>108.86112125</v>
      </c>
      <c r="W36" s="252">
        <v>109.08709241</v>
      </c>
      <c r="X36" s="252">
        <v>109.21526638</v>
      </c>
      <c r="Y36" s="252">
        <v>109.44123078</v>
      </c>
      <c r="Z36" s="252">
        <v>109.69362545</v>
      </c>
      <c r="AA36" s="252">
        <v>110.05582835</v>
      </c>
      <c r="AB36" s="252">
        <v>110.29157432</v>
      </c>
      <c r="AC36" s="252">
        <v>110.49466452999999</v>
      </c>
      <c r="AD36" s="252">
        <v>110.62800664</v>
      </c>
      <c r="AE36" s="252">
        <v>110.80251438000001</v>
      </c>
      <c r="AF36" s="252">
        <v>110.97567832999999</v>
      </c>
      <c r="AG36" s="252">
        <v>111.17658029</v>
      </c>
      <c r="AH36" s="252">
        <v>111.32751995</v>
      </c>
      <c r="AI36" s="252">
        <v>111.45272488000001</v>
      </c>
      <c r="AJ36" s="252">
        <v>111.50966481</v>
      </c>
      <c r="AK36" s="252">
        <v>111.62215471</v>
      </c>
      <c r="AL36" s="252">
        <v>111.74497656</v>
      </c>
      <c r="AM36" s="252">
        <v>111.87220084</v>
      </c>
      <c r="AN36" s="252">
        <v>112.01929165999999</v>
      </c>
      <c r="AO36" s="252">
        <v>112.18243642</v>
      </c>
      <c r="AP36" s="252">
        <v>112.38488085</v>
      </c>
      <c r="AQ36" s="252">
        <v>112.56801659</v>
      </c>
      <c r="AR36" s="252">
        <v>112.75210275000001</v>
      </c>
      <c r="AS36" s="252">
        <v>112.92320625000001</v>
      </c>
      <c r="AT36" s="252">
        <v>113.12295059</v>
      </c>
      <c r="AU36" s="252">
        <v>113.33094887999999</v>
      </c>
      <c r="AV36" s="252">
        <v>113.58412278</v>
      </c>
      <c r="AW36" s="252">
        <v>113.78974114</v>
      </c>
      <c r="AX36" s="252">
        <v>113.98162868</v>
      </c>
      <c r="AY36" s="252">
        <v>114.11149161</v>
      </c>
      <c r="AZ36" s="252">
        <v>114.30912186</v>
      </c>
      <c r="BA36" s="252">
        <v>114.53123411</v>
      </c>
      <c r="BB36" s="252">
        <v>114.85424639999999</v>
      </c>
      <c r="BC36" s="252">
        <v>115.0835378</v>
      </c>
      <c r="BD36" s="252">
        <v>115.28659772</v>
      </c>
      <c r="BE36" s="252">
        <v>115.41782003</v>
      </c>
      <c r="BF36" s="252">
        <v>115.60503420000001</v>
      </c>
      <c r="BG36" s="252">
        <v>115.79688319</v>
      </c>
      <c r="BH36" s="409">
        <v>115.98698467</v>
      </c>
      <c r="BI36" s="409">
        <v>116.2010916</v>
      </c>
      <c r="BJ36" s="409">
        <v>116.42988526000001</v>
      </c>
      <c r="BK36" s="409">
        <v>116.70116308</v>
      </c>
      <c r="BL36" s="409">
        <v>116.93275083</v>
      </c>
      <c r="BM36" s="409">
        <v>117.16081598</v>
      </c>
      <c r="BN36" s="409">
        <v>117.40363824000001</v>
      </c>
      <c r="BO36" s="409">
        <v>117.62413922</v>
      </c>
      <c r="BP36" s="409">
        <v>117.83289843</v>
      </c>
      <c r="BQ36" s="409">
        <v>118.00543592</v>
      </c>
      <c r="BR36" s="409">
        <v>118.21215067</v>
      </c>
      <c r="BS36" s="409">
        <v>118.42202352</v>
      </c>
      <c r="BT36" s="409">
        <v>118.64773787999999</v>
      </c>
      <c r="BU36" s="409">
        <v>118.86353162</v>
      </c>
      <c r="BV36" s="409">
        <v>119.07882462000001</v>
      </c>
    </row>
    <row r="37" spans="1:74" ht="11.1" customHeight="1" x14ac:dyDescent="0.2">
      <c r="A37" s="162" t="s">
        <v>1039</v>
      </c>
      <c r="B37" s="173" t="s">
        <v>1037</v>
      </c>
      <c r="C37" s="484">
        <v>0.81396948281000003</v>
      </c>
      <c r="D37" s="484">
        <v>0.85474546608000002</v>
      </c>
      <c r="E37" s="484">
        <v>0.90769527484000001</v>
      </c>
      <c r="F37" s="484">
        <v>0.93307047663999998</v>
      </c>
      <c r="G37" s="484">
        <v>1.045995929</v>
      </c>
      <c r="H37" s="484">
        <v>1.2036574759000001</v>
      </c>
      <c r="I37" s="484">
        <v>1.4702061407</v>
      </c>
      <c r="J37" s="484">
        <v>1.6737398878</v>
      </c>
      <c r="K37" s="484">
        <v>1.8713383528</v>
      </c>
      <c r="L37" s="484">
        <v>2.1856253152999998</v>
      </c>
      <c r="M37" s="484">
        <v>2.2888024114999999</v>
      </c>
      <c r="N37" s="484">
        <v>2.3000236109999999</v>
      </c>
      <c r="O37" s="484">
        <v>2.0550149811999998</v>
      </c>
      <c r="P37" s="484">
        <v>2.0133582639999998</v>
      </c>
      <c r="Q37" s="484">
        <v>2.0046285384</v>
      </c>
      <c r="R37" s="484">
        <v>2.0701437328000001</v>
      </c>
      <c r="S37" s="484">
        <v>2.0983555557</v>
      </c>
      <c r="T37" s="484">
        <v>2.1295793017000002</v>
      </c>
      <c r="U37" s="484">
        <v>2.1920792422000002</v>
      </c>
      <c r="V37" s="484">
        <v>2.2081756726999999</v>
      </c>
      <c r="W37" s="484">
        <v>2.2058257782999999</v>
      </c>
      <c r="X37" s="484">
        <v>2.0822175691</v>
      </c>
      <c r="Y37" s="484">
        <v>2.1212508331</v>
      </c>
      <c r="Z37" s="484">
        <v>2.2190680487000001</v>
      </c>
      <c r="AA37" s="484">
        <v>2.5246058700999998</v>
      </c>
      <c r="AB37" s="484">
        <v>2.6218076922</v>
      </c>
      <c r="AC37" s="484">
        <v>2.6674332762000001</v>
      </c>
      <c r="AD37" s="484">
        <v>2.6354538236999998</v>
      </c>
      <c r="AE37" s="484">
        <v>2.5960089727</v>
      </c>
      <c r="AF37" s="484">
        <v>2.5234896206999999</v>
      </c>
      <c r="AG37" s="484">
        <v>2.3685073246999999</v>
      </c>
      <c r="AH37" s="484">
        <v>2.2656377910000001</v>
      </c>
      <c r="AI37" s="484">
        <v>2.1685723010000002</v>
      </c>
      <c r="AJ37" s="484">
        <v>2.1008037744000001</v>
      </c>
      <c r="AK37" s="484">
        <v>1.9927808908</v>
      </c>
      <c r="AL37" s="484">
        <v>1.8700732175999999</v>
      </c>
      <c r="AM37" s="484">
        <v>1.6504100845</v>
      </c>
      <c r="AN37" s="484">
        <v>1.5664998523</v>
      </c>
      <c r="AO37" s="484">
        <v>1.5274691250000001</v>
      </c>
      <c r="AP37" s="484">
        <v>1.5880917133000001</v>
      </c>
      <c r="AQ37" s="484">
        <v>1.5933773861</v>
      </c>
      <c r="AR37" s="484">
        <v>1.6007330999</v>
      </c>
      <c r="AS37" s="484">
        <v>1.5710376755</v>
      </c>
      <c r="AT37" s="484">
        <v>1.6127464566</v>
      </c>
      <c r="AU37" s="484">
        <v>1.6852203530000001</v>
      </c>
      <c r="AV37" s="484">
        <v>1.8603391594000001</v>
      </c>
      <c r="AW37" s="484">
        <v>1.9418962420000001</v>
      </c>
      <c r="AX37" s="484">
        <v>2.0015683803000002</v>
      </c>
      <c r="AY37" s="484">
        <v>2.0016507659</v>
      </c>
      <c r="AZ37" s="484">
        <v>2.0441391477000002</v>
      </c>
      <c r="BA37" s="484">
        <v>2.0937303273999999</v>
      </c>
      <c r="BB37" s="484">
        <v>2.1972399936000002</v>
      </c>
      <c r="BC37" s="484">
        <v>2.2346677902000001</v>
      </c>
      <c r="BD37" s="484">
        <v>2.2478471919</v>
      </c>
      <c r="BE37" s="484">
        <v>2.2091241131000001</v>
      </c>
      <c r="BF37" s="484">
        <v>2.1941468118</v>
      </c>
      <c r="BG37" s="484">
        <v>2.1758701717000002</v>
      </c>
      <c r="BH37" s="485">
        <v>2.1154910043999999</v>
      </c>
      <c r="BI37" s="485">
        <v>2.1191281716999999</v>
      </c>
      <c r="BJ37" s="485">
        <v>2.1479396415999998</v>
      </c>
      <c r="BK37" s="485">
        <v>2.2694221568000001</v>
      </c>
      <c r="BL37" s="485">
        <v>2.2952052510000001</v>
      </c>
      <c r="BM37" s="485">
        <v>2.2959517443999999</v>
      </c>
      <c r="BN37" s="485">
        <v>2.2196757416000001</v>
      </c>
      <c r="BO37" s="485">
        <v>2.2076149791000002</v>
      </c>
      <c r="BP37" s="485">
        <v>2.2086701851999999</v>
      </c>
      <c r="BQ37" s="485">
        <v>2.2419552655000001</v>
      </c>
      <c r="BR37" s="485">
        <v>2.255192852</v>
      </c>
      <c r="BS37" s="485">
        <v>2.2670215762999999</v>
      </c>
      <c r="BT37" s="485">
        <v>2.2940101522999998</v>
      </c>
      <c r="BU37" s="485">
        <v>2.2912349479</v>
      </c>
      <c r="BV37" s="485">
        <v>2.2751369607999998</v>
      </c>
    </row>
    <row r="38" spans="1:74" ht="11.1" customHeight="1" x14ac:dyDescent="0.2">
      <c r="A38" s="162" t="s">
        <v>1040</v>
      </c>
      <c r="B38" s="173" t="s">
        <v>1133</v>
      </c>
      <c r="C38" s="252">
        <v>116.02694786000001</v>
      </c>
      <c r="D38" s="252">
        <v>116.43019992000001</v>
      </c>
      <c r="E38" s="252">
        <v>116.85726440000001</v>
      </c>
      <c r="F38" s="252">
        <v>117.36704057999999</v>
      </c>
      <c r="G38" s="252">
        <v>117.82517803</v>
      </c>
      <c r="H38" s="252">
        <v>118.27492628</v>
      </c>
      <c r="I38" s="252">
        <v>118.73124718</v>
      </c>
      <c r="J38" s="252">
        <v>119.15958922999999</v>
      </c>
      <c r="K38" s="252">
        <v>119.56118896</v>
      </c>
      <c r="L38" s="252">
        <v>119.91637597</v>
      </c>
      <c r="M38" s="252">
        <v>120.29840445000001</v>
      </c>
      <c r="N38" s="252">
        <v>120.68047969</v>
      </c>
      <c r="O38" s="252">
        <v>121.0703333</v>
      </c>
      <c r="P38" s="252">
        <v>121.43887343</v>
      </c>
      <c r="Q38" s="252">
        <v>121.80638415</v>
      </c>
      <c r="R38" s="252">
        <v>122.19878118</v>
      </c>
      <c r="S38" s="252">
        <v>122.56649885</v>
      </c>
      <c r="T38" s="252">
        <v>122.92291744000001</v>
      </c>
      <c r="U38" s="252">
        <v>123.22613876</v>
      </c>
      <c r="V38" s="252">
        <v>123.59719742</v>
      </c>
      <c r="W38" s="252">
        <v>123.98234975</v>
      </c>
      <c r="X38" s="252">
        <v>124.48287952</v>
      </c>
      <c r="Y38" s="252">
        <v>124.83669008</v>
      </c>
      <c r="Z38" s="252">
        <v>125.1392986</v>
      </c>
      <c r="AA38" s="252">
        <v>125.32833067999999</v>
      </c>
      <c r="AB38" s="252">
        <v>125.57278439</v>
      </c>
      <c r="AC38" s="252">
        <v>125.81744691999999</v>
      </c>
      <c r="AD38" s="252">
        <v>126.04374416</v>
      </c>
      <c r="AE38" s="252">
        <v>126.31728885</v>
      </c>
      <c r="AF38" s="252">
        <v>126.61143009</v>
      </c>
      <c r="AG38" s="252">
        <v>126.92189162</v>
      </c>
      <c r="AH38" s="252">
        <v>127.26663442</v>
      </c>
      <c r="AI38" s="252">
        <v>127.63003515</v>
      </c>
      <c r="AJ38" s="252">
        <v>128.07047983999999</v>
      </c>
      <c r="AK38" s="252">
        <v>128.44254203</v>
      </c>
      <c r="AL38" s="252">
        <v>128.79931062</v>
      </c>
      <c r="AM38" s="252">
        <v>129.14358709999999</v>
      </c>
      <c r="AN38" s="252">
        <v>129.46667644999999</v>
      </c>
      <c r="AO38" s="252">
        <v>129.77695535999999</v>
      </c>
      <c r="AP38" s="252">
        <v>130.02102747999999</v>
      </c>
      <c r="AQ38" s="252">
        <v>130.35442363999999</v>
      </c>
      <c r="AR38" s="252">
        <v>130.7187897</v>
      </c>
      <c r="AS38" s="252">
        <v>131.15203743999999</v>
      </c>
      <c r="AT38" s="252">
        <v>131.55722664999999</v>
      </c>
      <c r="AU38" s="252">
        <v>131.95885817999999</v>
      </c>
      <c r="AV38" s="252">
        <v>132.37233096</v>
      </c>
      <c r="AW38" s="252">
        <v>132.77325569000001</v>
      </c>
      <c r="AX38" s="252">
        <v>133.17052835999999</v>
      </c>
      <c r="AY38" s="252">
        <v>133.56956423</v>
      </c>
      <c r="AZ38" s="252">
        <v>133.94759976</v>
      </c>
      <c r="BA38" s="252">
        <v>134.32293892000001</v>
      </c>
      <c r="BB38" s="252">
        <v>134.70611142999999</v>
      </c>
      <c r="BC38" s="252">
        <v>135.09016736999999</v>
      </c>
      <c r="BD38" s="252">
        <v>135.47302228000001</v>
      </c>
      <c r="BE38" s="252">
        <v>135.80114992</v>
      </c>
      <c r="BF38" s="252">
        <v>136.22882845999999</v>
      </c>
      <c r="BG38" s="252">
        <v>136.68874880000001</v>
      </c>
      <c r="BH38" s="409">
        <v>137.26668798</v>
      </c>
      <c r="BI38" s="409">
        <v>137.74546364</v>
      </c>
      <c r="BJ38" s="409">
        <v>138.20438021999999</v>
      </c>
      <c r="BK38" s="409">
        <v>138.57486521000001</v>
      </c>
      <c r="BL38" s="409">
        <v>139.03741058</v>
      </c>
      <c r="BM38" s="409">
        <v>139.53660714</v>
      </c>
      <c r="BN38" s="409">
        <v>140.19465414999999</v>
      </c>
      <c r="BO38" s="409">
        <v>140.70863883999999</v>
      </c>
      <c r="BP38" s="409">
        <v>141.18172570999999</v>
      </c>
      <c r="BQ38" s="409">
        <v>141.51288328000001</v>
      </c>
      <c r="BR38" s="409">
        <v>141.98676767000001</v>
      </c>
      <c r="BS38" s="409">
        <v>142.48751025999999</v>
      </c>
      <c r="BT38" s="409">
        <v>143.08361338</v>
      </c>
      <c r="BU38" s="409">
        <v>143.60746334999999</v>
      </c>
      <c r="BV38" s="409">
        <v>144.12029422000001</v>
      </c>
    </row>
    <row r="39" spans="1:74" ht="11.1" customHeight="1" x14ac:dyDescent="0.2">
      <c r="A39" s="162" t="s">
        <v>1041</v>
      </c>
      <c r="B39" s="173" t="s">
        <v>1037</v>
      </c>
      <c r="C39" s="484">
        <v>4.1238375745000004</v>
      </c>
      <c r="D39" s="484">
        <v>4.0798517033000001</v>
      </c>
      <c r="E39" s="484">
        <v>4.1159806850000002</v>
      </c>
      <c r="F39" s="484">
        <v>4.3940171625</v>
      </c>
      <c r="G39" s="484">
        <v>4.4829060669</v>
      </c>
      <c r="H39" s="484">
        <v>4.5365683206999998</v>
      </c>
      <c r="I39" s="484">
        <v>4.5412931969999999</v>
      </c>
      <c r="J39" s="484">
        <v>4.5349043325</v>
      </c>
      <c r="K39" s="484">
        <v>4.5041966227000003</v>
      </c>
      <c r="L39" s="484">
        <v>4.4029310039</v>
      </c>
      <c r="M39" s="484">
        <v>4.3592253343999996</v>
      </c>
      <c r="N39" s="484">
        <v>4.3260926617999997</v>
      </c>
      <c r="O39" s="484">
        <v>4.3467362829000002</v>
      </c>
      <c r="P39" s="484">
        <v>4.3018680041000001</v>
      </c>
      <c r="Q39" s="484">
        <v>4.2351836421</v>
      </c>
      <c r="R39" s="484">
        <v>4.1167780761000001</v>
      </c>
      <c r="S39" s="484">
        <v>4.0240302615000001</v>
      </c>
      <c r="T39" s="484">
        <v>3.9298195318000002</v>
      </c>
      <c r="U39" s="484">
        <v>3.7857697009</v>
      </c>
      <c r="V39" s="484">
        <v>3.724088192</v>
      </c>
      <c r="W39" s="484">
        <v>3.6978227088</v>
      </c>
      <c r="X39" s="484">
        <v>3.8080733501999999</v>
      </c>
      <c r="Y39" s="484">
        <v>3.7725235362</v>
      </c>
      <c r="Z39" s="484">
        <v>3.6947308463000001</v>
      </c>
      <c r="AA39" s="484">
        <v>3.5169618030000001</v>
      </c>
      <c r="AB39" s="484">
        <v>3.4041084561999999</v>
      </c>
      <c r="AC39" s="484">
        <v>3.2929823824</v>
      </c>
      <c r="AD39" s="484">
        <v>3.1464822670000001</v>
      </c>
      <c r="AE39" s="484">
        <v>3.0602081613999998</v>
      </c>
      <c r="AF39" s="484">
        <v>3.0006712561</v>
      </c>
      <c r="AG39" s="484">
        <v>2.9991630828</v>
      </c>
      <c r="AH39" s="484">
        <v>2.9688674792</v>
      </c>
      <c r="AI39" s="484">
        <v>2.9421005486</v>
      </c>
      <c r="AJ39" s="484">
        <v>2.8820029964999998</v>
      </c>
      <c r="AK39" s="484">
        <v>2.888455269</v>
      </c>
      <c r="AL39" s="484">
        <v>2.9247503063</v>
      </c>
      <c r="AM39" s="484">
        <v>3.0442090828000001</v>
      </c>
      <c r="AN39" s="484">
        <v>3.1009044509999999</v>
      </c>
      <c r="AO39" s="484">
        <v>3.1470265364999999</v>
      </c>
      <c r="AP39" s="484">
        <v>3.1554785553000002</v>
      </c>
      <c r="AQ39" s="484">
        <v>3.1960271112999998</v>
      </c>
      <c r="AR39" s="484">
        <v>3.2440669897999999</v>
      </c>
      <c r="AS39" s="484">
        <v>3.3328732797999998</v>
      </c>
      <c r="AT39" s="484">
        <v>3.3713409995000001</v>
      </c>
      <c r="AU39" s="484">
        <v>3.3916961843000002</v>
      </c>
      <c r="AV39" s="484">
        <v>3.3589716528000002</v>
      </c>
      <c r="AW39" s="484">
        <v>3.3717128258</v>
      </c>
      <c r="AX39" s="484">
        <v>3.3938207598000001</v>
      </c>
      <c r="AY39" s="484">
        <v>3.4271753076999998</v>
      </c>
      <c r="AZ39" s="484">
        <v>3.4610630533000002</v>
      </c>
      <c r="BA39" s="484">
        <v>3.5029204869999999</v>
      </c>
      <c r="BB39" s="484">
        <v>3.6033278968000002</v>
      </c>
      <c r="BC39" s="484">
        <v>3.6329750822000002</v>
      </c>
      <c r="BD39" s="484">
        <v>3.6369924995999998</v>
      </c>
      <c r="BE39" s="484">
        <v>3.5448267328999998</v>
      </c>
      <c r="BF39" s="484">
        <v>3.5510035709999999</v>
      </c>
      <c r="BG39" s="484">
        <v>3.5843676509</v>
      </c>
      <c r="BH39" s="485">
        <v>3.6974169688999998</v>
      </c>
      <c r="BI39" s="485">
        <v>3.7448866696000001</v>
      </c>
      <c r="BJ39" s="485">
        <v>3.7800044184999999</v>
      </c>
      <c r="BK39" s="485">
        <v>3.7473364579999999</v>
      </c>
      <c r="BL39" s="485">
        <v>3.7998522078999999</v>
      </c>
      <c r="BM39" s="485">
        <v>3.8814429290999999</v>
      </c>
      <c r="BN39" s="485">
        <v>4.0744570957999997</v>
      </c>
      <c r="BO39" s="485">
        <v>4.1590528581999999</v>
      </c>
      <c r="BP39" s="485">
        <v>4.2139042402999998</v>
      </c>
      <c r="BQ39" s="485">
        <v>4.2059536038000003</v>
      </c>
      <c r="BR39" s="485">
        <v>4.2266672009999997</v>
      </c>
      <c r="BS39" s="485">
        <v>4.2423107304999998</v>
      </c>
      <c r="BT39" s="485">
        <v>4.2376817597000001</v>
      </c>
      <c r="BU39" s="485">
        <v>4.2556753235000002</v>
      </c>
      <c r="BV39" s="485">
        <v>4.2805546359999997</v>
      </c>
    </row>
    <row r="40" spans="1:74" ht="11.1" customHeight="1" x14ac:dyDescent="0.2">
      <c r="B40" s="172"/>
      <c r="AY40" s="646"/>
      <c r="AZ40" s="646"/>
      <c r="BA40" s="646"/>
      <c r="BB40" s="646"/>
      <c r="BC40" s="646"/>
      <c r="BG40" s="646"/>
    </row>
    <row r="41" spans="1:74" ht="11.1" customHeight="1" x14ac:dyDescent="0.2">
      <c r="B41" s="254" t="s">
        <v>1072</v>
      </c>
      <c r="AY41" s="646"/>
      <c r="AZ41" s="646"/>
      <c r="BA41" s="646"/>
      <c r="BB41" s="646"/>
      <c r="BC41" s="646"/>
      <c r="BG41" s="646"/>
    </row>
    <row r="42" spans="1:74" ht="11.1" customHeight="1" x14ac:dyDescent="0.2">
      <c r="A42" s="162" t="s">
        <v>1073</v>
      </c>
      <c r="B42" s="173" t="s">
        <v>1134</v>
      </c>
      <c r="C42" s="252">
        <v>103.23198823</v>
      </c>
      <c r="D42" s="252">
        <v>103.97215131</v>
      </c>
      <c r="E42" s="252">
        <v>104.80924133000001</v>
      </c>
      <c r="F42" s="252">
        <v>104.94288100999999</v>
      </c>
      <c r="G42" s="252">
        <v>105.3552274</v>
      </c>
      <c r="H42" s="252">
        <v>105.97238381</v>
      </c>
      <c r="I42" s="252">
        <v>107.13380963</v>
      </c>
      <c r="J42" s="252">
        <v>107.11311323</v>
      </c>
      <c r="K42" s="252">
        <v>107.09304361</v>
      </c>
      <c r="L42" s="252">
        <v>105.97980484</v>
      </c>
      <c r="M42" s="252">
        <v>106.73350949</v>
      </c>
      <c r="N42" s="252">
        <v>106.94580397</v>
      </c>
      <c r="O42" s="252">
        <v>107.82361245</v>
      </c>
      <c r="P42" s="252">
        <v>108.51882448000001</v>
      </c>
      <c r="Q42" s="252">
        <v>108.34513183999999</v>
      </c>
      <c r="R42" s="252">
        <v>108.02855687</v>
      </c>
      <c r="S42" s="252">
        <v>107.86059684999999</v>
      </c>
      <c r="T42" s="252">
        <v>108.08711955</v>
      </c>
      <c r="U42" s="252">
        <v>108.02772688</v>
      </c>
      <c r="V42" s="252">
        <v>108.90666926</v>
      </c>
      <c r="W42" s="252">
        <v>110.35383278</v>
      </c>
      <c r="X42" s="252">
        <v>111.68138014</v>
      </c>
      <c r="Y42" s="252">
        <v>113.45437839</v>
      </c>
      <c r="Z42" s="252">
        <v>115.70290967</v>
      </c>
      <c r="AA42" s="252">
        <v>117.65220324000001</v>
      </c>
      <c r="AB42" s="252">
        <v>119.03906512</v>
      </c>
      <c r="AC42" s="252">
        <v>120.48638266</v>
      </c>
      <c r="AD42" s="252">
        <v>119.61192395</v>
      </c>
      <c r="AE42" s="252">
        <v>118.83843726000001</v>
      </c>
      <c r="AF42" s="252">
        <v>119.77051388</v>
      </c>
      <c r="AG42" s="252">
        <v>121.04492104000001</v>
      </c>
      <c r="AH42" s="252">
        <v>122.98674459</v>
      </c>
      <c r="AI42" s="252">
        <v>124.02090144</v>
      </c>
      <c r="AJ42" s="252">
        <v>123.26863439</v>
      </c>
      <c r="AK42" s="252">
        <v>124.71940057</v>
      </c>
      <c r="AL42" s="252">
        <v>125.70454868</v>
      </c>
      <c r="AM42" s="252">
        <v>127.47307992</v>
      </c>
      <c r="AN42" s="252">
        <v>129.88656553000001</v>
      </c>
      <c r="AO42" s="252">
        <v>128.41121272000001</v>
      </c>
      <c r="AP42" s="252">
        <v>127.20370309</v>
      </c>
      <c r="AQ42" s="252">
        <v>128.01756370000001</v>
      </c>
      <c r="AR42" s="252">
        <v>128.42757381999999</v>
      </c>
      <c r="AS42" s="252">
        <v>128.79864076000001</v>
      </c>
      <c r="AT42" s="252">
        <v>128.02974047999999</v>
      </c>
      <c r="AU42" s="252">
        <v>128.38572891000001</v>
      </c>
      <c r="AV42" s="252">
        <v>129.06974244</v>
      </c>
      <c r="AW42" s="252">
        <v>131.94452921000001</v>
      </c>
      <c r="AX42" s="252">
        <v>133.72486083000001</v>
      </c>
      <c r="AY42" s="252">
        <v>133.21313982999999</v>
      </c>
      <c r="AZ42" s="252">
        <v>131.90630374</v>
      </c>
      <c r="BA42" s="252">
        <v>131.73102792</v>
      </c>
      <c r="BB42" s="252">
        <v>131.09907688999999</v>
      </c>
      <c r="BC42" s="252">
        <v>130.72559691999999</v>
      </c>
      <c r="BD42" s="252">
        <v>131.49556010000001</v>
      </c>
      <c r="BE42" s="252">
        <v>131.11583031000001</v>
      </c>
      <c r="BF42" s="252">
        <v>130.83964495999999</v>
      </c>
      <c r="BG42" s="252">
        <v>131.13705843</v>
      </c>
      <c r="BH42" s="409">
        <v>131.58495633999999</v>
      </c>
      <c r="BI42" s="409">
        <v>131.98149301000001</v>
      </c>
      <c r="BJ42" s="409">
        <v>132.36427044999999</v>
      </c>
      <c r="BK42" s="409">
        <v>132.71731822999999</v>
      </c>
      <c r="BL42" s="409">
        <v>132.97250106999999</v>
      </c>
      <c r="BM42" s="409">
        <v>133.21954489000001</v>
      </c>
      <c r="BN42" s="409">
        <v>133.44416695999999</v>
      </c>
      <c r="BO42" s="409">
        <v>133.52421269000001</v>
      </c>
      <c r="BP42" s="409">
        <v>133.60124174000001</v>
      </c>
      <c r="BQ42" s="409">
        <v>133.64163171000001</v>
      </c>
      <c r="BR42" s="409">
        <v>133.67671652000001</v>
      </c>
      <c r="BS42" s="409">
        <v>133.73663771</v>
      </c>
      <c r="BT42" s="409">
        <v>133.81272657</v>
      </c>
      <c r="BU42" s="409">
        <v>133.87806269999999</v>
      </c>
      <c r="BV42" s="409">
        <v>133.93569905999999</v>
      </c>
    </row>
    <row r="43" spans="1:74" ht="11.1" customHeight="1" x14ac:dyDescent="0.2">
      <c r="A43" s="162" t="s">
        <v>1074</v>
      </c>
      <c r="B43" s="477" t="s">
        <v>13</v>
      </c>
      <c r="C43" s="478">
        <v>2.2034953596000002</v>
      </c>
      <c r="D43" s="478">
        <v>4.1223926420000003</v>
      </c>
      <c r="E43" s="478">
        <v>4.3868497948999998</v>
      </c>
      <c r="F43" s="478">
        <v>4.2127155899000002</v>
      </c>
      <c r="G43" s="478">
        <v>3.2644364654000002</v>
      </c>
      <c r="H43" s="478">
        <v>2.6702045777999999</v>
      </c>
      <c r="I43" s="478">
        <v>3.8961748781000001</v>
      </c>
      <c r="J43" s="478">
        <v>4.3441170653999999</v>
      </c>
      <c r="K43" s="478">
        <v>3.9783491515999998</v>
      </c>
      <c r="L43" s="478">
        <v>2.7929271861</v>
      </c>
      <c r="M43" s="478">
        <v>3.0457375607000001</v>
      </c>
      <c r="N43" s="478">
        <v>3.6338616335</v>
      </c>
      <c r="O43" s="478">
        <v>4.4478696022999999</v>
      </c>
      <c r="P43" s="478">
        <v>4.3729721018000003</v>
      </c>
      <c r="Q43" s="478">
        <v>3.3736438350000002</v>
      </c>
      <c r="R43" s="478">
        <v>2.9403384260999998</v>
      </c>
      <c r="S43" s="478">
        <v>2.3780210200999998</v>
      </c>
      <c r="T43" s="478">
        <v>1.9955536159</v>
      </c>
      <c r="U43" s="478">
        <v>0.83439322729999998</v>
      </c>
      <c r="V43" s="478">
        <v>1.6744504714999999</v>
      </c>
      <c r="W43" s="478">
        <v>3.0448188424999998</v>
      </c>
      <c r="X43" s="478">
        <v>5.3798696014000003</v>
      </c>
      <c r="Y43" s="478">
        <v>6.2968686569000001</v>
      </c>
      <c r="Z43" s="478">
        <v>8.1883583724999998</v>
      </c>
      <c r="AA43" s="478">
        <v>9.1154345158000005</v>
      </c>
      <c r="AB43" s="478">
        <v>9.6943923707999993</v>
      </c>
      <c r="AC43" s="478">
        <v>11.206088009</v>
      </c>
      <c r="AD43" s="478">
        <v>10.722504699</v>
      </c>
      <c r="AE43" s="478">
        <v>10.177804248999999</v>
      </c>
      <c r="AF43" s="478">
        <v>10.809238300000001</v>
      </c>
      <c r="AG43" s="478">
        <v>12.049863987</v>
      </c>
      <c r="AH43" s="478">
        <v>12.928570334</v>
      </c>
      <c r="AI43" s="478">
        <v>12.38477026</v>
      </c>
      <c r="AJ43" s="478">
        <v>10.375278524000001</v>
      </c>
      <c r="AK43" s="478">
        <v>9.9291207049000008</v>
      </c>
      <c r="AL43" s="478">
        <v>8.6442415645999997</v>
      </c>
      <c r="AM43" s="478">
        <v>8.3473801719999994</v>
      </c>
      <c r="AN43" s="478">
        <v>9.1125551046000002</v>
      </c>
      <c r="AO43" s="478">
        <v>6.5773657444999998</v>
      </c>
      <c r="AP43" s="478">
        <v>6.3470086270000001</v>
      </c>
      <c r="AQ43" s="478">
        <v>7.7240383253999996</v>
      </c>
      <c r="AR43" s="478">
        <v>7.2280394123000002</v>
      </c>
      <c r="AS43" s="478">
        <v>6.4056547387</v>
      </c>
      <c r="AT43" s="478">
        <v>4.1004385511999999</v>
      </c>
      <c r="AU43" s="478">
        <v>3.5194289160999999</v>
      </c>
      <c r="AV43" s="478">
        <v>4.7060698609999996</v>
      </c>
      <c r="AW43" s="478">
        <v>5.7931072551999998</v>
      </c>
      <c r="AX43" s="478">
        <v>6.3802879331</v>
      </c>
      <c r="AY43" s="478">
        <v>4.5029585172999997</v>
      </c>
      <c r="AZ43" s="478">
        <v>1.5550016263999999</v>
      </c>
      <c r="BA43" s="478">
        <v>2.5853000896</v>
      </c>
      <c r="BB43" s="478">
        <v>3.0623116400999999</v>
      </c>
      <c r="BC43" s="478">
        <v>2.1153606854000002</v>
      </c>
      <c r="BD43" s="478">
        <v>2.388884403</v>
      </c>
      <c r="BE43" s="478">
        <v>1.7990791925</v>
      </c>
      <c r="BF43" s="478">
        <v>2.1947279344999999</v>
      </c>
      <c r="BG43" s="478">
        <v>2.1430181876000001</v>
      </c>
      <c r="BH43" s="479">
        <v>1.9487246562</v>
      </c>
      <c r="BI43" s="479">
        <v>2.8014653782999999E-2</v>
      </c>
      <c r="BJ43" s="479">
        <v>-1.0174550695</v>
      </c>
      <c r="BK43" s="479">
        <v>-0.37220172040999999</v>
      </c>
      <c r="BL43" s="479">
        <v>0.80829900032000002</v>
      </c>
      <c r="BM43" s="479">
        <v>1.1299668688</v>
      </c>
      <c r="BN43" s="479">
        <v>1.7887922072</v>
      </c>
      <c r="BO43" s="479">
        <v>2.1408322764999999</v>
      </c>
      <c r="BP43" s="479">
        <v>1.6013328793999999</v>
      </c>
      <c r="BQ43" s="479">
        <v>1.9263893614000001</v>
      </c>
      <c r="BR43" s="479">
        <v>2.1683577392000002</v>
      </c>
      <c r="BS43" s="479">
        <v>1.9823376454999999</v>
      </c>
      <c r="BT43" s="479">
        <v>1.6930280611999999</v>
      </c>
      <c r="BU43" s="479">
        <v>1.436996693</v>
      </c>
      <c r="BV43" s="479">
        <v>1.1871999899000001</v>
      </c>
    </row>
    <row r="44" spans="1:74" ht="11.1" customHeight="1" x14ac:dyDescent="0.2"/>
    <row r="45" spans="1:74" ht="12.75" x14ac:dyDescent="0.2">
      <c r="B45" s="822" t="s">
        <v>1018</v>
      </c>
      <c r="C45" s="819"/>
      <c r="D45" s="819"/>
      <c r="E45" s="819"/>
      <c r="F45" s="819"/>
      <c r="G45" s="819"/>
      <c r="H45" s="819"/>
      <c r="I45" s="819"/>
      <c r="J45" s="819"/>
      <c r="K45" s="819"/>
      <c r="L45" s="819"/>
      <c r="M45" s="819"/>
      <c r="N45" s="819"/>
      <c r="O45" s="819"/>
      <c r="P45" s="819"/>
      <c r="Q45" s="819"/>
    </row>
    <row r="46" spans="1:74" ht="12.75" customHeight="1" x14ac:dyDescent="0.2">
      <c r="B46" s="834" t="s">
        <v>811</v>
      </c>
      <c r="C46" s="809"/>
      <c r="D46" s="809"/>
      <c r="E46" s="809"/>
      <c r="F46" s="809"/>
      <c r="G46" s="809"/>
      <c r="H46" s="809"/>
      <c r="I46" s="809"/>
      <c r="J46" s="809"/>
      <c r="K46" s="809"/>
      <c r="L46" s="809"/>
      <c r="M46" s="809"/>
      <c r="N46" s="809"/>
      <c r="O46" s="809"/>
      <c r="P46" s="809"/>
      <c r="Q46" s="805"/>
    </row>
    <row r="47" spans="1:74" ht="12.75" customHeight="1" x14ac:dyDescent="0.2">
      <c r="B47" s="834" t="s">
        <v>1267</v>
      </c>
      <c r="C47" s="805"/>
      <c r="D47" s="805"/>
      <c r="E47" s="805"/>
      <c r="F47" s="805"/>
      <c r="G47" s="805"/>
      <c r="H47" s="805"/>
      <c r="I47" s="805"/>
      <c r="J47" s="805"/>
      <c r="K47" s="805"/>
      <c r="L47" s="805"/>
      <c r="M47" s="805"/>
      <c r="N47" s="805"/>
      <c r="O47" s="805"/>
      <c r="P47" s="805"/>
      <c r="Q47" s="805"/>
    </row>
    <row r="48" spans="1:74" ht="12.75" customHeight="1" x14ac:dyDescent="0.2">
      <c r="B48" s="834" t="s">
        <v>1268</v>
      </c>
      <c r="C48" s="805"/>
      <c r="D48" s="805"/>
      <c r="E48" s="805"/>
      <c r="F48" s="805"/>
      <c r="G48" s="805"/>
      <c r="H48" s="805"/>
      <c r="I48" s="805"/>
      <c r="J48" s="805"/>
      <c r="K48" s="805"/>
      <c r="L48" s="805"/>
      <c r="M48" s="805"/>
      <c r="N48" s="805"/>
      <c r="O48" s="805"/>
      <c r="P48" s="805"/>
      <c r="Q48" s="805"/>
    </row>
    <row r="49" spans="2:17" ht="23.85" customHeight="1" x14ac:dyDescent="0.2">
      <c r="B49" s="836" t="s">
        <v>321</v>
      </c>
      <c r="C49" s="836"/>
      <c r="D49" s="836"/>
      <c r="E49" s="836"/>
      <c r="F49" s="836"/>
      <c r="G49" s="836"/>
      <c r="H49" s="836"/>
      <c r="I49" s="836"/>
      <c r="J49" s="836"/>
      <c r="K49" s="836"/>
      <c r="L49" s="836"/>
      <c r="M49" s="836"/>
      <c r="N49" s="836"/>
      <c r="O49" s="836"/>
      <c r="P49" s="836"/>
      <c r="Q49" s="836"/>
    </row>
    <row r="50" spans="2:17" ht="12.75" x14ac:dyDescent="0.2">
      <c r="B50" s="808" t="s">
        <v>1043</v>
      </c>
      <c r="C50" s="809"/>
      <c r="D50" s="809"/>
      <c r="E50" s="809"/>
      <c r="F50" s="809"/>
      <c r="G50" s="809"/>
      <c r="H50" s="809"/>
      <c r="I50" s="809"/>
      <c r="J50" s="809"/>
      <c r="K50" s="809"/>
      <c r="L50" s="809"/>
      <c r="M50" s="809"/>
      <c r="N50" s="809"/>
      <c r="O50" s="809"/>
      <c r="P50" s="809"/>
      <c r="Q50" s="805"/>
    </row>
    <row r="51" spans="2:17" ht="14.85" customHeight="1" x14ac:dyDescent="0.2">
      <c r="B51" s="833" t="s">
        <v>1067</v>
      </c>
      <c r="C51" s="805"/>
      <c r="D51" s="805"/>
      <c r="E51" s="805"/>
      <c r="F51" s="805"/>
      <c r="G51" s="805"/>
      <c r="H51" s="805"/>
      <c r="I51" s="805"/>
      <c r="J51" s="805"/>
      <c r="K51" s="805"/>
      <c r="L51" s="805"/>
      <c r="M51" s="805"/>
      <c r="N51" s="805"/>
      <c r="O51" s="805"/>
      <c r="P51" s="805"/>
      <c r="Q51" s="805"/>
    </row>
    <row r="52" spans="2:17" ht="12.75" x14ac:dyDescent="0.2">
      <c r="B52" s="803" t="s">
        <v>1047</v>
      </c>
      <c r="C52" s="804"/>
      <c r="D52" s="804"/>
      <c r="E52" s="804"/>
      <c r="F52" s="804"/>
      <c r="G52" s="804"/>
      <c r="H52" s="804"/>
      <c r="I52" s="804"/>
      <c r="J52" s="804"/>
      <c r="K52" s="804"/>
      <c r="L52" s="804"/>
      <c r="M52" s="804"/>
      <c r="N52" s="804"/>
      <c r="O52" s="804"/>
      <c r="P52" s="804"/>
      <c r="Q52" s="805"/>
    </row>
    <row r="53" spans="2:17" ht="13.35" customHeight="1" x14ac:dyDescent="0.2">
      <c r="B53" s="825" t="s">
        <v>1156</v>
      </c>
      <c r="C53" s="805"/>
      <c r="D53" s="805"/>
      <c r="E53" s="805"/>
      <c r="F53" s="805"/>
      <c r="G53" s="805"/>
      <c r="H53" s="805"/>
      <c r="I53" s="805"/>
      <c r="J53" s="805"/>
      <c r="K53" s="805"/>
      <c r="L53" s="805"/>
      <c r="M53" s="805"/>
      <c r="N53" s="805"/>
      <c r="O53" s="805"/>
      <c r="P53" s="805"/>
      <c r="Q53" s="805"/>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W26" activePane="bottomRight" state="frozen"/>
      <selection activeCell="BF63" sqref="BF63"/>
      <selection pane="topRight" activeCell="BF63" sqref="BF63"/>
      <selection pane="bottomLeft" activeCell="BF63" sqref="BF63"/>
      <selection pane="bottomRight" activeCell="BG5" sqref="BG5:BG62"/>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60" customWidth="1"/>
    <col min="59" max="62" width="6.5703125" style="408" customWidth="1"/>
    <col min="63" max="74" width="6.5703125" style="47" customWidth="1"/>
    <col min="75" max="16384" width="9.5703125" style="47"/>
  </cols>
  <sheetData>
    <row r="1" spans="1:74" ht="13.35" customHeight="1" x14ac:dyDescent="0.2">
      <c r="A1" s="811" t="s">
        <v>997</v>
      </c>
      <c r="B1" s="843" t="s">
        <v>1125</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301"/>
    </row>
    <row r="2" spans="1:74" ht="12.75" x14ac:dyDescent="0.2">
      <c r="A2" s="812"/>
      <c r="B2" s="542" t="str">
        <f>"U.S. Energy Information Administration  |  Short-Term Energy Outlook  - "&amp;Dates!D1</f>
        <v>U.S. Energy Information Administration  |  Short-Term Energy Outlook  - October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820">
        <f>Dates!D3</f>
        <v>2013</v>
      </c>
      <c r="D3" s="816"/>
      <c r="E3" s="816"/>
      <c r="F3" s="816"/>
      <c r="G3" s="816"/>
      <c r="H3" s="816"/>
      <c r="I3" s="816"/>
      <c r="J3" s="816"/>
      <c r="K3" s="816"/>
      <c r="L3" s="816"/>
      <c r="M3" s="816"/>
      <c r="N3" s="817"/>
      <c r="O3" s="820">
        <f>C3+1</f>
        <v>2014</v>
      </c>
      <c r="P3" s="821"/>
      <c r="Q3" s="821"/>
      <c r="R3" s="821"/>
      <c r="S3" s="821"/>
      <c r="T3" s="821"/>
      <c r="U3" s="821"/>
      <c r="V3" s="821"/>
      <c r="W3" s="821"/>
      <c r="X3" s="816"/>
      <c r="Y3" s="816"/>
      <c r="Z3" s="817"/>
      <c r="AA3" s="813">
        <f>O3+1</f>
        <v>2015</v>
      </c>
      <c r="AB3" s="816"/>
      <c r="AC3" s="816"/>
      <c r="AD3" s="816"/>
      <c r="AE3" s="816"/>
      <c r="AF3" s="816"/>
      <c r="AG3" s="816"/>
      <c r="AH3" s="816"/>
      <c r="AI3" s="816"/>
      <c r="AJ3" s="816"/>
      <c r="AK3" s="816"/>
      <c r="AL3" s="817"/>
      <c r="AM3" s="813">
        <f>AA3+1</f>
        <v>2016</v>
      </c>
      <c r="AN3" s="816"/>
      <c r="AO3" s="816"/>
      <c r="AP3" s="816"/>
      <c r="AQ3" s="816"/>
      <c r="AR3" s="816"/>
      <c r="AS3" s="816"/>
      <c r="AT3" s="816"/>
      <c r="AU3" s="816"/>
      <c r="AV3" s="816"/>
      <c r="AW3" s="816"/>
      <c r="AX3" s="817"/>
      <c r="AY3" s="813">
        <f>AM3+1</f>
        <v>2017</v>
      </c>
      <c r="AZ3" s="814"/>
      <c r="BA3" s="814"/>
      <c r="BB3" s="814"/>
      <c r="BC3" s="814"/>
      <c r="BD3" s="814"/>
      <c r="BE3" s="814"/>
      <c r="BF3" s="814"/>
      <c r="BG3" s="814"/>
      <c r="BH3" s="814"/>
      <c r="BI3" s="814"/>
      <c r="BJ3" s="815"/>
      <c r="BK3" s="813">
        <f>AY3+1</f>
        <v>2018</v>
      </c>
      <c r="BL3" s="816"/>
      <c r="BM3" s="816"/>
      <c r="BN3" s="816"/>
      <c r="BO3" s="816"/>
      <c r="BP3" s="816"/>
      <c r="BQ3" s="816"/>
      <c r="BR3" s="816"/>
      <c r="BS3" s="816"/>
      <c r="BT3" s="816"/>
      <c r="BU3" s="816"/>
      <c r="BV3" s="817"/>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7"/>
      <c r="B5" s="59" t="s">
        <v>969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60"/>
      <c r="BE6" s="60"/>
      <c r="BF6" s="60"/>
      <c r="BG6" s="60"/>
      <c r="BH6" s="429"/>
      <c r="BI6" s="429"/>
      <c r="BJ6" s="429"/>
      <c r="BK6" s="429"/>
      <c r="BL6" s="429"/>
      <c r="BM6" s="429"/>
      <c r="BN6" s="429"/>
      <c r="BO6" s="429"/>
      <c r="BP6" s="429"/>
      <c r="BQ6" s="429"/>
      <c r="BR6" s="429"/>
      <c r="BS6" s="739"/>
      <c r="BT6" s="429"/>
      <c r="BU6" s="429"/>
      <c r="BV6" s="429"/>
    </row>
    <row r="7" spans="1:74" ht="11.1" customHeight="1" x14ac:dyDescent="0.2">
      <c r="A7" s="61" t="s">
        <v>637</v>
      </c>
      <c r="B7" s="175" t="s">
        <v>129</v>
      </c>
      <c r="C7" s="216">
        <v>7.0726060000000004</v>
      </c>
      <c r="D7" s="216">
        <v>7.1356409999999997</v>
      </c>
      <c r="E7" s="216">
        <v>7.2015479999999998</v>
      </c>
      <c r="F7" s="216">
        <v>7.372636</v>
      </c>
      <c r="G7" s="216">
        <v>7.2971519999999996</v>
      </c>
      <c r="H7" s="216">
        <v>7.2538099999999996</v>
      </c>
      <c r="I7" s="216">
        <v>7.4635319999999998</v>
      </c>
      <c r="J7" s="216">
        <v>7.5127319999999997</v>
      </c>
      <c r="K7" s="216">
        <v>7.7610330000000003</v>
      </c>
      <c r="L7" s="216">
        <v>7.7085900000000001</v>
      </c>
      <c r="M7" s="216">
        <v>7.8782420000000002</v>
      </c>
      <c r="N7" s="216">
        <v>7.9180190000000001</v>
      </c>
      <c r="O7" s="216">
        <v>8.0228909999999996</v>
      </c>
      <c r="P7" s="216">
        <v>8.114217</v>
      </c>
      <c r="Q7" s="216">
        <v>8.2531719999999993</v>
      </c>
      <c r="R7" s="216">
        <v>8.5969099999999994</v>
      </c>
      <c r="S7" s="216">
        <v>8.5945070000000001</v>
      </c>
      <c r="T7" s="216">
        <v>8.7070229999999995</v>
      </c>
      <c r="U7" s="216">
        <v>8.8052240000000008</v>
      </c>
      <c r="V7" s="216">
        <v>8.8656030000000001</v>
      </c>
      <c r="W7" s="216">
        <v>9.0459969999999998</v>
      </c>
      <c r="X7" s="216">
        <v>9.2318560000000005</v>
      </c>
      <c r="Y7" s="216">
        <v>9.2945609999999999</v>
      </c>
      <c r="Z7" s="216">
        <v>9.464893</v>
      </c>
      <c r="AA7" s="216">
        <v>9.3583110000000005</v>
      </c>
      <c r="AB7" s="216">
        <v>9.5372439999999994</v>
      </c>
      <c r="AC7" s="216">
        <v>9.5610210000000002</v>
      </c>
      <c r="AD7" s="216">
        <v>9.6262640000000008</v>
      </c>
      <c r="AE7" s="216">
        <v>9.4275420000000008</v>
      </c>
      <c r="AF7" s="216">
        <v>9.3293660000000003</v>
      </c>
      <c r="AG7" s="216">
        <v>9.4018090000000001</v>
      </c>
      <c r="AH7" s="216">
        <v>9.3787640000000003</v>
      </c>
      <c r="AI7" s="216">
        <v>9.4173620000000007</v>
      </c>
      <c r="AJ7" s="216">
        <v>9.3394180000000002</v>
      </c>
      <c r="AK7" s="216">
        <v>9.3068120000000008</v>
      </c>
      <c r="AL7" s="216">
        <v>9.2292919999999992</v>
      </c>
      <c r="AM7" s="216">
        <v>9.1864380000000008</v>
      </c>
      <c r="AN7" s="216">
        <v>9.1071229999999996</v>
      </c>
      <c r="AO7" s="216">
        <v>9.1341800000000006</v>
      </c>
      <c r="AP7" s="216">
        <v>8.9064390000000007</v>
      </c>
      <c r="AQ7" s="216">
        <v>8.8591999999999995</v>
      </c>
      <c r="AR7" s="216">
        <v>8.7026520000000005</v>
      </c>
      <c r="AS7" s="216">
        <v>8.6816069999999996</v>
      </c>
      <c r="AT7" s="216">
        <v>8.7163540000000008</v>
      </c>
      <c r="AU7" s="216">
        <v>8.5534060000000007</v>
      </c>
      <c r="AV7" s="216">
        <v>8.7909780000000008</v>
      </c>
      <c r="AW7" s="216">
        <v>8.8760659999999998</v>
      </c>
      <c r="AX7" s="216">
        <v>8.7708379999999995</v>
      </c>
      <c r="AY7" s="216">
        <v>8.8506470000000004</v>
      </c>
      <c r="AZ7" s="216">
        <v>9.0702350000000003</v>
      </c>
      <c r="BA7" s="216">
        <v>9.131043</v>
      </c>
      <c r="BB7" s="216">
        <v>9.1199639999999995</v>
      </c>
      <c r="BC7" s="216">
        <v>9.1611569999999993</v>
      </c>
      <c r="BD7" s="216">
        <v>9.0968470000000003</v>
      </c>
      <c r="BE7" s="216">
        <v>9.2376170000000002</v>
      </c>
      <c r="BF7" s="216">
        <v>9.0858972217999998</v>
      </c>
      <c r="BG7" s="216">
        <v>9.3363881876000008</v>
      </c>
      <c r="BH7" s="327">
        <v>9.490793</v>
      </c>
      <c r="BI7" s="327">
        <v>9.6151269999999993</v>
      </c>
      <c r="BJ7" s="327">
        <v>9.692698</v>
      </c>
      <c r="BK7" s="327">
        <v>9.7479840000000006</v>
      </c>
      <c r="BL7" s="327">
        <v>9.7984910000000003</v>
      </c>
      <c r="BM7" s="327">
        <v>9.8553499999999996</v>
      </c>
      <c r="BN7" s="327">
        <v>9.9314450000000001</v>
      </c>
      <c r="BO7" s="327">
        <v>9.9673409999999993</v>
      </c>
      <c r="BP7" s="327">
        <v>9.9492930000000008</v>
      </c>
      <c r="BQ7" s="327">
        <v>9.9394810000000007</v>
      </c>
      <c r="BR7" s="327">
        <v>9.8748240000000003</v>
      </c>
      <c r="BS7" s="327">
        <v>9.7653309999999998</v>
      </c>
      <c r="BT7" s="327">
        <v>9.959422</v>
      </c>
      <c r="BU7" s="327">
        <v>10.102930000000001</v>
      </c>
      <c r="BV7" s="327">
        <v>10.16606</v>
      </c>
    </row>
    <row r="8" spans="1:74" ht="11.1" customHeight="1" x14ac:dyDescent="0.2">
      <c r="A8" s="61" t="s">
        <v>638</v>
      </c>
      <c r="B8" s="175" t="s">
        <v>528</v>
      </c>
      <c r="C8" s="216">
        <v>0.54877100000000001</v>
      </c>
      <c r="D8" s="216">
        <v>0.54092499999999999</v>
      </c>
      <c r="E8" s="216">
        <v>0.53311799999999998</v>
      </c>
      <c r="F8" s="216">
        <v>0.52253099999999997</v>
      </c>
      <c r="G8" s="216">
        <v>0.51538399999999995</v>
      </c>
      <c r="H8" s="216">
        <v>0.485568</v>
      </c>
      <c r="I8" s="216">
        <v>0.49295899999999998</v>
      </c>
      <c r="J8" s="216">
        <v>0.428068</v>
      </c>
      <c r="K8" s="216">
        <v>0.51105999999999996</v>
      </c>
      <c r="L8" s="216">
        <v>0.52052600000000004</v>
      </c>
      <c r="M8" s="216">
        <v>0.53588800000000003</v>
      </c>
      <c r="N8" s="216">
        <v>0.54586500000000004</v>
      </c>
      <c r="O8" s="216">
        <v>0.54162100000000002</v>
      </c>
      <c r="P8" s="216">
        <v>0.51523699999999995</v>
      </c>
      <c r="Q8" s="216">
        <v>0.53005899999999995</v>
      </c>
      <c r="R8" s="216">
        <v>0.53674100000000002</v>
      </c>
      <c r="S8" s="216">
        <v>0.52410299999999999</v>
      </c>
      <c r="T8" s="216">
        <v>0.48451499999999997</v>
      </c>
      <c r="U8" s="216">
        <v>0.42238999999999999</v>
      </c>
      <c r="V8" s="216">
        <v>0.397953</v>
      </c>
      <c r="W8" s="216">
        <v>0.47742099999999998</v>
      </c>
      <c r="X8" s="216">
        <v>0.500135</v>
      </c>
      <c r="Y8" s="216">
        <v>0.51285899999999995</v>
      </c>
      <c r="Z8" s="216">
        <v>0.51462600000000003</v>
      </c>
      <c r="AA8" s="216">
        <v>0.50032200000000004</v>
      </c>
      <c r="AB8" s="216">
        <v>0.48778500000000002</v>
      </c>
      <c r="AC8" s="216">
        <v>0.50592800000000004</v>
      </c>
      <c r="AD8" s="216">
        <v>0.50987899999999997</v>
      </c>
      <c r="AE8" s="216">
        <v>0.47256999999999999</v>
      </c>
      <c r="AF8" s="216">
        <v>0.44656600000000002</v>
      </c>
      <c r="AG8" s="216">
        <v>0.44970199999999999</v>
      </c>
      <c r="AH8" s="216">
        <v>0.407833</v>
      </c>
      <c r="AI8" s="216">
        <v>0.47243600000000002</v>
      </c>
      <c r="AJ8" s="216">
        <v>0.49702200000000002</v>
      </c>
      <c r="AK8" s="216">
        <v>0.52284799999999998</v>
      </c>
      <c r="AL8" s="216">
        <v>0.52227599999999996</v>
      </c>
      <c r="AM8" s="216">
        <v>0.51570800000000006</v>
      </c>
      <c r="AN8" s="216">
        <v>0.50741199999999997</v>
      </c>
      <c r="AO8" s="216">
        <v>0.51108399999999998</v>
      </c>
      <c r="AP8" s="216">
        <v>0.48890099999999997</v>
      </c>
      <c r="AQ8" s="216">
        <v>0.50515299999999996</v>
      </c>
      <c r="AR8" s="216">
        <v>0.47010200000000002</v>
      </c>
      <c r="AS8" s="216">
        <v>0.43818699999999999</v>
      </c>
      <c r="AT8" s="216">
        <v>0.45891900000000002</v>
      </c>
      <c r="AU8" s="216">
        <v>0.45197700000000002</v>
      </c>
      <c r="AV8" s="216">
        <v>0.49488100000000002</v>
      </c>
      <c r="AW8" s="216">
        <v>0.51294799999999996</v>
      </c>
      <c r="AX8" s="216">
        <v>0.51917800000000003</v>
      </c>
      <c r="AY8" s="216">
        <v>0.51586500000000002</v>
      </c>
      <c r="AZ8" s="216">
        <v>0.51336899999999996</v>
      </c>
      <c r="BA8" s="216">
        <v>0.52583299999999999</v>
      </c>
      <c r="BB8" s="216">
        <v>0.52532800000000002</v>
      </c>
      <c r="BC8" s="216">
        <v>0.50757699999999994</v>
      </c>
      <c r="BD8" s="216">
        <v>0.46271000000000001</v>
      </c>
      <c r="BE8" s="216">
        <v>0.42266300000000001</v>
      </c>
      <c r="BF8" s="216">
        <v>0.42660207189999999</v>
      </c>
      <c r="BG8" s="216">
        <v>0.44246273132000002</v>
      </c>
      <c r="BH8" s="327">
        <v>0.48082857229999998</v>
      </c>
      <c r="BI8" s="327">
        <v>0.49703411803000003</v>
      </c>
      <c r="BJ8" s="327">
        <v>0.50180133827999995</v>
      </c>
      <c r="BK8" s="327">
        <v>0.50774729323000001</v>
      </c>
      <c r="BL8" s="327">
        <v>0.50252428162999996</v>
      </c>
      <c r="BM8" s="327">
        <v>0.50896980783000001</v>
      </c>
      <c r="BN8" s="327">
        <v>0.50266871192999996</v>
      </c>
      <c r="BO8" s="327">
        <v>0.48290354858000001</v>
      </c>
      <c r="BP8" s="327">
        <v>0.46024415589000001</v>
      </c>
      <c r="BQ8" s="327">
        <v>0.41769930041999997</v>
      </c>
      <c r="BR8" s="327">
        <v>0.44192510242999999</v>
      </c>
      <c r="BS8" s="327">
        <v>0.43307508372999998</v>
      </c>
      <c r="BT8" s="327">
        <v>0.47877612176000001</v>
      </c>
      <c r="BU8" s="327">
        <v>0.49246961905999997</v>
      </c>
      <c r="BV8" s="327">
        <v>0.50297429318999998</v>
      </c>
    </row>
    <row r="9" spans="1:74" ht="11.1" customHeight="1" x14ac:dyDescent="0.2">
      <c r="A9" s="61" t="s">
        <v>639</v>
      </c>
      <c r="B9" s="175" t="s">
        <v>248</v>
      </c>
      <c r="C9" s="216">
        <v>1.332301</v>
      </c>
      <c r="D9" s="216">
        <v>1.315102</v>
      </c>
      <c r="E9" s="216">
        <v>1.2545679999999999</v>
      </c>
      <c r="F9" s="216">
        <v>1.335944</v>
      </c>
      <c r="G9" s="216">
        <v>1.201066</v>
      </c>
      <c r="H9" s="216">
        <v>1.121869</v>
      </c>
      <c r="I9" s="216">
        <v>1.237627</v>
      </c>
      <c r="J9" s="216">
        <v>1.185019</v>
      </c>
      <c r="K9" s="216">
        <v>1.3192280000000001</v>
      </c>
      <c r="L9" s="216">
        <v>1.1768529999999999</v>
      </c>
      <c r="M9" s="216">
        <v>1.302808</v>
      </c>
      <c r="N9" s="216">
        <v>1.285452</v>
      </c>
      <c r="O9" s="216">
        <v>1.3042750000000001</v>
      </c>
      <c r="P9" s="216">
        <v>1.330552</v>
      </c>
      <c r="Q9" s="216">
        <v>1.322705</v>
      </c>
      <c r="R9" s="216">
        <v>1.4247719999999999</v>
      </c>
      <c r="S9" s="216">
        <v>1.412819</v>
      </c>
      <c r="T9" s="216">
        <v>1.411673</v>
      </c>
      <c r="U9" s="216">
        <v>1.427721</v>
      </c>
      <c r="V9" s="216">
        <v>1.4354039999999999</v>
      </c>
      <c r="W9" s="216">
        <v>1.4221109999999999</v>
      </c>
      <c r="X9" s="216">
        <v>1.4282680000000001</v>
      </c>
      <c r="Y9" s="216">
        <v>1.3886000000000001</v>
      </c>
      <c r="Z9" s="216">
        <v>1.4521440000000001</v>
      </c>
      <c r="AA9" s="216">
        <v>1.4519759999999999</v>
      </c>
      <c r="AB9" s="216">
        <v>1.4556249999999999</v>
      </c>
      <c r="AC9" s="216">
        <v>1.380646</v>
      </c>
      <c r="AD9" s="216">
        <v>1.504032</v>
      </c>
      <c r="AE9" s="216">
        <v>1.4040140000000001</v>
      </c>
      <c r="AF9" s="216">
        <v>1.412766</v>
      </c>
      <c r="AG9" s="216">
        <v>1.566641</v>
      </c>
      <c r="AH9" s="216">
        <v>1.6295059999999999</v>
      </c>
      <c r="AI9" s="216">
        <v>1.661135</v>
      </c>
      <c r="AJ9" s="216">
        <v>1.5778369999999999</v>
      </c>
      <c r="AK9" s="216">
        <v>1.524035</v>
      </c>
      <c r="AL9" s="216">
        <v>1.6048960000000001</v>
      </c>
      <c r="AM9" s="216">
        <v>1.5931550000000001</v>
      </c>
      <c r="AN9" s="216">
        <v>1.5497559999999999</v>
      </c>
      <c r="AO9" s="216">
        <v>1.611672</v>
      </c>
      <c r="AP9" s="216">
        <v>1.573394</v>
      </c>
      <c r="AQ9" s="216">
        <v>1.5928359999999999</v>
      </c>
      <c r="AR9" s="216">
        <v>1.550621</v>
      </c>
      <c r="AS9" s="216">
        <v>1.560171</v>
      </c>
      <c r="AT9" s="216">
        <v>1.6181270000000001</v>
      </c>
      <c r="AU9" s="216">
        <v>1.5017910000000001</v>
      </c>
      <c r="AV9" s="216">
        <v>1.604508</v>
      </c>
      <c r="AW9" s="216">
        <v>1.679805</v>
      </c>
      <c r="AX9" s="216">
        <v>1.7302569999999999</v>
      </c>
      <c r="AY9" s="216">
        <v>1.758059</v>
      </c>
      <c r="AZ9" s="216">
        <v>1.75116</v>
      </c>
      <c r="BA9" s="216">
        <v>1.7593179999999999</v>
      </c>
      <c r="BB9" s="216">
        <v>1.6567179999999999</v>
      </c>
      <c r="BC9" s="216">
        <v>1.657834</v>
      </c>
      <c r="BD9" s="216">
        <v>1.634123</v>
      </c>
      <c r="BE9" s="216">
        <v>1.7610030000000001</v>
      </c>
      <c r="BF9" s="216">
        <v>1.6214340105</v>
      </c>
      <c r="BG9" s="216">
        <v>1.6913089234000001</v>
      </c>
      <c r="BH9" s="327">
        <v>1.6781215446</v>
      </c>
      <c r="BI9" s="327">
        <v>1.6937650062</v>
      </c>
      <c r="BJ9" s="327">
        <v>1.7317508237000001</v>
      </c>
      <c r="BK9" s="327">
        <v>1.7535839648</v>
      </c>
      <c r="BL9" s="327">
        <v>1.7827564586</v>
      </c>
      <c r="BM9" s="327">
        <v>1.7973571987000001</v>
      </c>
      <c r="BN9" s="327">
        <v>1.8167044491</v>
      </c>
      <c r="BO9" s="327">
        <v>1.8207365925000001</v>
      </c>
      <c r="BP9" s="327">
        <v>1.7888914403</v>
      </c>
      <c r="BQ9" s="327">
        <v>1.7972222308000001</v>
      </c>
      <c r="BR9" s="327">
        <v>1.6961132782999999</v>
      </c>
      <c r="BS9" s="327">
        <v>1.5803334189</v>
      </c>
      <c r="BT9" s="327">
        <v>1.7095236250000001</v>
      </c>
      <c r="BU9" s="327">
        <v>1.8161655824</v>
      </c>
      <c r="BV9" s="327">
        <v>1.8466169949</v>
      </c>
    </row>
    <row r="10" spans="1:74" ht="11.1" customHeight="1" x14ac:dyDescent="0.2">
      <c r="A10" s="61" t="s">
        <v>640</v>
      </c>
      <c r="B10" s="175" t="s">
        <v>128</v>
      </c>
      <c r="C10" s="216">
        <v>5.1915339999999999</v>
      </c>
      <c r="D10" s="216">
        <v>5.2796139999999996</v>
      </c>
      <c r="E10" s="216">
        <v>5.413862</v>
      </c>
      <c r="F10" s="216">
        <v>5.5141609999999996</v>
      </c>
      <c r="G10" s="216">
        <v>5.5807019999999996</v>
      </c>
      <c r="H10" s="216">
        <v>5.6463729999999996</v>
      </c>
      <c r="I10" s="216">
        <v>5.7329460000000001</v>
      </c>
      <c r="J10" s="216">
        <v>5.8996449999999996</v>
      </c>
      <c r="K10" s="216">
        <v>5.9307449999999999</v>
      </c>
      <c r="L10" s="216">
        <v>6.0112110000000003</v>
      </c>
      <c r="M10" s="216">
        <v>6.0395459999999996</v>
      </c>
      <c r="N10" s="216">
        <v>6.0867019999999998</v>
      </c>
      <c r="O10" s="216">
        <v>6.1769949999999998</v>
      </c>
      <c r="P10" s="216">
        <v>6.2684280000000001</v>
      </c>
      <c r="Q10" s="216">
        <v>6.4004079999999997</v>
      </c>
      <c r="R10" s="216">
        <v>6.6353970000000002</v>
      </c>
      <c r="S10" s="216">
        <v>6.6575850000000001</v>
      </c>
      <c r="T10" s="216">
        <v>6.810835</v>
      </c>
      <c r="U10" s="216">
        <v>6.9551129999999999</v>
      </c>
      <c r="V10" s="216">
        <v>7.0322459999999998</v>
      </c>
      <c r="W10" s="216">
        <v>7.1464650000000001</v>
      </c>
      <c r="X10" s="216">
        <v>7.3034530000000002</v>
      </c>
      <c r="Y10" s="216">
        <v>7.3931019999999998</v>
      </c>
      <c r="Z10" s="216">
        <v>7.4981229999999996</v>
      </c>
      <c r="AA10" s="216">
        <v>7.4060129999999997</v>
      </c>
      <c r="AB10" s="216">
        <v>7.5938340000000002</v>
      </c>
      <c r="AC10" s="216">
        <v>7.6744469999999998</v>
      </c>
      <c r="AD10" s="216">
        <v>7.6123529999999997</v>
      </c>
      <c r="AE10" s="216">
        <v>7.5509579999999996</v>
      </c>
      <c r="AF10" s="216">
        <v>7.4700340000000001</v>
      </c>
      <c r="AG10" s="216">
        <v>7.3854660000000001</v>
      </c>
      <c r="AH10" s="216">
        <v>7.3414250000000001</v>
      </c>
      <c r="AI10" s="216">
        <v>7.2837909999999999</v>
      </c>
      <c r="AJ10" s="216">
        <v>7.2645590000000002</v>
      </c>
      <c r="AK10" s="216">
        <v>7.2599289999999996</v>
      </c>
      <c r="AL10" s="216">
        <v>7.1021200000000002</v>
      </c>
      <c r="AM10" s="216">
        <v>7.0775750000000004</v>
      </c>
      <c r="AN10" s="216">
        <v>7.0499549999999997</v>
      </c>
      <c r="AO10" s="216">
        <v>7.0114239999999999</v>
      </c>
      <c r="AP10" s="216">
        <v>6.844144</v>
      </c>
      <c r="AQ10" s="216">
        <v>6.7612110000000003</v>
      </c>
      <c r="AR10" s="216">
        <v>6.6819290000000002</v>
      </c>
      <c r="AS10" s="216">
        <v>6.683249</v>
      </c>
      <c r="AT10" s="216">
        <v>6.6393079999999998</v>
      </c>
      <c r="AU10" s="216">
        <v>6.5996379999999997</v>
      </c>
      <c r="AV10" s="216">
        <v>6.6915889999999996</v>
      </c>
      <c r="AW10" s="216">
        <v>6.6833130000000001</v>
      </c>
      <c r="AX10" s="216">
        <v>6.5214030000000003</v>
      </c>
      <c r="AY10" s="216">
        <v>6.5767230000000003</v>
      </c>
      <c r="AZ10" s="216">
        <v>6.8057059999999998</v>
      </c>
      <c r="BA10" s="216">
        <v>6.8458920000000001</v>
      </c>
      <c r="BB10" s="216">
        <v>6.9379179999999998</v>
      </c>
      <c r="BC10" s="216">
        <v>6.9957459999999996</v>
      </c>
      <c r="BD10" s="216">
        <v>7.0000140000000002</v>
      </c>
      <c r="BE10" s="216">
        <v>7.0539509999999996</v>
      </c>
      <c r="BF10" s="216">
        <v>7.0378611394000004</v>
      </c>
      <c r="BG10" s="216">
        <v>7.2026165329999996</v>
      </c>
      <c r="BH10" s="327">
        <v>7.331842537</v>
      </c>
      <c r="BI10" s="327">
        <v>7.4243273885000001</v>
      </c>
      <c r="BJ10" s="327">
        <v>7.4591459926999999</v>
      </c>
      <c r="BK10" s="327">
        <v>7.4866530958000004</v>
      </c>
      <c r="BL10" s="327">
        <v>7.5132101865000003</v>
      </c>
      <c r="BM10" s="327">
        <v>7.5490233524999999</v>
      </c>
      <c r="BN10" s="327">
        <v>7.6120714098000004</v>
      </c>
      <c r="BO10" s="327">
        <v>7.6637009906999998</v>
      </c>
      <c r="BP10" s="327">
        <v>7.7001578609000001</v>
      </c>
      <c r="BQ10" s="327">
        <v>7.7245592288999996</v>
      </c>
      <c r="BR10" s="327">
        <v>7.7367852893000002</v>
      </c>
      <c r="BS10" s="327">
        <v>7.7519225283999997</v>
      </c>
      <c r="BT10" s="327">
        <v>7.7711220167999997</v>
      </c>
      <c r="BU10" s="327">
        <v>7.7942954681999996</v>
      </c>
      <c r="BV10" s="327">
        <v>7.8164676421000001</v>
      </c>
    </row>
    <row r="11" spans="1:74" ht="11.1" customHeight="1" x14ac:dyDescent="0.2">
      <c r="A11" s="61" t="s">
        <v>935</v>
      </c>
      <c r="B11" s="175" t="s">
        <v>130</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7.2556820000000002</v>
      </c>
      <c r="AI11" s="216">
        <v>6.8174530000000004</v>
      </c>
      <c r="AJ11" s="216">
        <v>6.6021879999999999</v>
      </c>
      <c r="AK11" s="216">
        <v>7.051253</v>
      </c>
      <c r="AL11" s="216">
        <v>7.5097639999999997</v>
      </c>
      <c r="AM11" s="216">
        <v>7.1254619999999997</v>
      </c>
      <c r="AN11" s="216">
        <v>7.4596780000000003</v>
      </c>
      <c r="AO11" s="216">
        <v>7.416506</v>
      </c>
      <c r="AP11" s="216">
        <v>6.987679</v>
      </c>
      <c r="AQ11" s="216">
        <v>7.1398349999999997</v>
      </c>
      <c r="AR11" s="216">
        <v>7.0295759999999996</v>
      </c>
      <c r="AS11" s="216">
        <v>7.5604620000000002</v>
      </c>
      <c r="AT11" s="216">
        <v>7.2951889999999997</v>
      </c>
      <c r="AU11" s="216">
        <v>7.2657489999999996</v>
      </c>
      <c r="AV11" s="216">
        <v>7.0681960000000004</v>
      </c>
      <c r="AW11" s="216">
        <v>7.417357</v>
      </c>
      <c r="AX11" s="216">
        <v>7.3489389999999997</v>
      </c>
      <c r="AY11" s="216">
        <v>7.6893880000000001</v>
      </c>
      <c r="AZ11" s="216">
        <v>6.7734670000000001</v>
      </c>
      <c r="BA11" s="216">
        <v>7.2147030000000001</v>
      </c>
      <c r="BB11" s="216">
        <v>7.1299530000000004</v>
      </c>
      <c r="BC11" s="216">
        <v>7.3744139999999998</v>
      </c>
      <c r="BD11" s="216">
        <v>7.223859</v>
      </c>
      <c r="BE11" s="216">
        <v>6.9318999999999997</v>
      </c>
      <c r="BF11" s="216">
        <v>7.2392580645000004</v>
      </c>
      <c r="BG11" s="216">
        <v>5.8221878667000002</v>
      </c>
      <c r="BH11" s="327">
        <v>6.1293230000000003</v>
      </c>
      <c r="BI11" s="327">
        <v>6.299353</v>
      </c>
      <c r="BJ11" s="327">
        <v>6.3389569999999997</v>
      </c>
      <c r="BK11" s="327">
        <v>6.4717669999999998</v>
      </c>
      <c r="BL11" s="327">
        <v>6.3123459999999998</v>
      </c>
      <c r="BM11" s="327">
        <v>6.6439859999999999</v>
      </c>
      <c r="BN11" s="327">
        <v>6.8923699999999997</v>
      </c>
      <c r="BO11" s="327">
        <v>6.9320919999999999</v>
      </c>
      <c r="BP11" s="327">
        <v>6.8165019999999998</v>
      </c>
      <c r="BQ11" s="327">
        <v>6.6452879999999999</v>
      </c>
      <c r="BR11" s="327">
        <v>6.6572699999999996</v>
      </c>
      <c r="BS11" s="327">
        <v>6.4817200000000001</v>
      </c>
      <c r="BT11" s="327">
        <v>5.456423</v>
      </c>
      <c r="BU11" s="327">
        <v>5.8128339999999996</v>
      </c>
      <c r="BV11" s="327">
        <v>6.0072830000000002</v>
      </c>
    </row>
    <row r="12" spans="1:74" ht="11.1" customHeight="1" x14ac:dyDescent="0.2">
      <c r="A12" s="61" t="s">
        <v>937</v>
      </c>
      <c r="B12" s="175" t="s">
        <v>134</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1.2903225807E-4</v>
      </c>
      <c r="AZ12" s="216">
        <v>9.0357142857000004E-3</v>
      </c>
      <c r="BA12" s="216">
        <v>0.10693548387</v>
      </c>
      <c r="BB12" s="216">
        <v>9.0766666667000007E-2</v>
      </c>
      <c r="BC12" s="216">
        <v>0.13900000000000001</v>
      </c>
      <c r="BD12" s="216">
        <v>0.17680000000000001</v>
      </c>
      <c r="BE12" s="216">
        <v>9.3870967742000003E-3</v>
      </c>
      <c r="BF12" s="216">
        <v>9.1290322581000002E-3</v>
      </c>
      <c r="BG12" s="216">
        <v>0.17392222222000001</v>
      </c>
      <c r="BH12" s="327">
        <v>0.19225809999999999</v>
      </c>
      <c r="BI12" s="327">
        <v>0.14896309999999999</v>
      </c>
      <c r="BJ12" s="327">
        <v>2.2223299999999998E-3</v>
      </c>
      <c r="BK12" s="327">
        <v>2.2223299999999998E-3</v>
      </c>
      <c r="BL12" s="327">
        <v>2.1031899999999999E-2</v>
      </c>
      <c r="BM12" s="327">
        <v>1.8996499999999999E-2</v>
      </c>
      <c r="BN12" s="327">
        <v>1.96297E-2</v>
      </c>
      <c r="BO12" s="327">
        <v>1.8996499999999999E-2</v>
      </c>
      <c r="BP12" s="327">
        <v>1.96297E-2</v>
      </c>
      <c r="BQ12" s="327">
        <v>1.8996499999999999E-2</v>
      </c>
      <c r="BR12" s="327">
        <v>1.8996499999999999E-2</v>
      </c>
      <c r="BS12" s="327">
        <v>1.96297E-2</v>
      </c>
      <c r="BT12" s="327">
        <v>0.193304</v>
      </c>
      <c r="BU12" s="327">
        <v>0.19974749999999999</v>
      </c>
      <c r="BV12" s="327">
        <v>1.5884700000000002E-2</v>
      </c>
    </row>
    <row r="13" spans="1:74" ht="11.1" customHeight="1" x14ac:dyDescent="0.2">
      <c r="A13" s="61" t="s">
        <v>936</v>
      </c>
      <c r="B13" s="175" t="s">
        <v>529</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-0.72732258064999999</v>
      </c>
      <c r="AN13" s="216">
        <v>-0.70296551724</v>
      </c>
      <c r="AO13" s="216">
        <v>-0.40832258064999999</v>
      </c>
      <c r="AP13" s="216">
        <v>-0.15040000000000001</v>
      </c>
      <c r="AQ13" s="216">
        <v>-8.1870967742000006E-2</v>
      </c>
      <c r="AR13" s="216">
        <v>0.36680000000000001</v>
      </c>
      <c r="AS13" s="216">
        <v>0.23867741935</v>
      </c>
      <c r="AT13" s="216">
        <v>0.21880645161000001</v>
      </c>
      <c r="AU13" s="216">
        <v>0.50460000000000005</v>
      </c>
      <c r="AV13" s="216">
        <v>-0.63438709677000005</v>
      </c>
      <c r="AW13" s="216">
        <v>1.5633333332999998E-2</v>
      </c>
      <c r="AX13" s="216">
        <v>0.19716129031999999</v>
      </c>
      <c r="AY13" s="216">
        <v>-0.63993548386999999</v>
      </c>
      <c r="AZ13" s="216">
        <v>-0.68246428570999995</v>
      </c>
      <c r="BA13" s="216">
        <v>-0.46177419354999999</v>
      </c>
      <c r="BB13" s="216">
        <v>0.46833333332999999</v>
      </c>
      <c r="BC13" s="216">
        <v>0.22470967742</v>
      </c>
      <c r="BD13" s="216">
        <v>0.54849999999999999</v>
      </c>
      <c r="BE13" s="216">
        <v>0.58125806451999995</v>
      </c>
      <c r="BF13" s="216">
        <v>0.64648387097000004</v>
      </c>
      <c r="BG13" s="216">
        <v>-0.12133355556</v>
      </c>
      <c r="BH13" s="327">
        <v>-0.33634839999999999</v>
      </c>
      <c r="BI13" s="327">
        <v>-3.2700300000000002E-2</v>
      </c>
      <c r="BJ13" s="327">
        <v>0.3304126</v>
      </c>
      <c r="BK13" s="327">
        <v>-0.45234380000000002</v>
      </c>
      <c r="BL13" s="327">
        <v>-0.4612116</v>
      </c>
      <c r="BM13" s="327">
        <v>-0.51811609999999997</v>
      </c>
      <c r="BN13" s="327">
        <v>-0.33194639999999997</v>
      </c>
      <c r="BO13" s="327">
        <v>-3.4377399999999999E-3</v>
      </c>
      <c r="BP13" s="327">
        <v>0.299404</v>
      </c>
      <c r="BQ13" s="327">
        <v>0.41561350000000002</v>
      </c>
      <c r="BR13" s="327">
        <v>0.17919189999999999</v>
      </c>
      <c r="BS13" s="327">
        <v>1.05421E-2</v>
      </c>
      <c r="BT13" s="327">
        <v>-0.23208590000000001</v>
      </c>
      <c r="BU13" s="327">
        <v>4.9343699999999997E-2</v>
      </c>
      <c r="BV13" s="327">
        <v>0.32813219999999998</v>
      </c>
    </row>
    <row r="14" spans="1:74" ht="11.1" customHeight="1" x14ac:dyDescent="0.2">
      <c r="A14" s="61" t="s">
        <v>642</v>
      </c>
      <c r="B14" s="175" t="s">
        <v>131</v>
      </c>
      <c r="C14" s="216">
        <v>3.6242806452000002E-2</v>
      </c>
      <c r="D14" s="216">
        <v>0.20840285714000001</v>
      </c>
      <c r="E14" s="216">
        <v>0.36344058065000001</v>
      </c>
      <c r="F14" s="216">
        <v>-3.2272000000000002E-2</v>
      </c>
      <c r="G14" s="216">
        <v>0.25971196773999999</v>
      </c>
      <c r="H14" s="216">
        <v>0.48909566666999998</v>
      </c>
      <c r="I14" s="216">
        <v>0.32048906451999998</v>
      </c>
      <c r="J14" s="216">
        <v>0.17882874194000001</v>
      </c>
      <c r="K14" s="216">
        <v>0.28648433333000001</v>
      </c>
      <c r="L14" s="216">
        <v>0.19988245161000001</v>
      </c>
      <c r="M14" s="216">
        <v>0.31823966666999998</v>
      </c>
      <c r="N14" s="216">
        <v>5.2352806452000002E-2</v>
      </c>
      <c r="O14" s="216">
        <v>0.23901070967999999</v>
      </c>
      <c r="P14" s="216">
        <v>0.38375028571000003</v>
      </c>
      <c r="Q14" s="216">
        <v>0.15223925805999999</v>
      </c>
      <c r="R14" s="216">
        <v>0.25211933332999997</v>
      </c>
      <c r="S14" s="216">
        <v>0.42097858064999999</v>
      </c>
      <c r="T14" s="216">
        <v>6.5391666666999998E-2</v>
      </c>
      <c r="U14" s="216">
        <v>1.7697451613000001E-2</v>
      </c>
      <c r="V14" s="216">
        <v>0.26654996774</v>
      </c>
      <c r="W14" s="216">
        <v>-8.2355333333000005E-2</v>
      </c>
      <c r="X14" s="216">
        <v>-1.2357516129000001E-2</v>
      </c>
      <c r="Y14" s="216">
        <v>0.14164866667000001</v>
      </c>
      <c r="Z14" s="216">
        <v>0.33341132258</v>
      </c>
      <c r="AA14" s="216">
        <v>0.33563983871000003</v>
      </c>
      <c r="AB14" s="216">
        <v>7.8247714285999997E-2</v>
      </c>
      <c r="AC14" s="216">
        <v>-0.17620212902999999</v>
      </c>
      <c r="AD14" s="216">
        <v>0.35487200000000002</v>
      </c>
      <c r="AE14" s="216">
        <v>0.17986851612999999</v>
      </c>
      <c r="AF14" s="216">
        <v>0.20949566667</v>
      </c>
      <c r="AG14" s="216">
        <v>0.25153261290000001</v>
      </c>
      <c r="AH14" s="216">
        <v>9.9327387096999994E-2</v>
      </c>
      <c r="AI14" s="216">
        <v>4.1918333332999998E-2</v>
      </c>
      <c r="AJ14" s="216">
        <v>0.33961983871000001</v>
      </c>
      <c r="AK14" s="216">
        <v>0.12590133333</v>
      </c>
      <c r="AL14" s="216">
        <v>-0.21615316129000001</v>
      </c>
      <c r="AM14" s="216">
        <v>0.36661580645000003</v>
      </c>
      <c r="AN14" s="216">
        <v>-2.1076448276000002E-2</v>
      </c>
      <c r="AO14" s="216">
        <v>-5.9975935484000001E-2</v>
      </c>
      <c r="AP14" s="216">
        <v>0.17638233333</v>
      </c>
      <c r="AQ14" s="216">
        <v>0.31954619355000002</v>
      </c>
      <c r="AR14" s="216">
        <v>0.33343866666999999</v>
      </c>
      <c r="AS14" s="216">
        <v>0.14031854838999999</v>
      </c>
      <c r="AT14" s="216">
        <v>0.36290877419000001</v>
      </c>
      <c r="AU14" s="216">
        <v>1.5977999999999999E-2</v>
      </c>
      <c r="AV14" s="216">
        <v>0.22947132258</v>
      </c>
      <c r="AW14" s="216">
        <v>-7.3923333332999996E-2</v>
      </c>
      <c r="AX14" s="216">
        <v>0.19886819354999999</v>
      </c>
      <c r="AY14" s="216">
        <v>0.22922245160999999</v>
      </c>
      <c r="AZ14" s="216">
        <v>0.37594057142999998</v>
      </c>
      <c r="BA14" s="216">
        <v>3.7414709677000002E-2</v>
      </c>
      <c r="BB14" s="216">
        <v>0.16098299999999999</v>
      </c>
      <c r="BC14" s="216">
        <v>0.31281532258</v>
      </c>
      <c r="BD14" s="216">
        <v>0.15896099999999999</v>
      </c>
      <c r="BE14" s="216">
        <v>0.55774083871000002</v>
      </c>
      <c r="BF14" s="216">
        <v>-0.17567141534</v>
      </c>
      <c r="BG14" s="216">
        <v>0.19453527902000001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643</v>
      </c>
      <c r="B15" s="175" t="s">
        <v>180</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15.95129</v>
      </c>
      <c r="AN15" s="216">
        <v>15.842828000000001</v>
      </c>
      <c r="AO15" s="216">
        <v>16.082452</v>
      </c>
      <c r="AP15" s="216">
        <v>15.920267000000001</v>
      </c>
      <c r="AQ15" s="216">
        <v>16.236806999999999</v>
      </c>
      <c r="AR15" s="216">
        <v>16.432600000000001</v>
      </c>
      <c r="AS15" s="216">
        <v>16.621193999999999</v>
      </c>
      <c r="AT15" s="216">
        <v>16.593354999999999</v>
      </c>
      <c r="AU15" s="216">
        <v>16.339832999999999</v>
      </c>
      <c r="AV15" s="216">
        <v>15.454355</v>
      </c>
      <c r="AW15" s="216">
        <v>16.235233000000001</v>
      </c>
      <c r="AX15" s="216">
        <v>16.515871000000001</v>
      </c>
      <c r="AY15" s="216">
        <v>16.129451</v>
      </c>
      <c r="AZ15" s="216">
        <v>15.546214000000001</v>
      </c>
      <c r="BA15" s="216">
        <v>16.028321999999999</v>
      </c>
      <c r="BB15" s="216">
        <v>16.97</v>
      </c>
      <c r="BC15" s="216">
        <v>17.212095999999999</v>
      </c>
      <c r="BD15" s="216">
        <v>17.204967</v>
      </c>
      <c r="BE15" s="216">
        <v>17.317903000000001</v>
      </c>
      <c r="BF15" s="216">
        <v>16.805096773999999</v>
      </c>
      <c r="BG15" s="216">
        <v>15.4057</v>
      </c>
      <c r="BH15" s="327">
        <v>15.624029999999999</v>
      </c>
      <c r="BI15" s="327">
        <v>16.179200000000002</v>
      </c>
      <c r="BJ15" s="327">
        <v>16.525310000000001</v>
      </c>
      <c r="BK15" s="327">
        <v>15.977449999999999</v>
      </c>
      <c r="BL15" s="327">
        <v>15.839829999999999</v>
      </c>
      <c r="BM15" s="327">
        <v>16.19473</v>
      </c>
      <c r="BN15" s="327">
        <v>16.632249999999999</v>
      </c>
      <c r="BO15" s="327">
        <v>17.10202</v>
      </c>
      <c r="BP15" s="327">
        <v>17.333200000000001</v>
      </c>
      <c r="BQ15" s="327">
        <v>17.245349999999998</v>
      </c>
      <c r="BR15" s="327">
        <v>16.926590000000001</v>
      </c>
      <c r="BS15" s="327">
        <v>16.49128</v>
      </c>
      <c r="BT15" s="327">
        <v>15.52506</v>
      </c>
      <c r="BU15" s="327">
        <v>16.313310000000001</v>
      </c>
      <c r="BV15" s="327">
        <v>16.678380000000001</v>
      </c>
    </row>
    <row r="16" spans="1:74" ht="11.1" customHeight="1" x14ac:dyDescent="0.2">
      <c r="A16" s="57"/>
      <c r="B16" s="44" t="s">
        <v>939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407"/>
      <c r="BI16" s="407"/>
      <c r="BJ16" s="407"/>
      <c r="BK16" s="407"/>
      <c r="BL16" s="407"/>
      <c r="BM16" s="407"/>
      <c r="BN16" s="407"/>
      <c r="BO16" s="407"/>
      <c r="BP16" s="407"/>
      <c r="BQ16" s="407"/>
      <c r="BR16" s="407"/>
      <c r="BS16" s="407"/>
      <c r="BT16" s="407"/>
      <c r="BU16" s="407"/>
      <c r="BV16" s="407"/>
    </row>
    <row r="17" spans="1:74" ht="11.1" customHeight="1" x14ac:dyDescent="0.2">
      <c r="A17" s="61" t="s">
        <v>645</v>
      </c>
      <c r="B17" s="175" t="s">
        <v>530</v>
      </c>
      <c r="C17" s="216">
        <v>1.060802</v>
      </c>
      <c r="D17" s="216">
        <v>0.966283</v>
      </c>
      <c r="E17" s="216">
        <v>1.011833</v>
      </c>
      <c r="F17" s="216">
        <v>1.0929</v>
      </c>
      <c r="G17" s="216">
        <v>1.03948</v>
      </c>
      <c r="H17" s="216">
        <v>1.0871310000000001</v>
      </c>
      <c r="I17" s="216">
        <v>1.131901</v>
      </c>
      <c r="J17" s="216">
        <v>1.114932</v>
      </c>
      <c r="K17" s="216">
        <v>1.135928</v>
      </c>
      <c r="L17" s="216">
        <v>1.0848340000000001</v>
      </c>
      <c r="M17" s="216">
        <v>1.126263</v>
      </c>
      <c r="N17" s="216">
        <v>1.1790929999999999</v>
      </c>
      <c r="O17" s="216">
        <v>1.107288</v>
      </c>
      <c r="P17" s="216">
        <v>1.0643530000000001</v>
      </c>
      <c r="Q17" s="216">
        <v>0.99148000000000003</v>
      </c>
      <c r="R17" s="216">
        <v>1.0779650000000001</v>
      </c>
      <c r="S17" s="216">
        <v>1.0128969999999999</v>
      </c>
      <c r="T17" s="216">
        <v>1.121499</v>
      </c>
      <c r="U17" s="216">
        <v>1.1071880000000001</v>
      </c>
      <c r="V17" s="216">
        <v>1.1626719999999999</v>
      </c>
      <c r="W17" s="216">
        <v>1.0154289999999999</v>
      </c>
      <c r="X17" s="216">
        <v>1.0283819999999999</v>
      </c>
      <c r="Y17" s="216">
        <v>1.1776949999999999</v>
      </c>
      <c r="Z17" s="216">
        <v>1.099998</v>
      </c>
      <c r="AA17" s="216">
        <v>1.0751230000000001</v>
      </c>
      <c r="AB17" s="216">
        <v>1.0213540000000001</v>
      </c>
      <c r="AC17" s="216">
        <v>1.013188</v>
      </c>
      <c r="AD17" s="216">
        <v>1.067499</v>
      </c>
      <c r="AE17" s="216">
        <v>1.083029</v>
      </c>
      <c r="AF17" s="216">
        <v>1.0276639999999999</v>
      </c>
      <c r="AG17" s="216">
        <v>1.092384</v>
      </c>
      <c r="AH17" s="216">
        <v>1.0985119999999999</v>
      </c>
      <c r="AI17" s="216">
        <v>1.04623</v>
      </c>
      <c r="AJ17" s="216">
        <v>1.040092</v>
      </c>
      <c r="AK17" s="216">
        <v>1.064865</v>
      </c>
      <c r="AL17" s="216">
        <v>1.108093</v>
      </c>
      <c r="AM17" s="216">
        <v>1.116614</v>
      </c>
      <c r="AN17" s="216">
        <v>1.070379</v>
      </c>
      <c r="AO17" s="216">
        <v>1.0491280000000001</v>
      </c>
      <c r="AP17" s="216">
        <v>1.0950979999999999</v>
      </c>
      <c r="AQ17" s="216">
        <v>1.1603540000000001</v>
      </c>
      <c r="AR17" s="216">
        <v>1.1139669999999999</v>
      </c>
      <c r="AS17" s="216">
        <v>1.1902569999999999</v>
      </c>
      <c r="AT17" s="216">
        <v>1.1487769999999999</v>
      </c>
      <c r="AU17" s="216">
        <v>1.122369</v>
      </c>
      <c r="AV17" s="216">
        <v>1.088838</v>
      </c>
      <c r="AW17" s="216">
        <v>1.1125670000000001</v>
      </c>
      <c r="AX17" s="216">
        <v>1.143324</v>
      </c>
      <c r="AY17" s="216">
        <v>1.1245769999999999</v>
      </c>
      <c r="AZ17" s="216">
        <v>1.045032</v>
      </c>
      <c r="BA17" s="216">
        <v>1.108446</v>
      </c>
      <c r="BB17" s="216">
        <v>1.127732</v>
      </c>
      <c r="BC17" s="216">
        <v>1.1250290000000001</v>
      </c>
      <c r="BD17" s="216">
        <v>1.151132</v>
      </c>
      <c r="BE17" s="216">
        <v>1.0908690000000001</v>
      </c>
      <c r="BF17" s="216">
        <v>1.1336550000000001</v>
      </c>
      <c r="BG17" s="216">
        <v>0.95368739999999996</v>
      </c>
      <c r="BH17" s="327">
        <v>1.0519829999999999</v>
      </c>
      <c r="BI17" s="327">
        <v>1.094171</v>
      </c>
      <c r="BJ17" s="327">
        <v>1.1258570000000001</v>
      </c>
      <c r="BK17" s="327">
        <v>1.089707</v>
      </c>
      <c r="BL17" s="327">
        <v>1.0433239999999999</v>
      </c>
      <c r="BM17" s="327">
        <v>1.0407360000000001</v>
      </c>
      <c r="BN17" s="327">
        <v>1.0809139999999999</v>
      </c>
      <c r="BO17" s="327">
        <v>1.1080639999999999</v>
      </c>
      <c r="BP17" s="327">
        <v>1.122371</v>
      </c>
      <c r="BQ17" s="327">
        <v>1.134822</v>
      </c>
      <c r="BR17" s="327">
        <v>1.127543</v>
      </c>
      <c r="BS17" s="327">
        <v>1.080287</v>
      </c>
      <c r="BT17" s="327">
        <v>1.0515589999999999</v>
      </c>
      <c r="BU17" s="327">
        <v>1.0905629999999999</v>
      </c>
      <c r="BV17" s="327">
        <v>1.1296120000000001</v>
      </c>
    </row>
    <row r="18" spans="1:74" ht="11.1" customHeight="1" x14ac:dyDescent="0.2">
      <c r="A18" s="61" t="s">
        <v>644</v>
      </c>
      <c r="B18" s="175" t="s">
        <v>1122</v>
      </c>
      <c r="C18" s="216">
        <v>2.3787410000000002</v>
      </c>
      <c r="D18" s="216">
        <v>2.4896780000000001</v>
      </c>
      <c r="E18" s="216">
        <v>2.4845480000000002</v>
      </c>
      <c r="F18" s="216">
        <v>2.5131999999999999</v>
      </c>
      <c r="G18" s="216">
        <v>2.5563539999999998</v>
      </c>
      <c r="H18" s="216">
        <v>2.541566</v>
      </c>
      <c r="I18" s="216">
        <v>2.6183869999999998</v>
      </c>
      <c r="J18" s="216">
        <v>2.715096</v>
      </c>
      <c r="K18" s="216">
        <v>2.791166</v>
      </c>
      <c r="L18" s="216">
        <v>2.766451</v>
      </c>
      <c r="M18" s="216">
        <v>2.7469000000000001</v>
      </c>
      <c r="N18" s="216">
        <v>2.6598060000000001</v>
      </c>
      <c r="O18" s="216">
        <v>2.6954829999999999</v>
      </c>
      <c r="P18" s="216">
        <v>2.710178</v>
      </c>
      <c r="Q18" s="216">
        <v>2.8294190000000001</v>
      </c>
      <c r="R18" s="216">
        <v>2.9502000000000002</v>
      </c>
      <c r="S18" s="216">
        <v>2.9555479999999998</v>
      </c>
      <c r="T18" s="216">
        <v>3.094033</v>
      </c>
      <c r="U18" s="216">
        <v>3.1148060000000002</v>
      </c>
      <c r="V18" s="216">
        <v>3.1418379999999999</v>
      </c>
      <c r="W18" s="216">
        <v>3.194766</v>
      </c>
      <c r="X18" s="216">
        <v>3.1963219999999999</v>
      </c>
      <c r="Y18" s="216">
        <v>3.1153330000000001</v>
      </c>
      <c r="Z18" s="216">
        <v>3.1563539999999999</v>
      </c>
      <c r="AA18" s="216">
        <v>3.0547740000000001</v>
      </c>
      <c r="AB18" s="216">
        <v>3.1617139999999999</v>
      </c>
      <c r="AC18" s="216">
        <v>3.236774</v>
      </c>
      <c r="AD18" s="216">
        <v>3.3753329999999999</v>
      </c>
      <c r="AE18" s="216">
        <v>3.3367089999999999</v>
      </c>
      <c r="AF18" s="216">
        <v>3.3187660000000001</v>
      </c>
      <c r="AG18" s="216">
        <v>3.355064</v>
      </c>
      <c r="AH18" s="216">
        <v>3.4187409999999998</v>
      </c>
      <c r="AI18" s="216">
        <v>3.437033</v>
      </c>
      <c r="AJ18" s="216">
        <v>3.4885160000000002</v>
      </c>
      <c r="AK18" s="216">
        <v>3.4981330000000002</v>
      </c>
      <c r="AL18" s="216">
        <v>3.4172579999999999</v>
      </c>
      <c r="AM18" s="216">
        <v>3.3447740000000001</v>
      </c>
      <c r="AN18" s="216">
        <v>3.369345</v>
      </c>
      <c r="AO18" s="216">
        <v>3.5557099999999999</v>
      </c>
      <c r="AP18" s="216">
        <v>3.5703999999999998</v>
      </c>
      <c r="AQ18" s="216">
        <v>3.6716769999999999</v>
      </c>
      <c r="AR18" s="216">
        <v>3.662433</v>
      </c>
      <c r="AS18" s="216">
        <v>3.6038389999999998</v>
      </c>
      <c r="AT18" s="216">
        <v>3.410323</v>
      </c>
      <c r="AU18" s="216">
        <v>3.427333</v>
      </c>
      <c r="AV18" s="216">
        <v>3.5443229999999999</v>
      </c>
      <c r="AW18" s="216">
        <v>3.5957669999999999</v>
      </c>
      <c r="AX18" s="216">
        <v>3.3521939999999999</v>
      </c>
      <c r="AY18" s="216">
        <v>3.3648060000000002</v>
      </c>
      <c r="AZ18" s="216">
        <v>3.604285</v>
      </c>
      <c r="BA18" s="216">
        <v>3.6442899999999998</v>
      </c>
      <c r="BB18" s="216">
        <v>3.633</v>
      </c>
      <c r="BC18" s="216">
        <v>3.7209669999999999</v>
      </c>
      <c r="BD18" s="216">
        <v>3.7515999999999998</v>
      </c>
      <c r="BE18" s="216">
        <v>3.755258</v>
      </c>
      <c r="BF18" s="216">
        <v>3.532915</v>
      </c>
      <c r="BG18" s="216">
        <v>3.5899589999999999</v>
      </c>
      <c r="BH18" s="327">
        <v>3.8674179999999998</v>
      </c>
      <c r="BI18" s="327">
        <v>4.0213489999999998</v>
      </c>
      <c r="BJ18" s="327">
        <v>3.9056139999999999</v>
      </c>
      <c r="BK18" s="327">
        <v>3.9214020000000001</v>
      </c>
      <c r="BL18" s="327">
        <v>4.0304070000000003</v>
      </c>
      <c r="BM18" s="327">
        <v>4.09185</v>
      </c>
      <c r="BN18" s="327">
        <v>4.1375479999999998</v>
      </c>
      <c r="BO18" s="327">
        <v>4.2320349999999998</v>
      </c>
      <c r="BP18" s="327">
        <v>4.1955809999999998</v>
      </c>
      <c r="BQ18" s="327">
        <v>4.3223089999999997</v>
      </c>
      <c r="BR18" s="327">
        <v>4.2959040000000002</v>
      </c>
      <c r="BS18" s="327">
        <v>4.3587990000000003</v>
      </c>
      <c r="BT18" s="327">
        <v>4.4133950000000004</v>
      </c>
      <c r="BU18" s="327">
        <v>4.4647680000000003</v>
      </c>
      <c r="BV18" s="327">
        <v>4.345167</v>
      </c>
    </row>
    <row r="19" spans="1:74" ht="11.1" customHeight="1" x14ac:dyDescent="0.2">
      <c r="A19" s="61" t="s">
        <v>1095</v>
      </c>
      <c r="B19" s="175" t="s">
        <v>1096</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1.1012459999999999</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1.053912</v>
      </c>
      <c r="AB19" s="216">
        <v>1.046316</v>
      </c>
      <c r="AC19" s="216">
        <v>1.0496939999999999</v>
      </c>
      <c r="AD19" s="216">
        <v>1.0624279999999999</v>
      </c>
      <c r="AE19" s="216">
        <v>1.1037509999999999</v>
      </c>
      <c r="AF19" s="216">
        <v>1.1437189999999999</v>
      </c>
      <c r="AG19" s="216">
        <v>1.1202179999999999</v>
      </c>
      <c r="AH19" s="216">
        <v>1.099186</v>
      </c>
      <c r="AI19" s="216">
        <v>1.0871660000000001</v>
      </c>
      <c r="AJ19" s="216">
        <v>1.1006089999999999</v>
      </c>
      <c r="AK19" s="216">
        <v>1.1148670000000001</v>
      </c>
      <c r="AL19" s="216">
        <v>1.1218950000000001</v>
      </c>
      <c r="AM19" s="216">
        <v>1.107289</v>
      </c>
      <c r="AN19" s="216">
        <v>1.127264</v>
      </c>
      <c r="AO19" s="216">
        <v>1.1439980000000001</v>
      </c>
      <c r="AP19" s="216">
        <v>1.092133</v>
      </c>
      <c r="AQ19" s="216">
        <v>1.143499</v>
      </c>
      <c r="AR19" s="216">
        <v>1.1764760000000001</v>
      </c>
      <c r="AS19" s="216">
        <v>1.1775690000000001</v>
      </c>
      <c r="AT19" s="216">
        <v>1.1862969999999999</v>
      </c>
      <c r="AU19" s="216">
        <v>1.163313</v>
      </c>
      <c r="AV19" s="216">
        <v>1.150166</v>
      </c>
      <c r="AW19" s="216">
        <v>1.191746</v>
      </c>
      <c r="AX19" s="216">
        <v>1.2088410000000001</v>
      </c>
      <c r="AY19" s="216">
        <v>1.1740079999999999</v>
      </c>
      <c r="AZ19" s="216">
        <v>1.1615059999999999</v>
      </c>
      <c r="BA19" s="216">
        <v>1.1693150000000001</v>
      </c>
      <c r="BB19" s="216">
        <v>1.1349050000000001</v>
      </c>
      <c r="BC19" s="216">
        <v>1.17082</v>
      </c>
      <c r="BD19" s="216">
        <v>1.1827110000000001</v>
      </c>
      <c r="BE19" s="216">
        <v>1.1848590000000001</v>
      </c>
      <c r="BF19" s="216">
        <v>1.1965265645000001</v>
      </c>
      <c r="BG19" s="216">
        <v>1.1670895667000001</v>
      </c>
      <c r="BH19" s="327">
        <v>1.147913</v>
      </c>
      <c r="BI19" s="327">
        <v>1.188474</v>
      </c>
      <c r="BJ19" s="327">
        <v>1.1836949999999999</v>
      </c>
      <c r="BK19" s="327">
        <v>1.162018</v>
      </c>
      <c r="BL19" s="327">
        <v>1.131213</v>
      </c>
      <c r="BM19" s="327">
        <v>1.166666</v>
      </c>
      <c r="BN19" s="327">
        <v>1.139249</v>
      </c>
      <c r="BO19" s="327">
        <v>1.1768909999999999</v>
      </c>
      <c r="BP19" s="327">
        <v>1.1985699999999999</v>
      </c>
      <c r="BQ19" s="327">
        <v>1.184102</v>
      </c>
      <c r="BR19" s="327">
        <v>1.1841680000000001</v>
      </c>
      <c r="BS19" s="327">
        <v>1.1835560000000001</v>
      </c>
      <c r="BT19" s="327">
        <v>1.1571070000000001</v>
      </c>
      <c r="BU19" s="327">
        <v>1.202321</v>
      </c>
      <c r="BV19" s="327">
        <v>1.189333</v>
      </c>
    </row>
    <row r="20" spans="1:74" ht="11.1" customHeight="1" x14ac:dyDescent="0.2">
      <c r="A20" s="61" t="s">
        <v>986</v>
      </c>
      <c r="B20" s="175" t="s">
        <v>120</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0.96032200000000001</v>
      </c>
      <c r="AB20" s="216">
        <v>0.95764199999999999</v>
      </c>
      <c r="AC20" s="216">
        <v>0.951129</v>
      </c>
      <c r="AD20" s="216">
        <v>0.93033299999999997</v>
      </c>
      <c r="AE20" s="216">
        <v>0.95696700000000001</v>
      </c>
      <c r="AF20" s="216">
        <v>0.98946599999999996</v>
      </c>
      <c r="AG20" s="216">
        <v>0.97577400000000003</v>
      </c>
      <c r="AH20" s="216">
        <v>0.96006400000000003</v>
      </c>
      <c r="AI20" s="216">
        <v>0.95236600000000005</v>
      </c>
      <c r="AJ20" s="216">
        <v>0.96406400000000003</v>
      </c>
      <c r="AK20" s="216">
        <v>0.98916599999999999</v>
      </c>
      <c r="AL20" s="216">
        <v>1.0026120000000001</v>
      </c>
      <c r="AM20" s="216">
        <v>0.98232299999999995</v>
      </c>
      <c r="AN20" s="216">
        <v>0.993448</v>
      </c>
      <c r="AO20" s="216">
        <v>0.99861299999999997</v>
      </c>
      <c r="AP20" s="216">
        <v>0.94026699999999996</v>
      </c>
      <c r="AQ20" s="216">
        <v>0.97890299999999997</v>
      </c>
      <c r="AR20" s="216">
        <v>1.014767</v>
      </c>
      <c r="AS20" s="216">
        <v>1.0151289999999999</v>
      </c>
      <c r="AT20" s="216">
        <v>1.0276130000000001</v>
      </c>
      <c r="AU20" s="216">
        <v>1.0016</v>
      </c>
      <c r="AV20" s="216">
        <v>1.000194</v>
      </c>
      <c r="AW20" s="216">
        <v>1.023533</v>
      </c>
      <c r="AX20" s="216">
        <v>1.0541940000000001</v>
      </c>
      <c r="AY20" s="216">
        <v>1.0508710000000001</v>
      </c>
      <c r="AZ20" s="216">
        <v>1.037571</v>
      </c>
      <c r="BA20" s="216">
        <v>1.0374509999999999</v>
      </c>
      <c r="BB20" s="216">
        <v>0.98333300000000001</v>
      </c>
      <c r="BC20" s="216">
        <v>1.02258</v>
      </c>
      <c r="BD20" s="216">
        <v>1.0222329999999999</v>
      </c>
      <c r="BE20" s="216">
        <v>1.0071289999999999</v>
      </c>
      <c r="BF20" s="216">
        <v>1.0492580645</v>
      </c>
      <c r="BG20" s="216">
        <v>1.0211154667</v>
      </c>
      <c r="BH20" s="327">
        <v>1.0006079999999999</v>
      </c>
      <c r="BI20" s="327">
        <v>1.045126</v>
      </c>
      <c r="BJ20" s="327">
        <v>1.0420929999999999</v>
      </c>
      <c r="BK20" s="327">
        <v>1.0277799999999999</v>
      </c>
      <c r="BL20" s="327">
        <v>1.003217</v>
      </c>
      <c r="BM20" s="327">
        <v>1.0353349999999999</v>
      </c>
      <c r="BN20" s="327">
        <v>1.007328</v>
      </c>
      <c r="BO20" s="327">
        <v>1.0412729999999999</v>
      </c>
      <c r="BP20" s="327">
        <v>1.060602</v>
      </c>
      <c r="BQ20" s="327">
        <v>1.0430470000000001</v>
      </c>
      <c r="BR20" s="327">
        <v>1.0444629999999999</v>
      </c>
      <c r="BS20" s="327">
        <v>1.041045</v>
      </c>
      <c r="BT20" s="327">
        <v>1.016785</v>
      </c>
      <c r="BU20" s="327">
        <v>1.064508</v>
      </c>
      <c r="BV20" s="327">
        <v>1.058141</v>
      </c>
    </row>
    <row r="21" spans="1:74" ht="11.1" customHeight="1" x14ac:dyDescent="0.2">
      <c r="A21" s="61" t="s">
        <v>1097</v>
      </c>
      <c r="B21" s="175" t="s">
        <v>1098</v>
      </c>
      <c r="C21" s="216">
        <v>0.1870613871</v>
      </c>
      <c r="D21" s="216">
        <v>0.18373271428999999</v>
      </c>
      <c r="E21" s="216">
        <v>0.18606909677</v>
      </c>
      <c r="F21" s="216">
        <v>0.21381833333</v>
      </c>
      <c r="G21" s="216">
        <v>0.20962322581000001</v>
      </c>
      <c r="H21" s="216">
        <v>0.19007066667</v>
      </c>
      <c r="I21" s="216">
        <v>0.22226980645</v>
      </c>
      <c r="J21" s="216">
        <v>0.23579154838999999</v>
      </c>
      <c r="K21" s="216">
        <v>0.21546799999999999</v>
      </c>
      <c r="L21" s="216">
        <v>0.21167612902999999</v>
      </c>
      <c r="M21" s="216">
        <v>0.21961733333</v>
      </c>
      <c r="N21" s="216">
        <v>0.21815451613</v>
      </c>
      <c r="O21" s="216">
        <v>0.20629612903</v>
      </c>
      <c r="P21" s="216">
        <v>0.19332414285999999</v>
      </c>
      <c r="Q21" s="216">
        <v>0.20402151613</v>
      </c>
      <c r="R21" s="216">
        <v>0.22350300000000001</v>
      </c>
      <c r="S21" s="216">
        <v>0.21993954838999999</v>
      </c>
      <c r="T21" s="216">
        <v>0.23743</v>
      </c>
      <c r="U21" s="216">
        <v>0.22543238709999999</v>
      </c>
      <c r="V21" s="216">
        <v>0.21519503226</v>
      </c>
      <c r="W21" s="216">
        <v>0.21179999999999999</v>
      </c>
      <c r="X21" s="216">
        <v>0.22620577418999999</v>
      </c>
      <c r="Y21" s="216">
        <v>0.24238933333000001</v>
      </c>
      <c r="Z21" s="216">
        <v>0.24140522581000001</v>
      </c>
      <c r="AA21" s="216">
        <v>0.2069533871</v>
      </c>
      <c r="AB21" s="216">
        <v>0.20239214286000001</v>
      </c>
      <c r="AC21" s="216">
        <v>0.19996141935</v>
      </c>
      <c r="AD21" s="216">
        <v>0.19642299999999999</v>
      </c>
      <c r="AE21" s="216">
        <v>0.22483729031999999</v>
      </c>
      <c r="AF21" s="216">
        <v>0.21409066667000001</v>
      </c>
      <c r="AG21" s="216">
        <v>0.23070367742</v>
      </c>
      <c r="AH21" s="216">
        <v>0.20385641935000001</v>
      </c>
      <c r="AI21" s="216">
        <v>0.20772666667</v>
      </c>
      <c r="AJ21" s="216">
        <v>0.20077729032</v>
      </c>
      <c r="AK21" s="216">
        <v>0.23482466666999999</v>
      </c>
      <c r="AL21" s="216">
        <v>0.22046003225999999</v>
      </c>
      <c r="AM21" s="216">
        <v>0.23175670968000001</v>
      </c>
      <c r="AN21" s="216">
        <v>0.21000837930999999</v>
      </c>
      <c r="AO21" s="216">
        <v>0.20175612903000001</v>
      </c>
      <c r="AP21" s="216">
        <v>0.23436066667</v>
      </c>
      <c r="AQ21" s="216">
        <v>0.22810109677000001</v>
      </c>
      <c r="AR21" s="216">
        <v>0.20393800000000001</v>
      </c>
      <c r="AS21" s="216">
        <v>0.22647254839</v>
      </c>
      <c r="AT21" s="216">
        <v>0.22012667742</v>
      </c>
      <c r="AU21" s="216">
        <v>0.21014833332999999</v>
      </c>
      <c r="AV21" s="216">
        <v>0.18997790322999999</v>
      </c>
      <c r="AW21" s="216">
        <v>0.19737633332999999</v>
      </c>
      <c r="AX21" s="216">
        <v>0.23178838709999999</v>
      </c>
      <c r="AY21" s="216">
        <v>0.20286316129000001</v>
      </c>
      <c r="AZ21" s="216">
        <v>0.21194714285999999</v>
      </c>
      <c r="BA21" s="216">
        <v>0.22766800000000001</v>
      </c>
      <c r="BB21" s="216">
        <v>0.20320133333000001</v>
      </c>
      <c r="BC21" s="216">
        <v>0.214392</v>
      </c>
      <c r="BD21" s="216">
        <v>0.23757966666999999</v>
      </c>
      <c r="BE21" s="216">
        <v>0.21179470968</v>
      </c>
      <c r="BF21" s="216">
        <v>0.23318759999999999</v>
      </c>
      <c r="BG21" s="216">
        <v>0.21894930000000001</v>
      </c>
      <c r="BH21" s="327">
        <v>0.2172317</v>
      </c>
      <c r="BI21" s="327">
        <v>0.22931019999999999</v>
      </c>
      <c r="BJ21" s="327">
        <v>0.2426412</v>
      </c>
      <c r="BK21" s="327">
        <v>0.23249890000000001</v>
      </c>
      <c r="BL21" s="327">
        <v>0.2285461</v>
      </c>
      <c r="BM21" s="327">
        <v>0.2344253</v>
      </c>
      <c r="BN21" s="327">
        <v>0.2438246</v>
      </c>
      <c r="BO21" s="327">
        <v>0.24652250000000001</v>
      </c>
      <c r="BP21" s="327">
        <v>0.25045529999999999</v>
      </c>
      <c r="BQ21" s="327">
        <v>0.24810840000000001</v>
      </c>
      <c r="BR21" s="327">
        <v>0.24397779999999999</v>
      </c>
      <c r="BS21" s="327">
        <v>0.23714009999999999</v>
      </c>
      <c r="BT21" s="327">
        <v>0.23119999999999999</v>
      </c>
      <c r="BU21" s="327">
        <v>0.24106630000000001</v>
      </c>
      <c r="BV21" s="327">
        <v>0.2539691</v>
      </c>
    </row>
    <row r="22" spans="1:74" ht="11.1" customHeight="1" x14ac:dyDescent="0.2">
      <c r="A22" s="61" t="s">
        <v>646</v>
      </c>
      <c r="B22" s="175" t="s">
        <v>132</v>
      </c>
      <c r="C22" s="216">
        <v>-0.63896500000000001</v>
      </c>
      <c r="D22" s="216">
        <v>-1.1536839999999999</v>
      </c>
      <c r="E22" s="216">
        <v>-0.96693399999999996</v>
      </c>
      <c r="F22" s="216">
        <v>-0.68905799999999995</v>
      </c>
      <c r="G22" s="216">
        <v>-0.90831899999999999</v>
      </c>
      <c r="H22" s="216">
        <v>-1.3188500000000001</v>
      </c>
      <c r="I22" s="216">
        <v>-1.504672</v>
      </c>
      <c r="J22" s="216">
        <v>-1.5043150000000001</v>
      </c>
      <c r="K22" s="216">
        <v>-1.413176</v>
      </c>
      <c r="L22" s="216">
        <v>-1.8247930000000001</v>
      </c>
      <c r="M22" s="216">
        <v>-1.7368790000000001</v>
      </c>
      <c r="N22" s="216">
        <v>-2.6133929999999999</v>
      </c>
      <c r="O22" s="216">
        <v>-1.9472400000000001</v>
      </c>
      <c r="P22" s="216">
        <v>-1.4550449999999999</v>
      </c>
      <c r="Q22" s="216">
        <v>-1.759333</v>
      </c>
      <c r="R22" s="216">
        <v>-1.6471389999999999</v>
      </c>
      <c r="S22" s="216">
        <v>-1.5838890000000001</v>
      </c>
      <c r="T22" s="216">
        <v>-1.991042</v>
      </c>
      <c r="U22" s="216">
        <v>-2.177689</v>
      </c>
      <c r="V22" s="216">
        <v>-2.2196639999999999</v>
      </c>
      <c r="W22" s="216">
        <v>-1.911557</v>
      </c>
      <c r="X22" s="216">
        <v>-1.9820059999999999</v>
      </c>
      <c r="Y22" s="216">
        <v>-2.1183369999999999</v>
      </c>
      <c r="Z22" s="216">
        <v>-2.2939229999999999</v>
      </c>
      <c r="AA22" s="216">
        <v>-1.7907310000000001</v>
      </c>
      <c r="AB22" s="216">
        <v>-2.0258259999999999</v>
      </c>
      <c r="AC22" s="216">
        <v>-1.627316</v>
      </c>
      <c r="AD22" s="216">
        <v>-2.1724290000000002</v>
      </c>
      <c r="AE22" s="216">
        <v>-2.0687769999999999</v>
      </c>
      <c r="AF22" s="216">
        <v>-1.927373</v>
      </c>
      <c r="AG22" s="216">
        <v>-2.202874</v>
      </c>
      <c r="AH22" s="216">
        <v>-1.9047320000000001</v>
      </c>
      <c r="AI22" s="216">
        <v>-2.3109120000000001</v>
      </c>
      <c r="AJ22" s="216">
        <v>-2.377224</v>
      </c>
      <c r="AK22" s="216">
        <v>-2.8034789999999998</v>
      </c>
      <c r="AL22" s="216">
        <v>-3.0336080000000001</v>
      </c>
      <c r="AM22" s="216">
        <v>-2.3954680000000002</v>
      </c>
      <c r="AN22" s="216">
        <v>-2.3276460000000001</v>
      </c>
      <c r="AO22" s="216">
        <v>-2.5068570000000001</v>
      </c>
      <c r="AP22" s="216">
        <v>-2.3609049999999998</v>
      </c>
      <c r="AQ22" s="216">
        <v>-2.6985999999999999</v>
      </c>
      <c r="AR22" s="216">
        <v>-2.4123610000000002</v>
      </c>
      <c r="AS22" s="216">
        <v>-2.2546580000000001</v>
      </c>
      <c r="AT22" s="216">
        <v>-2.0694590000000002</v>
      </c>
      <c r="AU22" s="216">
        <v>-2.5057140000000002</v>
      </c>
      <c r="AV22" s="216">
        <v>-2.3536769999999998</v>
      </c>
      <c r="AW22" s="216">
        <v>-2.55078</v>
      </c>
      <c r="AX22" s="216">
        <v>-3.130363</v>
      </c>
      <c r="AY22" s="216">
        <v>-2.6954199999999999</v>
      </c>
      <c r="AZ22" s="216">
        <v>-3.1769620000000001</v>
      </c>
      <c r="BA22" s="216">
        <v>-3.0411950000000001</v>
      </c>
      <c r="BB22" s="216">
        <v>-2.951873</v>
      </c>
      <c r="BC22" s="216">
        <v>-2.8880680000000001</v>
      </c>
      <c r="BD22" s="216">
        <v>-3.132196</v>
      </c>
      <c r="BE22" s="216">
        <v>-3.3143159999999998</v>
      </c>
      <c r="BF22" s="216">
        <v>-2.1784210000000002</v>
      </c>
      <c r="BG22" s="216">
        <v>-0.45609240000000001</v>
      </c>
      <c r="BH22" s="327">
        <v>-2.2859820000000002</v>
      </c>
      <c r="BI22" s="327">
        <v>-2.6467459999999998</v>
      </c>
      <c r="BJ22" s="327">
        <v>-3.0024679999999999</v>
      </c>
      <c r="BK22" s="327">
        <v>-2.6676790000000001</v>
      </c>
      <c r="BL22" s="327">
        <v>-2.9683280000000001</v>
      </c>
      <c r="BM22" s="327">
        <v>-2.8017310000000002</v>
      </c>
      <c r="BN22" s="327">
        <v>-2.950488</v>
      </c>
      <c r="BO22" s="327">
        <v>-3.046446</v>
      </c>
      <c r="BP22" s="327">
        <v>-3.214607</v>
      </c>
      <c r="BQ22" s="327">
        <v>-2.7572909999999999</v>
      </c>
      <c r="BR22" s="327">
        <v>-2.6076609999999998</v>
      </c>
      <c r="BS22" s="327">
        <v>-2.4474999999999998</v>
      </c>
      <c r="BT22" s="327">
        <v>-2.494856</v>
      </c>
      <c r="BU22" s="327">
        <v>-2.9718619999999998</v>
      </c>
      <c r="BV22" s="327">
        <v>-3.30959</v>
      </c>
    </row>
    <row r="23" spans="1:74" ht="11.1" customHeight="1" x14ac:dyDescent="0.2">
      <c r="A23" s="639" t="s">
        <v>1211</v>
      </c>
      <c r="B23" s="66" t="s">
        <v>1212</v>
      </c>
      <c r="C23" s="216">
        <v>-3.2476999999999999E-2</v>
      </c>
      <c r="D23" s="216">
        <v>-0.16772999999999999</v>
      </c>
      <c r="E23" s="216">
        <v>-0.22839200000000001</v>
      </c>
      <c r="F23" s="216">
        <v>-0.239232</v>
      </c>
      <c r="G23" s="216">
        <v>-0.30120200000000003</v>
      </c>
      <c r="H23" s="216">
        <v>-0.193637</v>
      </c>
      <c r="I23" s="216">
        <v>-0.39596700000000001</v>
      </c>
      <c r="J23" s="216">
        <v>-0.38475500000000001</v>
      </c>
      <c r="K23" s="216">
        <v>-0.29233199999999998</v>
      </c>
      <c r="L23" s="216">
        <v>-0.45204699999999998</v>
      </c>
      <c r="M23" s="216">
        <v>-0.28495700000000002</v>
      </c>
      <c r="N23" s="216">
        <v>-0.451934</v>
      </c>
      <c r="O23" s="216">
        <v>-0.38011699999999998</v>
      </c>
      <c r="P23" s="216">
        <v>-0.27188899999999999</v>
      </c>
      <c r="Q23" s="216">
        <v>-0.42430299999999999</v>
      </c>
      <c r="R23" s="216">
        <v>-0.53062299999999996</v>
      </c>
      <c r="S23" s="216">
        <v>-0.62198200000000003</v>
      </c>
      <c r="T23" s="216">
        <v>-0.554948</v>
      </c>
      <c r="U23" s="216">
        <v>-0.68006100000000003</v>
      </c>
      <c r="V23" s="216">
        <v>-0.65225</v>
      </c>
      <c r="W23" s="216">
        <v>-0.66003500000000004</v>
      </c>
      <c r="X23" s="216">
        <v>-0.688222</v>
      </c>
      <c r="Y23" s="216">
        <v>-0.58038800000000001</v>
      </c>
      <c r="Z23" s="216">
        <v>-0.65510000000000002</v>
      </c>
      <c r="AA23" s="216">
        <v>-0.61219699999999999</v>
      </c>
      <c r="AB23" s="216">
        <v>-0.82397100000000001</v>
      </c>
      <c r="AC23" s="216">
        <v>-0.58380100000000001</v>
      </c>
      <c r="AD23" s="216">
        <v>-0.75280499999999995</v>
      </c>
      <c r="AE23" s="216">
        <v>-0.83058399999999999</v>
      </c>
      <c r="AF23" s="216">
        <v>-0.79997399999999996</v>
      </c>
      <c r="AG23" s="216">
        <v>-0.87443099999999996</v>
      </c>
      <c r="AH23" s="216">
        <v>-0.85055400000000003</v>
      </c>
      <c r="AI23" s="216">
        <v>-1.021488</v>
      </c>
      <c r="AJ23" s="216">
        <v>-0.79430599999999996</v>
      </c>
      <c r="AK23" s="216">
        <v>-0.90520599999999996</v>
      </c>
      <c r="AL23" s="216">
        <v>-0.88553599999999999</v>
      </c>
      <c r="AM23" s="216">
        <v>-1.026219</v>
      </c>
      <c r="AN23" s="216">
        <v>-0.99529400000000001</v>
      </c>
      <c r="AO23" s="216">
        <v>-0.92516100000000001</v>
      </c>
      <c r="AP23" s="216">
        <v>-1.0083169999999999</v>
      </c>
      <c r="AQ23" s="216">
        <v>-1.195206</v>
      </c>
      <c r="AR23" s="216">
        <v>-0.99624500000000005</v>
      </c>
      <c r="AS23" s="216">
        <v>-0.99929000000000001</v>
      </c>
      <c r="AT23" s="216">
        <v>-0.89968800000000004</v>
      </c>
      <c r="AU23" s="216">
        <v>-0.95105499999999998</v>
      </c>
      <c r="AV23" s="216">
        <v>-1.064406</v>
      </c>
      <c r="AW23" s="216">
        <v>-1.047785</v>
      </c>
      <c r="AX23" s="216">
        <v>-1.2576830000000001</v>
      </c>
      <c r="AY23" s="216">
        <v>-1.118136</v>
      </c>
      <c r="AZ23" s="216">
        <v>-1.1353569999999999</v>
      </c>
      <c r="BA23" s="216">
        <v>-1.3364229999999999</v>
      </c>
      <c r="BB23" s="216">
        <v>-1.287126</v>
      </c>
      <c r="BC23" s="216">
        <v>-1.166201</v>
      </c>
      <c r="BD23" s="216">
        <v>-1.072621</v>
      </c>
      <c r="BE23" s="216">
        <v>-1.126398</v>
      </c>
      <c r="BF23" s="216">
        <v>-0.88572759999999995</v>
      </c>
      <c r="BG23" s="216">
        <v>-0.98883080000000001</v>
      </c>
      <c r="BH23" s="327">
        <v>-1.2718579999999999</v>
      </c>
      <c r="BI23" s="327">
        <v>-1.371391</v>
      </c>
      <c r="BJ23" s="327">
        <v>-1.425338</v>
      </c>
      <c r="BK23" s="327">
        <v>-1.275245</v>
      </c>
      <c r="BL23" s="327">
        <v>-1.4023490000000001</v>
      </c>
      <c r="BM23" s="327">
        <v>-1.3116429999999999</v>
      </c>
      <c r="BN23" s="327">
        <v>-1.3186819999999999</v>
      </c>
      <c r="BO23" s="327">
        <v>-1.4560709999999999</v>
      </c>
      <c r="BP23" s="327">
        <v>-1.39879</v>
      </c>
      <c r="BQ23" s="327">
        <v>-1.457891</v>
      </c>
      <c r="BR23" s="327">
        <v>-1.363634</v>
      </c>
      <c r="BS23" s="327">
        <v>-1.3523259999999999</v>
      </c>
      <c r="BT23" s="327">
        <v>-1.489808</v>
      </c>
      <c r="BU23" s="327">
        <v>-1.5566720000000001</v>
      </c>
      <c r="BV23" s="327">
        <v>-1.6149020000000001</v>
      </c>
    </row>
    <row r="24" spans="1:74" ht="11.1" customHeight="1" x14ac:dyDescent="0.2">
      <c r="A24" s="61" t="s">
        <v>189</v>
      </c>
      <c r="B24" s="175" t="s">
        <v>190</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8.7049000000000001E-2</v>
      </c>
      <c r="AM24" s="216">
        <v>0.32184699999999999</v>
      </c>
      <c r="AN24" s="216">
        <v>0.411609</v>
      </c>
      <c r="AO24" s="216">
        <v>0.325822</v>
      </c>
      <c r="AP24" s="216">
        <v>0.43748799999999999</v>
      </c>
      <c r="AQ24" s="216">
        <v>0.40595599999999998</v>
      </c>
      <c r="AR24" s="216">
        <v>0.52581800000000001</v>
      </c>
      <c r="AS24" s="216">
        <v>0.50162399999999996</v>
      </c>
      <c r="AT24" s="216">
        <v>0.43985099999999999</v>
      </c>
      <c r="AU24" s="216">
        <v>0.32591300000000001</v>
      </c>
      <c r="AV24" s="216">
        <v>0.43620399999999998</v>
      </c>
      <c r="AW24" s="216">
        <v>0.33325900000000003</v>
      </c>
      <c r="AX24" s="216">
        <v>0.33307300000000001</v>
      </c>
      <c r="AY24" s="216">
        <v>0.40704000000000001</v>
      </c>
      <c r="AZ24" s="216">
        <v>0.26882800000000001</v>
      </c>
      <c r="BA24" s="216">
        <v>0.41602299999999998</v>
      </c>
      <c r="BB24" s="216">
        <v>0.293933</v>
      </c>
      <c r="BC24" s="216">
        <v>0.32482</v>
      </c>
      <c r="BD24" s="216">
        <v>0.414576</v>
      </c>
      <c r="BE24" s="216">
        <v>0.32655899999999999</v>
      </c>
      <c r="BF24" s="216">
        <v>0.35070309999999999</v>
      </c>
      <c r="BG24" s="216">
        <v>0.28430860000000002</v>
      </c>
      <c r="BH24" s="327">
        <v>0.2992339</v>
      </c>
      <c r="BI24" s="327">
        <v>0.23172209999999999</v>
      </c>
      <c r="BJ24" s="327">
        <v>0.23631959999999999</v>
      </c>
      <c r="BK24" s="327">
        <v>0.31204480000000001</v>
      </c>
      <c r="BL24" s="327">
        <v>0.37255650000000001</v>
      </c>
      <c r="BM24" s="327">
        <v>0.39751799999999998</v>
      </c>
      <c r="BN24" s="327">
        <v>0.42665960000000003</v>
      </c>
      <c r="BO24" s="327">
        <v>0.35043059999999998</v>
      </c>
      <c r="BP24" s="327">
        <v>0.4467042</v>
      </c>
      <c r="BQ24" s="327">
        <v>0.37908310000000001</v>
      </c>
      <c r="BR24" s="327">
        <v>0.45717639999999998</v>
      </c>
      <c r="BS24" s="327">
        <v>0.43868629999999997</v>
      </c>
      <c r="BT24" s="327">
        <v>0.4558239</v>
      </c>
      <c r="BU24" s="327">
        <v>0.27643119999999999</v>
      </c>
      <c r="BV24" s="327">
        <v>0.23509099999999999</v>
      </c>
    </row>
    <row r="25" spans="1:74" ht="11.1" customHeight="1" x14ac:dyDescent="0.2">
      <c r="A25" s="61" t="s">
        <v>194</v>
      </c>
      <c r="B25" s="175" t="s">
        <v>193</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-5.0810000000000001E-2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-8.8648000000000005E-2</v>
      </c>
      <c r="AE25" s="216">
        <v>-0.10097100000000001</v>
      </c>
      <c r="AF25" s="216">
        <v>-8.8069999999999996E-2</v>
      </c>
      <c r="AG25" s="216">
        <v>-6.9126000000000007E-2</v>
      </c>
      <c r="AH25" s="216">
        <v>-5.833E-2</v>
      </c>
      <c r="AI25" s="216">
        <v>-5.0602000000000001E-2</v>
      </c>
      <c r="AJ25" s="216">
        <v>-7.6141E-2</v>
      </c>
      <c r="AK25" s="216">
        <v>-6.2922000000000006E-2</v>
      </c>
      <c r="AL25" s="216">
        <v>-6.2950999999999993E-2</v>
      </c>
      <c r="AM25" s="216">
        <v>-0.130467</v>
      </c>
      <c r="AN25" s="216">
        <v>-8.7918999999999997E-2</v>
      </c>
      <c r="AO25" s="216">
        <v>-0.117117</v>
      </c>
      <c r="AP25" s="216">
        <v>-0.131602</v>
      </c>
      <c r="AQ25" s="216">
        <v>-9.6419000000000005E-2</v>
      </c>
      <c r="AR25" s="216">
        <v>-2.87E-2</v>
      </c>
      <c r="AS25" s="216">
        <v>-5.3108000000000002E-2</v>
      </c>
      <c r="AT25" s="216">
        <v>-4.8554E-2</v>
      </c>
      <c r="AU25" s="216">
        <v>-6.8872000000000003E-2</v>
      </c>
      <c r="AV25" s="216">
        <v>-7.8728000000000006E-2</v>
      </c>
      <c r="AW25" s="216">
        <v>-6.6822000000000006E-2</v>
      </c>
      <c r="AX25" s="216">
        <v>-2.801E-2</v>
      </c>
      <c r="AY25" s="216">
        <v>-0.12954599999999999</v>
      </c>
      <c r="AZ25" s="216">
        <v>-0.15294199999999999</v>
      </c>
      <c r="BA25" s="216">
        <v>-0.11618100000000001</v>
      </c>
      <c r="BB25" s="216">
        <v>-8.6553000000000005E-2</v>
      </c>
      <c r="BC25" s="216">
        <v>-0.105754</v>
      </c>
      <c r="BD25" s="216">
        <v>-6.4434000000000005E-2</v>
      </c>
      <c r="BE25" s="216">
        <v>-7.5703999999999994E-2</v>
      </c>
      <c r="BF25" s="216">
        <v>-5.5905870968000003E-2</v>
      </c>
      <c r="BG25" s="216">
        <v>-5.5087379999999998E-2</v>
      </c>
      <c r="BH25" s="327">
        <v>-4.8966500000000003E-2</v>
      </c>
      <c r="BI25" s="327">
        <v>-5.52705E-2</v>
      </c>
      <c r="BJ25" s="327">
        <v>-5.0583700000000002E-2</v>
      </c>
      <c r="BK25" s="327">
        <v>-9.7025299999999995E-2</v>
      </c>
      <c r="BL25" s="327">
        <v>-9.1531899999999999E-2</v>
      </c>
      <c r="BM25" s="327">
        <v>-8.9518700000000007E-2</v>
      </c>
      <c r="BN25" s="327">
        <v>-7.7072199999999993E-2</v>
      </c>
      <c r="BO25" s="327">
        <v>-6.6232700000000005E-2</v>
      </c>
      <c r="BP25" s="327">
        <v>-5.0523499999999999E-2</v>
      </c>
      <c r="BQ25" s="327">
        <v>-4.5148300000000002E-2</v>
      </c>
      <c r="BR25" s="327">
        <v>-4.3439199999999997E-2</v>
      </c>
      <c r="BS25" s="327">
        <v>-4.6209399999999998E-2</v>
      </c>
      <c r="BT25" s="327">
        <v>-5.34682E-2</v>
      </c>
      <c r="BU25" s="327">
        <v>-5.2576100000000001E-2</v>
      </c>
      <c r="BV25" s="327">
        <v>-4.6176799999999997E-2</v>
      </c>
    </row>
    <row r="26" spans="1:74" ht="11.1" customHeight="1" x14ac:dyDescent="0.2">
      <c r="A26" s="61" t="s">
        <v>185</v>
      </c>
      <c r="B26" s="175" t="s">
        <v>875</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0.37957200000000002</v>
      </c>
      <c r="AB26" s="216">
        <v>0.42128500000000002</v>
      </c>
      <c r="AC26" s="216">
        <v>0.43270799999999998</v>
      </c>
      <c r="AD26" s="216">
        <v>0.45662000000000003</v>
      </c>
      <c r="AE26" s="216">
        <v>0.50479499999999999</v>
      </c>
      <c r="AF26" s="216">
        <v>0.61677300000000002</v>
      </c>
      <c r="AG26" s="216">
        <v>0.58887500000000004</v>
      </c>
      <c r="AH26" s="216">
        <v>0.66097499999999998</v>
      </c>
      <c r="AI26" s="216">
        <v>0.547906</v>
      </c>
      <c r="AJ26" s="216">
        <v>0.392349</v>
      </c>
      <c r="AK26" s="216">
        <v>0.200679</v>
      </c>
      <c r="AL26" s="216">
        <v>0.28179599999999999</v>
      </c>
      <c r="AM26" s="216">
        <v>0.33569199999999999</v>
      </c>
      <c r="AN26" s="216">
        <v>0.34243000000000001</v>
      </c>
      <c r="AO26" s="216">
        <v>0.34323599999999999</v>
      </c>
      <c r="AP26" s="216">
        <v>0.57131100000000001</v>
      </c>
      <c r="AQ26" s="216">
        <v>0.65013799999999999</v>
      </c>
      <c r="AR26" s="216">
        <v>0.68996400000000002</v>
      </c>
      <c r="AS26" s="216">
        <v>0.60665800000000003</v>
      </c>
      <c r="AT26" s="216">
        <v>0.53606600000000004</v>
      </c>
      <c r="AU26" s="216">
        <v>0.60439799999999999</v>
      </c>
      <c r="AV26" s="216">
        <v>0.53859500000000005</v>
      </c>
      <c r="AW26" s="216">
        <v>0.58948999999999996</v>
      </c>
      <c r="AX26" s="216">
        <v>0.43861800000000001</v>
      </c>
      <c r="AY26" s="216">
        <v>0.50289899999999998</v>
      </c>
      <c r="AZ26" s="216">
        <v>0.42739700000000003</v>
      </c>
      <c r="BA26" s="216">
        <v>0.36482199999999998</v>
      </c>
      <c r="BB26" s="216">
        <v>0.711646</v>
      </c>
      <c r="BC26" s="216">
        <v>0.65942699999999999</v>
      </c>
      <c r="BD26" s="216">
        <v>0.67996800000000002</v>
      </c>
      <c r="BE26" s="216">
        <v>0.58396899999999996</v>
      </c>
      <c r="BF26" s="216">
        <v>0.48063157742000001</v>
      </c>
      <c r="BG26" s="216">
        <v>0.66400326266999998</v>
      </c>
      <c r="BH26" s="327">
        <v>0.4435308</v>
      </c>
      <c r="BI26" s="327">
        <v>0.53922720000000002</v>
      </c>
      <c r="BJ26" s="327">
        <v>0.50338070000000001</v>
      </c>
      <c r="BK26" s="327">
        <v>0.60755049999999999</v>
      </c>
      <c r="BL26" s="327">
        <v>0.37246249999999997</v>
      </c>
      <c r="BM26" s="327">
        <v>0.44070920000000002</v>
      </c>
      <c r="BN26" s="327">
        <v>0.58146120000000001</v>
      </c>
      <c r="BO26" s="327">
        <v>0.70456439999999998</v>
      </c>
      <c r="BP26" s="327">
        <v>0.69117300000000004</v>
      </c>
      <c r="BQ26" s="327">
        <v>0.59477789999999997</v>
      </c>
      <c r="BR26" s="327">
        <v>0.4875757</v>
      </c>
      <c r="BS26" s="327">
        <v>0.38849460000000002</v>
      </c>
      <c r="BT26" s="327">
        <v>0.38577080000000002</v>
      </c>
      <c r="BU26" s="327">
        <v>0.48370829999999998</v>
      </c>
      <c r="BV26" s="327">
        <v>0.50053959999999997</v>
      </c>
    </row>
    <row r="27" spans="1:74" ht="11.1" customHeight="1" x14ac:dyDescent="0.2">
      <c r="A27" s="61" t="s">
        <v>184</v>
      </c>
      <c r="B27" s="175" t="s">
        <v>539</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-0.47980600000000001</v>
      </c>
      <c r="AH27" s="216">
        <v>-0.416072</v>
      </c>
      <c r="AI27" s="216">
        <v>-0.29355999999999999</v>
      </c>
      <c r="AJ27" s="216">
        <v>-0.37540800000000002</v>
      </c>
      <c r="AK27" s="216">
        <v>-0.54247900000000004</v>
      </c>
      <c r="AL27" s="216">
        <v>-0.49987599999999999</v>
      </c>
      <c r="AM27" s="216">
        <v>-0.52551499999999995</v>
      </c>
      <c r="AN27" s="216">
        <v>-0.63054399999999999</v>
      </c>
      <c r="AO27" s="216">
        <v>-0.54852000000000001</v>
      </c>
      <c r="AP27" s="216">
        <v>-0.448181</v>
      </c>
      <c r="AQ27" s="216">
        <v>-0.53729899999999997</v>
      </c>
      <c r="AR27" s="216">
        <v>-0.49161500000000002</v>
      </c>
      <c r="AS27" s="216">
        <v>-0.44551299999999999</v>
      </c>
      <c r="AT27" s="216">
        <v>-0.44642700000000002</v>
      </c>
      <c r="AU27" s="216">
        <v>-0.49808200000000002</v>
      </c>
      <c r="AV27" s="216">
        <v>-0.647841</v>
      </c>
      <c r="AW27" s="216">
        <v>-0.78998400000000002</v>
      </c>
      <c r="AX27" s="216">
        <v>-0.90682200000000002</v>
      </c>
      <c r="AY27" s="216">
        <v>-0.77694700000000005</v>
      </c>
      <c r="AZ27" s="216">
        <v>-0.67991100000000004</v>
      </c>
      <c r="BA27" s="216">
        <v>-0.53887600000000002</v>
      </c>
      <c r="BB27" s="216">
        <v>-0.61629599999999995</v>
      </c>
      <c r="BC27" s="216">
        <v>-0.56281400000000004</v>
      </c>
      <c r="BD27" s="216">
        <v>-0.69620000000000004</v>
      </c>
      <c r="BE27" s="216">
        <v>-0.68185300000000004</v>
      </c>
      <c r="BF27" s="216">
        <v>-0.4904516129</v>
      </c>
      <c r="BG27" s="216">
        <v>-0.62576882933</v>
      </c>
      <c r="BH27" s="327">
        <v>-0.47493999999999997</v>
      </c>
      <c r="BI27" s="327">
        <v>-0.54627760000000003</v>
      </c>
      <c r="BJ27" s="327">
        <v>-0.65999459999999999</v>
      </c>
      <c r="BK27" s="327">
        <v>-0.93914019999999998</v>
      </c>
      <c r="BL27" s="327">
        <v>-0.80832800000000005</v>
      </c>
      <c r="BM27" s="327">
        <v>-0.66221410000000003</v>
      </c>
      <c r="BN27" s="327">
        <v>-0.70429960000000003</v>
      </c>
      <c r="BO27" s="327">
        <v>-0.62771480000000002</v>
      </c>
      <c r="BP27" s="327">
        <v>-0.57925360000000004</v>
      </c>
      <c r="BQ27" s="327">
        <v>-0.46213650000000001</v>
      </c>
      <c r="BR27" s="327">
        <v>-0.38240849999999998</v>
      </c>
      <c r="BS27" s="327">
        <v>-0.38752170000000002</v>
      </c>
      <c r="BT27" s="327">
        <v>-0.43570609999999999</v>
      </c>
      <c r="BU27" s="327">
        <v>-0.60599270000000005</v>
      </c>
      <c r="BV27" s="327">
        <v>-0.76448450000000001</v>
      </c>
    </row>
    <row r="28" spans="1:74" ht="11.1" customHeight="1" x14ac:dyDescent="0.2">
      <c r="A28" s="61" t="s">
        <v>186</v>
      </c>
      <c r="B28" s="175" t="s">
        <v>182</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-0.108612</v>
      </c>
      <c r="AB28" s="216">
        <v>-6.5749000000000002E-2</v>
      </c>
      <c r="AC28" s="216">
        <v>8.0289999999999997E-3</v>
      </c>
      <c r="AD28" s="216">
        <v>-5.9204E-2</v>
      </c>
      <c r="AE28" s="216">
        <v>4.0758999999999997E-2</v>
      </c>
      <c r="AF28" s="216">
        <v>5.7241E-2</v>
      </c>
      <c r="AG28" s="216">
        <v>-2.1623E-2</v>
      </c>
      <c r="AH28" s="216">
        <v>-2.1264999999999999E-2</v>
      </c>
      <c r="AI28" s="216">
        <v>-9.6543000000000004E-2</v>
      </c>
      <c r="AJ28" s="216">
        <v>-3.5748000000000002E-2</v>
      </c>
      <c r="AK28" s="216">
        <v>-8.9421E-2</v>
      </c>
      <c r="AL28" s="216">
        <v>-4.6306E-2</v>
      </c>
      <c r="AM28" s="216">
        <v>-5.1137000000000002E-2</v>
      </c>
      <c r="AN28" s="216">
        <v>-5.4170999999999997E-2</v>
      </c>
      <c r="AO28" s="216">
        <v>2.8506E-2</v>
      </c>
      <c r="AP28" s="216">
        <v>-4.2481999999999999E-2</v>
      </c>
      <c r="AQ28" s="216">
        <v>-2.6350000000000002E-3</v>
      </c>
      <c r="AR28" s="216">
        <v>-7.2539999999999993E-2</v>
      </c>
      <c r="AS28" s="216">
        <v>3.0338E-2</v>
      </c>
      <c r="AT28" s="216">
        <v>-5.2925E-2</v>
      </c>
      <c r="AU28" s="216">
        <v>-3.1961999999999997E-2</v>
      </c>
      <c r="AV28" s="216">
        <v>1.7389999999999999E-2</v>
      </c>
      <c r="AW28" s="216">
        <v>-4.4389999999999999E-2</v>
      </c>
      <c r="AX28" s="216">
        <v>-7.1457000000000007E-2</v>
      </c>
      <c r="AY28" s="216">
        <v>-3.4047000000000001E-2</v>
      </c>
      <c r="AZ28" s="216">
        <v>-2.5818000000000001E-2</v>
      </c>
      <c r="BA28" s="216">
        <v>-5.9838000000000002E-2</v>
      </c>
      <c r="BB28" s="216">
        <v>-4.1635999999999999E-2</v>
      </c>
      <c r="BC28" s="216">
        <v>-4.5581000000000003E-2</v>
      </c>
      <c r="BD28" s="216">
        <v>-0.114745</v>
      </c>
      <c r="BE28" s="216">
        <v>-8.9409000000000002E-2</v>
      </c>
      <c r="BF28" s="216">
        <v>-6.6774193548000002E-2</v>
      </c>
      <c r="BG28" s="216">
        <v>0.12843964444</v>
      </c>
      <c r="BH28" s="327">
        <v>4.6696300000000003E-2</v>
      </c>
      <c r="BI28" s="327">
        <v>-1.4840799999999999E-2</v>
      </c>
      <c r="BJ28" s="327">
        <v>2.2176399999999999E-3</v>
      </c>
      <c r="BK28" s="327">
        <v>3.1924200000000001E-3</v>
      </c>
      <c r="BL28" s="327">
        <v>2.78686E-2</v>
      </c>
      <c r="BM28" s="327">
        <v>5.8832000000000002E-2</v>
      </c>
      <c r="BN28" s="327">
        <v>3.9547199999999998E-2</v>
      </c>
      <c r="BO28" s="327">
        <v>3.6713200000000001E-2</v>
      </c>
      <c r="BP28" s="327">
        <v>3.2810499999999999E-2</v>
      </c>
      <c r="BQ28" s="327">
        <v>5.4574400000000002E-2</v>
      </c>
      <c r="BR28" s="327">
        <v>4.2400100000000003E-2</v>
      </c>
      <c r="BS28" s="327">
        <v>1.00441E-2</v>
      </c>
      <c r="BT28" s="327">
        <v>4.3639799999999999E-2</v>
      </c>
      <c r="BU28" s="327">
        <v>-1.5846699999999998E-2</v>
      </c>
      <c r="BV28" s="327">
        <v>-1.3690300000000001E-2</v>
      </c>
    </row>
    <row r="29" spans="1:74" ht="11.1" customHeight="1" x14ac:dyDescent="0.2">
      <c r="A29" s="61" t="s">
        <v>187</v>
      </c>
      <c r="B29" s="175" t="s">
        <v>181</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-1.0889740000000001</v>
      </c>
      <c r="AF29" s="216">
        <v>-1.077434</v>
      </c>
      <c r="AG29" s="216">
        <v>-1.185584</v>
      </c>
      <c r="AH29" s="216">
        <v>-0.926292</v>
      </c>
      <c r="AI29" s="216">
        <v>-1.1738660000000001</v>
      </c>
      <c r="AJ29" s="216">
        <v>-1.0487610000000001</v>
      </c>
      <c r="AK29" s="216">
        <v>-1.02772</v>
      </c>
      <c r="AL29" s="216">
        <v>-1.144965</v>
      </c>
      <c r="AM29" s="216">
        <v>-0.74717699999999998</v>
      </c>
      <c r="AN29" s="216">
        <v>-0.66524499999999998</v>
      </c>
      <c r="AO29" s="216">
        <v>-1.0397449999999999</v>
      </c>
      <c r="AP29" s="216">
        <v>-1.1060080000000001</v>
      </c>
      <c r="AQ29" s="216">
        <v>-1.111918</v>
      </c>
      <c r="AR29" s="216">
        <v>-1.3547899999999999</v>
      </c>
      <c r="AS29" s="216">
        <v>-1.2305379999999999</v>
      </c>
      <c r="AT29" s="216">
        <v>-1.0478959999999999</v>
      </c>
      <c r="AU29" s="216">
        <v>-1.0611919999999999</v>
      </c>
      <c r="AV29" s="216">
        <v>-0.92969100000000005</v>
      </c>
      <c r="AW29" s="216">
        <v>-1.0200419999999999</v>
      </c>
      <c r="AX29" s="216">
        <v>-1.0633649999999999</v>
      </c>
      <c r="AY29" s="216">
        <v>-0.93907300000000005</v>
      </c>
      <c r="AZ29" s="216">
        <v>-1.050994</v>
      </c>
      <c r="BA29" s="216">
        <v>-1.0546819999999999</v>
      </c>
      <c r="BB29" s="216">
        <v>-1.204809</v>
      </c>
      <c r="BC29" s="216">
        <v>-1.3903939999999999</v>
      </c>
      <c r="BD29" s="216">
        <v>-1.4851190000000001</v>
      </c>
      <c r="BE29" s="216">
        <v>-1.5903179999999999</v>
      </c>
      <c r="BF29" s="216">
        <v>-1.1082903226</v>
      </c>
      <c r="BG29" s="216">
        <v>-1.0466397199999999</v>
      </c>
      <c r="BH29" s="327">
        <v>-0.64602510000000002</v>
      </c>
      <c r="BI29" s="327">
        <v>-0.82630539999999997</v>
      </c>
      <c r="BJ29" s="327">
        <v>-0.86862729999999999</v>
      </c>
      <c r="BK29" s="327">
        <v>-0.78037920000000005</v>
      </c>
      <c r="BL29" s="327">
        <v>-0.8551472</v>
      </c>
      <c r="BM29" s="327">
        <v>-1.0329250000000001</v>
      </c>
      <c r="BN29" s="327">
        <v>-1.2041280000000001</v>
      </c>
      <c r="BO29" s="327">
        <v>-1.207287</v>
      </c>
      <c r="BP29" s="327">
        <v>-1.6463049999999999</v>
      </c>
      <c r="BQ29" s="327">
        <v>-1.173162</v>
      </c>
      <c r="BR29" s="327">
        <v>-1.1829069999999999</v>
      </c>
      <c r="BS29" s="327">
        <v>-0.89643379999999995</v>
      </c>
      <c r="BT29" s="327">
        <v>-0.87566560000000004</v>
      </c>
      <c r="BU29" s="327">
        <v>-0.97421500000000005</v>
      </c>
      <c r="BV29" s="327">
        <v>-0.9086495</v>
      </c>
    </row>
    <row r="30" spans="1:74" ht="11.1" customHeight="1" x14ac:dyDescent="0.2">
      <c r="A30" s="61" t="s">
        <v>188</v>
      </c>
      <c r="B30" s="175" t="s">
        <v>183</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-0.20674699999999999</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-0.160384</v>
      </c>
      <c r="AH30" s="216">
        <v>-0.144792</v>
      </c>
      <c r="AI30" s="216">
        <v>-5.8845000000000001E-2</v>
      </c>
      <c r="AJ30" s="216">
        <v>-0.12992000000000001</v>
      </c>
      <c r="AK30" s="216">
        <v>-6.3366000000000006E-2</v>
      </c>
      <c r="AL30" s="216">
        <v>-0.106366</v>
      </c>
      <c r="AM30" s="216">
        <v>-2.6797999999999999E-2</v>
      </c>
      <c r="AN30" s="216">
        <v>-0.15590899999999999</v>
      </c>
      <c r="AO30" s="216">
        <v>-8.3812999999999999E-2</v>
      </c>
      <c r="AP30" s="216">
        <v>-3.1267999999999997E-2</v>
      </c>
      <c r="AQ30" s="216">
        <v>-0.197212</v>
      </c>
      <c r="AR30" s="216">
        <v>-4.7807000000000002E-2</v>
      </c>
      <c r="AS30" s="216">
        <v>-3.6329E-2</v>
      </c>
      <c r="AT30" s="216">
        <v>-6.7019999999999996E-2</v>
      </c>
      <c r="AU30" s="216">
        <v>-0.20827200000000001</v>
      </c>
      <c r="AV30" s="216">
        <v>-0.101434</v>
      </c>
      <c r="AW30" s="216">
        <v>-9.4132999999999994E-2</v>
      </c>
      <c r="AX30" s="216">
        <v>-7.3325000000000001E-2</v>
      </c>
      <c r="AY30" s="216">
        <v>-4.8473000000000002E-2</v>
      </c>
      <c r="AZ30" s="216">
        <v>-0.24569099999999999</v>
      </c>
      <c r="BA30" s="216">
        <v>-2.5838E-2</v>
      </c>
      <c r="BB30" s="216">
        <v>-0.11717</v>
      </c>
      <c r="BC30" s="216">
        <v>-5.0146000000000003E-2</v>
      </c>
      <c r="BD30" s="216">
        <v>-0.15618099999999999</v>
      </c>
      <c r="BE30" s="216">
        <v>-0.17574600000000001</v>
      </c>
      <c r="BF30" s="216">
        <v>-9.1741935484000003E-2</v>
      </c>
      <c r="BG30" s="216">
        <v>-0.11541412222</v>
      </c>
      <c r="BH30" s="327">
        <v>-9.1670100000000004E-2</v>
      </c>
      <c r="BI30" s="327">
        <v>-9.5838199999999998E-2</v>
      </c>
      <c r="BJ30" s="327">
        <v>-0.12981989999999999</v>
      </c>
      <c r="BK30" s="327">
        <v>-1.1240200000000001E-2</v>
      </c>
      <c r="BL30" s="327">
        <v>-9.8320900000000003E-2</v>
      </c>
      <c r="BM30" s="327">
        <v>-9.0086600000000003E-2</v>
      </c>
      <c r="BN30" s="327">
        <v>-0.1132872</v>
      </c>
      <c r="BO30" s="327">
        <v>-0.15507599999999999</v>
      </c>
      <c r="BP30" s="327">
        <v>-0.1192061</v>
      </c>
      <c r="BQ30" s="327">
        <v>-7.3815500000000006E-2</v>
      </c>
      <c r="BR30" s="327">
        <v>-0.12572710000000001</v>
      </c>
      <c r="BS30" s="327">
        <v>-0.10232769999999999</v>
      </c>
      <c r="BT30" s="327">
        <v>-8.0068500000000001E-2</v>
      </c>
      <c r="BU30" s="327">
        <v>-8.3069799999999999E-2</v>
      </c>
      <c r="BV30" s="327">
        <v>-0.12917000000000001</v>
      </c>
    </row>
    <row r="31" spans="1:74" ht="11.1" customHeight="1" x14ac:dyDescent="0.2">
      <c r="A31" s="61" t="s">
        <v>195</v>
      </c>
      <c r="B31" s="645" t="s">
        <v>1210</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-0.61216899999999996</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-0.41592699999999999</v>
      </c>
      <c r="AB31" s="216">
        <v>-0.61458999999999997</v>
      </c>
      <c r="AC31" s="216">
        <v>-0.448602</v>
      </c>
      <c r="AD31" s="216">
        <v>-0.49884600000000001</v>
      </c>
      <c r="AE31" s="216">
        <v>-0.44544600000000001</v>
      </c>
      <c r="AF31" s="216">
        <v>-0.41975499999999999</v>
      </c>
      <c r="AG31" s="216">
        <v>-0.49813800000000003</v>
      </c>
      <c r="AH31" s="216">
        <v>-0.45009900000000003</v>
      </c>
      <c r="AI31" s="216">
        <v>-0.56878899999999999</v>
      </c>
      <c r="AJ31" s="216">
        <v>-0.50232699999999997</v>
      </c>
      <c r="AK31" s="216">
        <v>-0.56584400000000001</v>
      </c>
      <c r="AL31" s="216">
        <v>-0.65645299999999995</v>
      </c>
      <c r="AM31" s="216">
        <v>-0.54569400000000001</v>
      </c>
      <c r="AN31" s="216">
        <v>-0.49260300000000001</v>
      </c>
      <c r="AO31" s="216">
        <v>-0.49006499999999997</v>
      </c>
      <c r="AP31" s="216">
        <v>-0.60184599999999999</v>
      </c>
      <c r="AQ31" s="216">
        <v>-0.61400500000000002</v>
      </c>
      <c r="AR31" s="216">
        <v>-0.63644599999999996</v>
      </c>
      <c r="AS31" s="216">
        <v>-0.62849999999999995</v>
      </c>
      <c r="AT31" s="216">
        <v>-0.48286600000000002</v>
      </c>
      <c r="AU31" s="216">
        <v>-0.61658999999999997</v>
      </c>
      <c r="AV31" s="216">
        <v>-0.52376599999999995</v>
      </c>
      <c r="AW31" s="216">
        <v>-0.41037299999999999</v>
      </c>
      <c r="AX31" s="216">
        <v>-0.50139199999999995</v>
      </c>
      <c r="AY31" s="216">
        <v>-0.559137</v>
      </c>
      <c r="AZ31" s="216">
        <v>-0.58247400000000005</v>
      </c>
      <c r="BA31" s="216">
        <v>-0.69020199999999998</v>
      </c>
      <c r="BB31" s="216">
        <v>-0.60386200000000001</v>
      </c>
      <c r="BC31" s="216">
        <v>-0.55142500000000005</v>
      </c>
      <c r="BD31" s="216">
        <v>-0.63744000000000001</v>
      </c>
      <c r="BE31" s="216">
        <v>-0.48541600000000001</v>
      </c>
      <c r="BF31" s="216">
        <v>-0.46006599999999997</v>
      </c>
      <c r="BG31" s="216">
        <v>-6.5254499999999993E-2</v>
      </c>
      <c r="BH31" s="327">
        <v>-0.54198250000000003</v>
      </c>
      <c r="BI31" s="327">
        <v>-0.50777139999999998</v>
      </c>
      <c r="BJ31" s="327">
        <v>-0.61002270000000003</v>
      </c>
      <c r="BK31" s="327">
        <v>-0.4874367</v>
      </c>
      <c r="BL31" s="327">
        <v>-0.48553800000000003</v>
      </c>
      <c r="BM31" s="327">
        <v>-0.51240280000000005</v>
      </c>
      <c r="BN31" s="327">
        <v>-0.58068649999999999</v>
      </c>
      <c r="BO31" s="327">
        <v>-0.62577179999999999</v>
      </c>
      <c r="BP31" s="327">
        <v>-0.59121610000000002</v>
      </c>
      <c r="BQ31" s="327">
        <v>-0.57357290000000005</v>
      </c>
      <c r="BR31" s="327">
        <v>-0.49669740000000001</v>
      </c>
      <c r="BS31" s="327">
        <v>-0.49990580000000001</v>
      </c>
      <c r="BT31" s="327">
        <v>-0.44537369999999998</v>
      </c>
      <c r="BU31" s="327">
        <v>-0.44362940000000001</v>
      </c>
      <c r="BV31" s="327">
        <v>-0.56814750000000003</v>
      </c>
    </row>
    <row r="32" spans="1:74" ht="11.1" customHeight="1" x14ac:dyDescent="0.2">
      <c r="A32" s="61" t="s">
        <v>940</v>
      </c>
      <c r="B32" s="175" t="s">
        <v>133</v>
      </c>
      <c r="C32" s="216">
        <v>0.30920922580999999</v>
      </c>
      <c r="D32" s="216">
        <v>1.0332521428999999</v>
      </c>
      <c r="E32" s="216">
        <v>0.16383722580999999</v>
      </c>
      <c r="F32" s="216">
        <v>-0.38617069999999998</v>
      </c>
      <c r="G32" s="216">
        <v>-0.44537822580999997</v>
      </c>
      <c r="H32" s="216">
        <v>-0.56283879999999997</v>
      </c>
      <c r="I32" s="216">
        <v>-0.26180667742000002</v>
      </c>
      <c r="J32" s="216">
        <v>-0.20842690322999999</v>
      </c>
      <c r="K32" s="216">
        <v>-8.9729500000000004E-2</v>
      </c>
      <c r="L32" s="216">
        <v>1.0492309677</v>
      </c>
      <c r="M32" s="216">
        <v>0.41980190000000001</v>
      </c>
      <c r="N32" s="216">
        <v>0.37413112903000001</v>
      </c>
      <c r="O32" s="216">
        <v>0.72191609677000002</v>
      </c>
      <c r="P32" s="216">
        <v>0.27660153571000001</v>
      </c>
      <c r="Q32" s="216">
        <v>5.0525129032000002E-2</v>
      </c>
      <c r="R32" s="216">
        <v>-0.66925579999999996</v>
      </c>
      <c r="S32" s="216">
        <v>-1.0319371612999999</v>
      </c>
      <c r="T32" s="216">
        <v>-0.49761316667</v>
      </c>
      <c r="U32" s="216">
        <v>-0.63299406451999995</v>
      </c>
      <c r="V32" s="216">
        <v>-0.43101283871000001</v>
      </c>
      <c r="W32" s="216">
        <v>-0.40105873332999997</v>
      </c>
      <c r="X32" s="216">
        <v>0.83773435484000003</v>
      </c>
      <c r="Y32" s="216">
        <v>-0.14525669999999999</v>
      </c>
      <c r="Z32" s="216">
        <v>-0.32846441934999998</v>
      </c>
      <c r="AA32" s="216">
        <v>0.20532812903</v>
      </c>
      <c r="AB32" s="216">
        <v>0.91703332143000005</v>
      </c>
      <c r="AC32" s="216">
        <v>-0.17224219355000001</v>
      </c>
      <c r="AD32" s="216">
        <v>-0.55068709999999998</v>
      </c>
      <c r="AE32" s="216">
        <v>-0.76511690323000003</v>
      </c>
      <c r="AF32" s="216">
        <v>-0.62478443333</v>
      </c>
      <c r="AG32" s="216">
        <v>-0.33967293547999999</v>
      </c>
      <c r="AH32" s="216">
        <v>-0.67614135484000004</v>
      </c>
      <c r="AI32" s="216">
        <v>-0.20218156667000001</v>
      </c>
      <c r="AJ32" s="216">
        <v>0.59799341935000005</v>
      </c>
      <c r="AK32" s="216">
        <v>-0.43967616666999998</v>
      </c>
      <c r="AL32" s="216">
        <v>1.3602322581E-2</v>
      </c>
      <c r="AM32" s="216">
        <v>-0.29326012902999998</v>
      </c>
      <c r="AN32" s="216">
        <v>0.55466651724000005</v>
      </c>
      <c r="AO32" s="216">
        <v>0.20217658064999999</v>
      </c>
      <c r="AP32" s="216">
        <v>-0.21089479999999999</v>
      </c>
      <c r="AQ32" s="216">
        <v>-0.41349351613000002</v>
      </c>
      <c r="AR32" s="216">
        <v>-0.33064339999999998</v>
      </c>
      <c r="AS32" s="216">
        <v>-0.78872654839</v>
      </c>
      <c r="AT32" s="216">
        <v>-0.21437567741999999</v>
      </c>
      <c r="AU32" s="216">
        <v>-2.5799999999000001E-4</v>
      </c>
      <c r="AV32" s="216">
        <v>0.57635616129</v>
      </c>
      <c r="AW32" s="216">
        <v>-0.12281233333</v>
      </c>
      <c r="AX32" s="216">
        <v>0.66256458065000001</v>
      </c>
      <c r="AY32" s="216">
        <v>1.3739709677E-2</v>
      </c>
      <c r="AZ32" s="216">
        <v>0.76720110714</v>
      </c>
      <c r="BA32" s="216">
        <v>0.91048670968000001</v>
      </c>
      <c r="BB32" s="216">
        <v>-0.56040466667</v>
      </c>
      <c r="BC32" s="216">
        <v>-0.51585680644999998</v>
      </c>
      <c r="BD32" s="216">
        <v>9.84482E-2</v>
      </c>
      <c r="BE32" s="216">
        <v>-0.22616774194</v>
      </c>
      <c r="BF32" s="216">
        <v>-0.54509770000000002</v>
      </c>
      <c r="BG32" s="216">
        <v>0.23868539999999999</v>
      </c>
      <c r="BH32" s="327">
        <v>1.3018620000000001</v>
      </c>
      <c r="BI32" s="327">
        <v>-0.106866</v>
      </c>
      <c r="BJ32" s="327">
        <v>0.1985391</v>
      </c>
      <c r="BK32" s="327">
        <v>2.6367000000000002E-2</v>
      </c>
      <c r="BL32" s="327">
        <v>0.5434696</v>
      </c>
      <c r="BM32" s="327">
        <v>0.1491767</v>
      </c>
      <c r="BN32" s="327">
        <v>-0.3465975</v>
      </c>
      <c r="BO32" s="327">
        <v>-0.64802470000000001</v>
      </c>
      <c r="BP32" s="327">
        <v>-0.2999733</v>
      </c>
      <c r="BQ32" s="327">
        <v>-0.59207790000000005</v>
      </c>
      <c r="BR32" s="327">
        <v>-0.33785029999999999</v>
      </c>
      <c r="BS32" s="327">
        <v>-0.459949</v>
      </c>
      <c r="BT32" s="327">
        <v>0.62075599999999997</v>
      </c>
      <c r="BU32" s="327">
        <v>7.5279399999999996E-2</v>
      </c>
      <c r="BV32" s="327">
        <v>0.37713930000000001</v>
      </c>
    </row>
    <row r="33" spans="1:74" s="64" customFormat="1" ht="11.1" customHeight="1" x14ac:dyDescent="0.2">
      <c r="A33" s="61" t="s">
        <v>945</v>
      </c>
      <c r="B33" s="175" t="s">
        <v>531</v>
      </c>
      <c r="C33" s="216">
        <v>18.755317612999999</v>
      </c>
      <c r="D33" s="216">
        <v>18.654198857000001</v>
      </c>
      <c r="E33" s="216">
        <v>18.531271322999999</v>
      </c>
      <c r="F33" s="216">
        <v>18.579256633</v>
      </c>
      <c r="G33" s="216">
        <v>18.766347</v>
      </c>
      <c r="H33" s="216">
        <v>18.801652867000001</v>
      </c>
      <c r="I33" s="216">
        <v>19.266659129000001</v>
      </c>
      <c r="J33" s="216">
        <v>19.148210644999999</v>
      </c>
      <c r="K33" s="216">
        <v>19.2719345</v>
      </c>
      <c r="L33" s="216">
        <v>19.328566097</v>
      </c>
      <c r="M33" s="216">
        <v>19.490720233000001</v>
      </c>
      <c r="N33" s="216">
        <v>18.988327644999998</v>
      </c>
      <c r="O33" s="216">
        <v>19.095068225999999</v>
      </c>
      <c r="P33" s="216">
        <v>18.916197679</v>
      </c>
      <c r="Q33" s="216">
        <v>18.456477645</v>
      </c>
      <c r="R33" s="216">
        <v>18.837995200000002</v>
      </c>
      <c r="S33" s="216">
        <v>18.573502387000001</v>
      </c>
      <c r="T33" s="216">
        <v>18.870324833000002</v>
      </c>
      <c r="U33" s="216">
        <v>19.256963323000001</v>
      </c>
      <c r="V33" s="216">
        <v>19.377755193999999</v>
      </c>
      <c r="W33" s="216">
        <v>19.239585266999999</v>
      </c>
      <c r="X33" s="216">
        <v>19.708808129000001</v>
      </c>
      <c r="Y33" s="216">
        <v>19.372437633000001</v>
      </c>
      <c r="Z33" s="216">
        <v>19.476866806</v>
      </c>
      <c r="AA33" s="216">
        <v>19.261488516</v>
      </c>
      <c r="AB33" s="216">
        <v>19.664554463999998</v>
      </c>
      <c r="AC33" s="216">
        <v>19.340059226000001</v>
      </c>
      <c r="AD33" s="216">
        <v>19.251366900000001</v>
      </c>
      <c r="AE33" s="216">
        <v>19.316044387000002</v>
      </c>
      <c r="AF33" s="216">
        <v>19.853215233</v>
      </c>
      <c r="AG33" s="216">
        <v>20.134467741999998</v>
      </c>
      <c r="AH33" s="216">
        <v>19.939647064999999</v>
      </c>
      <c r="AI33" s="216">
        <v>19.432662100000002</v>
      </c>
      <c r="AJ33" s="216">
        <v>19.490634709999998</v>
      </c>
      <c r="AK33" s="216">
        <v>19.127567500000001</v>
      </c>
      <c r="AL33" s="216">
        <v>19.589248354999999</v>
      </c>
      <c r="AM33" s="216">
        <v>19.062995580999999</v>
      </c>
      <c r="AN33" s="216">
        <v>19.846844897</v>
      </c>
      <c r="AO33" s="216">
        <v>19.72836371</v>
      </c>
      <c r="AP33" s="216">
        <v>19.340458866999999</v>
      </c>
      <c r="AQ33" s="216">
        <v>19.328344581</v>
      </c>
      <c r="AR33" s="216">
        <v>19.846409600000001</v>
      </c>
      <c r="AS33" s="216">
        <v>19.775946999999999</v>
      </c>
      <c r="AT33" s="216">
        <v>20.275044000000001</v>
      </c>
      <c r="AU33" s="216">
        <v>19.757024333</v>
      </c>
      <c r="AV33" s="216">
        <v>19.650339065000001</v>
      </c>
      <c r="AW33" s="216">
        <v>19.659096999999999</v>
      </c>
      <c r="AX33" s="216">
        <v>19.984219968000001</v>
      </c>
      <c r="AY33" s="216">
        <v>19.314024871000001</v>
      </c>
      <c r="AZ33" s="216">
        <v>19.15922325</v>
      </c>
      <c r="BA33" s="216">
        <v>20.047332709999999</v>
      </c>
      <c r="BB33" s="216">
        <v>19.556560666999999</v>
      </c>
      <c r="BC33" s="216">
        <v>20.039379193999999</v>
      </c>
      <c r="BD33" s="216">
        <v>20.494241867</v>
      </c>
      <c r="BE33" s="216">
        <v>20.020199968</v>
      </c>
      <c r="BF33" s="216">
        <v>20.265370000000001</v>
      </c>
      <c r="BG33" s="216">
        <v>20.217929999999999</v>
      </c>
      <c r="BH33" s="327">
        <v>20.92445</v>
      </c>
      <c r="BI33" s="327">
        <v>19.95889</v>
      </c>
      <c r="BJ33" s="327">
        <v>20.179189999999998</v>
      </c>
      <c r="BK33" s="327">
        <v>19.741759999999999</v>
      </c>
      <c r="BL33" s="327">
        <v>19.848459999999999</v>
      </c>
      <c r="BM33" s="327">
        <v>20.075849999999999</v>
      </c>
      <c r="BN33" s="327">
        <v>19.936699999999998</v>
      </c>
      <c r="BO33" s="327">
        <v>20.171060000000001</v>
      </c>
      <c r="BP33" s="327">
        <v>20.585599999999999</v>
      </c>
      <c r="BQ33" s="327">
        <v>20.785329999999998</v>
      </c>
      <c r="BR33" s="327">
        <v>20.83267</v>
      </c>
      <c r="BS33" s="327">
        <v>20.44361</v>
      </c>
      <c r="BT33" s="327">
        <v>20.50423</v>
      </c>
      <c r="BU33" s="327">
        <v>20.41545</v>
      </c>
      <c r="BV33" s="327">
        <v>20.664010000000001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970</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30"/>
      <c r="BI35" s="330"/>
      <c r="BJ35" s="330"/>
      <c r="BK35" s="330"/>
      <c r="BL35" s="330"/>
      <c r="BM35" s="330"/>
      <c r="BN35" s="330"/>
      <c r="BO35" s="330"/>
      <c r="BP35" s="330"/>
      <c r="BQ35" s="330"/>
      <c r="BR35" s="330"/>
      <c r="BS35" s="330"/>
      <c r="BT35" s="330"/>
      <c r="BU35" s="330"/>
      <c r="BV35" s="330"/>
    </row>
    <row r="36" spans="1:74" ht="11.1" customHeight="1" x14ac:dyDescent="0.2">
      <c r="A36" s="638" t="s">
        <v>1205</v>
      </c>
      <c r="B36" s="645" t="s">
        <v>1208</v>
      </c>
      <c r="C36" s="216">
        <v>2.7951359999999998</v>
      </c>
      <c r="D36" s="216">
        <v>2.7675190000000001</v>
      </c>
      <c r="E36" s="216">
        <v>2.5605440000000002</v>
      </c>
      <c r="F36" s="216">
        <v>2.3245680000000002</v>
      </c>
      <c r="G36" s="216">
        <v>2.1457980000000001</v>
      </c>
      <c r="H36" s="216">
        <v>2.1601629999999998</v>
      </c>
      <c r="I36" s="216">
        <v>2.250613</v>
      </c>
      <c r="J36" s="216">
        <v>2.2465999999999999</v>
      </c>
      <c r="K36" s="216">
        <v>2.4524680000000001</v>
      </c>
      <c r="L36" s="216">
        <v>2.6162429999999999</v>
      </c>
      <c r="M36" s="216">
        <v>2.7991760000000001</v>
      </c>
      <c r="N36" s="216">
        <v>2.9125489999999998</v>
      </c>
      <c r="O36" s="216">
        <v>2.9787859999999999</v>
      </c>
      <c r="P36" s="216">
        <v>2.680647</v>
      </c>
      <c r="Q36" s="216">
        <v>2.4205679999999998</v>
      </c>
      <c r="R36" s="216">
        <v>2.2027760000000001</v>
      </c>
      <c r="S36" s="216">
        <v>1.9547600000000001</v>
      </c>
      <c r="T36" s="216">
        <v>2.163818</v>
      </c>
      <c r="U36" s="216">
        <v>2.123745</v>
      </c>
      <c r="V36" s="216">
        <v>2.3583949999999998</v>
      </c>
      <c r="W36" s="216">
        <v>2.4109639999999999</v>
      </c>
      <c r="X36" s="216">
        <v>2.5077129999999999</v>
      </c>
      <c r="Y36" s="216">
        <v>2.7299449999999998</v>
      </c>
      <c r="Z36" s="216">
        <v>2.7917380000000001</v>
      </c>
      <c r="AA36" s="216">
        <v>2.9210929999999999</v>
      </c>
      <c r="AB36" s="216">
        <v>2.891743</v>
      </c>
      <c r="AC36" s="216">
        <v>2.5479409999999998</v>
      </c>
      <c r="AD36" s="216">
        <v>2.3663280000000002</v>
      </c>
      <c r="AE36" s="216">
        <v>2.3219959999999999</v>
      </c>
      <c r="AF36" s="216">
        <v>2.4300259999999998</v>
      </c>
      <c r="AG36" s="216">
        <v>2.4680529999999998</v>
      </c>
      <c r="AH36" s="216">
        <v>2.453865</v>
      </c>
      <c r="AI36" s="216">
        <v>2.2829109999999999</v>
      </c>
      <c r="AJ36" s="216">
        <v>2.5403060000000002</v>
      </c>
      <c r="AK36" s="216">
        <v>2.5850930000000001</v>
      </c>
      <c r="AL36" s="216">
        <v>2.8258830000000001</v>
      </c>
      <c r="AM36" s="216">
        <v>2.9580709999999999</v>
      </c>
      <c r="AN36" s="216">
        <v>2.7981199999999999</v>
      </c>
      <c r="AO36" s="216">
        <v>2.613194</v>
      </c>
      <c r="AP36" s="216">
        <v>2.402549</v>
      </c>
      <c r="AQ36" s="216">
        <v>2.3829880000000001</v>
      </c>
      <c r="AR36" s="216">
        <v>2.2693889999999999</v>
      </c>
      <c r="AS36" s="216">
        <v>2.4212590000000001</v>
      </c>
      <c r="AT36" s="216">
        <v>2.3081510000000001</v>
      </c>
      <c r="AU36" s="216">
        <v>2.4291779999999998</v>
      </c>
      <c r="AV36" s="216">
        <v>2.5566909999999998</v>
      </c>
      <c r="AW36" s="216">
        <v>2.5195810000000001</v>
      </c>
      <c r="AX36" s="216">
        <v>2.7747679999999999</v>
      </c>
      <c r="AY36" s="216">
        <v>3.0488</v>
      </c>
      <c r="AZ36" s="216">
        <v>2.68432</v>
      </c>
      <c r="BA36" s="216">
        <v>2.6338020000000002</v>
      </c>
      <c r="BB36" s="216">
        <v>2.5096059999999998</v>
      </c>
      <c r="BC36" s="216">
        <v>2.4145729999999999</v>
      </c>
      <c r="BD36" s="216">
        <v>2.4387789999999998</v>
      </c>
      <c r="BE36" s="216">
        <v>2.5115050000000001</v>
      </c>
      <c r="BF36" s="216">
        <v>2.4273169999999999</v>
      </c>
      <c r="BG36" s="216">
        <v>2.4735309999999999</v>
      </c>
      <c r="BH36" s="327">
        <v>2.634388</v>
      </c>
      <c r="BI36" s="327">
        <v>2.7521849999999999</v>
      </c>
      <c r="BJ36" s="327">
        <v>2.9680589999999998</v>
      </c>
      <c r="BK36" s="327">
        <v>3.1088089999999999</v>
      </c>
      <c r="BL36" s="327">
        <v>2.992029</v>
      </c>
      <c r="BM36" s="327">
        <v>2.7802129999999998</v>
      </c>
      <c r="BN36" s="327">
        <v>2.683662</v>
      </c>
      <c r="BO36" s="327">
        <v>2.607024</v>
      </c>
      <c r="BP36" s="327">
        <v>2.6056020000000002</v>
      </c>
      <c r="BQ36" s="327">
        <v>2.7482229999999999</v>
      </c>
      <c r="BR36" s="327">
        <v>2.8045900000000001</v>
      </c>
      <c r="BS36" s="327">
        <v>2.836678</v>
      </c>
      <c r="BT36" s="327">
        <v>2.9629150000000002</v>
      </c>
      <c r="BU36" s="327">
        <v>3.0385</v>
      </c>
      <c r="BV36" s="327">
        <v>3.2898700000000001</v>
      </c>
    </row>
    <row r="37" spans="1:74" ht="11.1" customHeight="1" x14ac:dyDescent="0.2">
      <c r="A37" s="638" t="s">
        <v>942</v>
      </c>
      <c r="B37" s="176" t="s">
        <v>532</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-3.4120999999999999E-2</v>
      </c>
      <c r="AN37" s="216">
        <v>0.208679</v>
      </c>
      <c r="AO37" s="216">
        <v>-6.0533000000000003E-2</v>
      </c>
      <c r="AP37" s="216">
        <v>4.0254999999999999E-2</v>
      </c>
      <c r="AQ37" s="216">
        <v>-9.3720999999999999E-2</v>
      </c>
      <c r="AR37" s="216">
        <v>-1.6681000000000001E-2</v>
      </c>
      <c r="AS37" s="216">
        <v>-0.109537</v>
      </c>
      <c r="AT37" s="216">
        <v>6.6592999999999999E-2</v>
      </c>
      <c r="AU37" s="216">
        <v>3.8470000000000002E-3</v>
      </c>
      <c r="AV37" s="216">
        <v>8.2526000000000002E-2</v>
      </c>
      <c r="AW37" s="216">
        <v>-5.0040000000000001E-2</v>
      </c>
      <c r="AX37" s="216">
        <v>2.2976E-2</v>
      </c>
      <c r="AY37" s="216">
        <v>-7.5079999999999999E-3</v>
      </c>
      <c r="AZ37" s="216">
        <v>-3.0349999999999999E-2</v>
      </c>
      <c r="BA37" s="216">
        <v>8.4314E-2</v>
      </c>
      <c r="BB37" s="216">
        <v>9.2033000000000004E-2</v>
      </c>
      <c r="BC37" s="216">
        <v>-4.2212E-2</v>
      </c>
      <c r="BD37" s="216">
        <v>3.3769999999999998E-3</v>
      </c>
      <c r="BE37" s="216">
        <v>-2.0409E-2</v>
      </c>
      <c r="BF37" s="216">
        <v>4.5484999999999996E-3</v>
      </c>
      <c r="BG37" s="216">
        <v>2.2246200000000001E-2</v>
      </c>
      <c r="BH37" s="327">
        <v>1.04934E-2</v>
      </c>
      <c r="BI37" s="327">
        <v>-1.3419199999999999E-2</v>
      </c>
      <c r="BJ37" s="327">
        <v>1.5795099999999999E-2</v>
      </c>
      <c r="BK37" s="327">
        <v>-3.7028699999999998E-2</v>
      </c>
      <c r="BL37" s="327">
        <v>5.0768399999999998E-2</v>
      </c>
      <c r="BM37" s="327">
        <v>-1.3539100000000001E-3</v>
      </c>
      <c r="BN37" s="327">
        <v>-2.4407299999999999E-3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647</v>
      </c>
      <c r="B38" s="645" t="s">
        <v>533</v>
      </c>
      <c r="C38" s="216">
        <v>8.3310969999999998</v>
      </c>
      <c r="D38" s="216">
        <v>8.3953699999999998</v>
      </c>
      <c r="E38" s="216">
        <v>8.640549</v>
      </c>
      <c r="F38" s="216">
        <v>8.8553739999999994</v>
      </c>
      <c r="G38" s="216">
        <v>9.0334240000000001</v>
      </c>
      <c r="H38" s="216">
        <v>9.0775249999999996</v>
      </c>
      <c r="I38" s="216">
        <v>9.1461319999999997</v>
      </c>
      <c r="J38" s="216">
        <v>9.1242300000000007</v>
      </c>
      <c r="K38" s="216">
        <v>8.9464500000000005</v>
      </c>
      <c r="L38" s="216">
        <v>8.9438849999999999</v>
      </c>
      <c r="M38" s="216">
        <v>8.9228050000000003</v>
      </c>
      <c r="N38" s="216">
        <v>8.6695039999999999</v>
      </c>
      <c r="O38" s="216">
        <v>8.2734369999999995</v>
      </c>
      <c r="P38" s="216">
        <v>8.6467179999999999</v>
      </c>
      <c r="Q38" s="216">
        <v>8.6966629999999991</v>
      </c>
      <c r="R38" s="216">
        <v>8.9551309999999997</v>
      </c>
      <c r="S38" s="216">
        <v>9.0227900000000005</v>
      </c>
      <c r="T38" s="216">
        <v>9.0393670000000004</v>
      </c>
      <c r="U38" s="216">
        <v>9.2486709999999999</v>
      </c>
      <c r="V38" s="216">
        <v>9.311064</v>
      </c>
      <c r="W38" s="216">
        <v>8.8216099999999997</v>
      </c>
      <c r="X38" s="216">
        <v>9.1478959999999994</v>
      </c>
      <c r="Y38" s="216">
        <v>8.9211639999999992</v>
      </c>
      <c r="Z38" s="216">
        <v>8.9407709999999998</v>
      </c>
      <c r="AA38" s="216">
        <v>8.6390989999999999</v>
      </c>
      <c r="AB38" s="216">
        <v>8.8285579999999992</v>
      </c>
      <c r="AC38" s="216">
        <v>9.0565329999999999</v>
      </c>
      <c r="AD38" s="216">
        <v>9.1894620000000007</v>
      </c>
      <c r="AE38" s="216">
        <v>9.262454</v>
      </c>
      <c r="AF38" s="216">
        <v>9.4170639999999999</v>
      </c>
      <c r="AG38" s="216">
        <v>9.4702940000000009</v>
      </c>
      <c r="AH38" s="216">
        <v>9.4600939999999998</v>
      </c>
      <c r="AI38" s="216">
        <v>9.2886109999999995</v>
      </c>
      <c r="AJ38" s="216">
        <v>9.2446680000000008</v>
      </c>
      <c r="AK38" s="216">
        <v>9.1116349999999997</v>
      </c>
      <c r="AL38" s="216">
        <v>9.1475760000000008</v>
      </c>
      <c r="AM38" s="216">
        <v>8.6532859999999996</v>
      </c>
      <c r="AN38" s="216">
        <v>9.2212859999999992</v>
      </c>
      <c r="AO38" s="216">
        <v>9.3731500000000008</v>
      </c>
      <c r="AP38" s="216">
        <v>9.1755420000000001</v>
      </c>
      <c r="AQ38" s="216">
        <v>9.4168880000000001</v>
      </c>
      <c r="AR38" s="216">
        <v>9.6079310000000007</v>
      </c>
      <c r="AS38" s="216">
        <v>9.5775959999999998</v>
      </c>
      <c r="AT38" s="216">
        <v>9.6871050000000007</v>
      </c>
      <c r="AU38" s="216">
        <v>9.4837319999999998</v>
      </c>
      <c r="AV38" s="216">
        <v>9.0933220000000006</v>
      </c>
      <c r="AW38" s="216">
        <v>9.2332300000000007</v>
      </c>
      <c r="AX38" s="216">
        <v>9.2832000000000008</v>
      </c>
      <c r="AY38" s="216">
        <v>8.5011740000000007</v>
      </c>
      <c r="AZ38" s="216">
        <v>8.9858290000000007</v>
      </c>
      <c r="BA38" s="216">
        <v>9.3523519999999998</v>
      </c>
      <c r="BB38" s="216">
        <v>9.2480370000000001</v>
      </c>
      <c r="BC38" s="216">
        <v>9.5897439999999996</v>
      </c>
      <c r="BD38" s="216">
        <v>9.7662420000000001</v>
      </c>
      <c r="BE38" s="216">
        <v>9.5728419999999996</v>
      </c>
      <c r="BF38" s="216">
        <v>9.6398709677000003</v>
      </c>
      <c r="BG38" s="216">
        <v>9.3263423332999995</v>
      </c>
      <c r="BH38" s="327">
        <v>9.2919429999999998</v>
      </c>
      <c r="BI38" s="327">
        <v>9.2484040000000007</v>
      </c>
      <c r="BJ38" s="327">
        <v>9.2483909999999998</v>
      </c>
      <c r="BK38" s="327">
        <v>8.6477719999999998</v>
      </c>
      <c r="BL38" s="327">
        <v>8.8934049999999996</v>
      </c>
      <c r="BM38" s="327">
        <v>9.2921600000000009</v>
      </c>
      <c r="BN38" s="327">
        <v>9.3108839999999997</v>
      </c>
      <c r="BO38" s="327">
        <v>9.5546039999999994</v>
      </c>
      <c r="BP38" s="327">
        <v>9.7472449999999995</v>
      </c>
      <c r="BQ38" s="327">
        <v>9.6762149999999991</v>
      </c>
      <c r="BR38" s="327">
        <v>9.7138829999999992</v>
      </c>
      <c r="BS38" s="327">
        <v>9.5004460000000002</v>
      </c>
      <c r="BT38" s="327">
        <v>9.3691019999999998</v>
      </c>
      <c r="BU38" s="327">
        <v>9.3489850000000008</v>
      </c>
      <c r="BV38" s="327">
        <v>9.2552749999999993</v>
      </c>
    </row>
    <row r="39" spans="1:74" ht="11.1" customHeight="1" x14ac:dyDescent="0.2">
      <c r="A39" s="61" t="s">
        <v>1120</v>
      </c>
      <c r="B39" s="645" t="s">
        <v>1121</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0.87391935484000005</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0.84610061290000005</v>
      </c>
      <c r="AB39" s="216">
        <v>0.88503514285999996</v>
      </c>
      <c r="AC39" s="216">
        <v>0.89076519354999995</v>
      </c>
      <c r="AD39" s="216">
        <v>0.88098299999999996</v>
      </c>
      <c r="AE39" s="216">
        <v>0.93150664516000004</v>
      </c>
      <c r="AF39" s="216">
        <v>0.94065266667000003</v>
      </c>
      <c r="AG39" s="216">
        <v>0.93551719354999996</v>
      </c>
      <c r="AH39" s="216">
        <v>0.94090325805999997</v>
      </c>
      <c r="AI39" s="216">
        <v>0.93433366666999995</v>
      </c>
      <c r="AJ39" s="216">
        <v>0.91182567741999998</v>
      </c>
      <c r="AK39" s="216">
        <v>0.92103633333000001</v>
      </c>
      <c r="AL39" s="216">
        <v>0.89733467741999995</v>
      </c>
      <c r="AM39" s="216">
        <v>0.85185112903000004</v>
      </c>
      <c r="AN39" s="216">
        <v>0.92970996551999996</v>
      </c>
      <c r="AO39" s="216">
        <v>0.92859680644999998</v>
      </c>
      <c r="AP39" s="216">
        <v>0.88944666667000005</v>
      </c>
      <c r="AQ39" s="216">
        <v>0.93849951613000004</v>
      </c>
      <c r="AR39" s="216">
        <v>0.96921266666999994</v>
      </c>
      <c r="AS39" s="216">
        <v>0.95906196773999997</v>
      </c>
      <c r="AT39" s="216">
        <v>0.97146822581000003</v>
      </c>
      <c r="AU39" s="216">
        <v>0.94061466667000004</v>
      </c>
      <c r="AV39" s="216">
        <v>0.92450283871000005</v>
      </c>
      <c r="AW39" s="216">
        <v>0.94272166667000001</v>
      </c>
      <c r="AX39" s="216">
        <v>0.96137087096999996</v>
      </c>
      <c r="AY39" s="216">
        <v>0.87754238709999999</v>
      </c>
      <c r="AZ39" s="216">
        <v>0.91745071429000002</v>
      </c>
      <c r="BA39" s="216">
        <v>0.91524399999999995</v>
      </c>
      <c r="BB39" s="216">
        <v>0.92282033333000002</v>
      </c>
      <c r="BC39" s="216">
        <v>0.95403351612999998</v>
      </c>
      <c r="BD39" s="216">
        <v>0.995174</v>
      </c>
      <c r="BE39" s="216">
        <v>0.94595096773999998</v>
      </c>
      <c r="BF39" s="216">
        <v>0.96820713225999999</v>
      </c>
      <c r="BG39" s="216">
        <v>0.93566190000000005</v>
      </c>
      <c r="BH39" s="327">
        <v>0.94409849999999995</v>
      </c>
      <c r="BI39" s="327">
        <v>0.94561119999999999</v>
      </c>
      <c r="BJ39" s="327">
        <v>0.93715119999999996</v>
      </c>
      <c r="BK39" s="327">
        <v>0.88487349999999998</v>
      </c>
      <c r="BL39" s="327">
        <v>0.91435979999999994</v>
      </c>
      <c r="BM39" s="327">
        <v>0.95335199999999998</v>
      </c>
      <c r="BN39" s="327">
        <v>0.94694610000000001</v>
      </c>
      <c r="BO39" s="327">
        <v>0.98583690000000002</v>
      </c>
      <c r="BP39" s="327">
        <v>1.005687</v>
      </c>
      <c r="BQ39" s="327">
        <v>0.98685449999999997</v>
      </c>
      <c r="BR39" s="327">
        <v>0.99629829999999997</v>
      </c>
      <c r="BS39" s="327">
        <v>0.97206360000000003</v>
      </c>
      <c r="BT39" s="327">
        <v>0.96093309999999998</v>
      </c>
      <c r="BU39" s="327">
        <v>0.96842700000000004</v>
      </c>
      <c r="BV39" s="327">
        <v>0.9578892</v>
      </c>
    </row>
    <row r="40" spans="1:74" ht="11.1" customHeight="1" x14ac:dyDescent="0.2">
      <c r="A40" s="61" t="s">
        <v>648</v>
      </c>
      <c r="B40" s="645" t="s">
        <v>522</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1.428417</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1.578114</v>
      </c>
      <c r="AM40" s="216">
        <v>1.449282</v>
      </c>
      <c r="AN40" s="216">
        <v>1.5343800000000001</v>
      </c>
      <c r="AO40" s="216">
        <v>1.546602</v>
      </c>
      <c r="AP40" s="216">
        <v>1.5661510000000001</v>
      </c>
      <c r="AQ40" s="216">
        <v>1.5778810000000001</v>
      </c>
      <c r="AR40" s="216">
        <v>1.7226600000000001</v>
      </c>
      <c r="AS40" s="216">
        <v>1.7200150000000001</v>
      </c>
      <c r="AT40" s="216">
        <v>1.7217199999999999</v>
      </c>
      <c r="AU40" s="216">
        <v>1.635238</v>
      </c>
      <c r="AV40" s="216">
        <v>1.609551</v>
      </c>
      <c r="AW40" s="216">
        <v>1.632377</v>
      </c>
      <c r="AX40" s="216">
        <v>1.65293</v>
      </c>
      <c r="AY40" s="216">
        <v>1.5934699999999999</v>
      </c>
      <c r="AZ40" s="216">
        <v>1.5246820000000001</v>
      </c>
      <c r="BA40" s="216">
        <v>1.6692260000000001</v>
      </c>
      <c r="BB40" s="216">
        <v>1.6168629999999999</v>
      </c>
      <c r="BC40" s="216">
        <v>1.6705140000000001</v>
      </c>
      <c r="BD40" s="216">
        <v>1.7624550000000001</v>
      </c>
      <c r="BE40" s="216">
        <v>1.7282360000000001</v>
      </c>
      <c r="BF40" s="216">
        <v>1.7437419354999999</v>
      </c>
      <c r="BG40" s="216">
        <v>1.6362719999999999</v>
      </c>
      <c r="BH40" s="327">
        <v>1.6309389999999999</v>
      </c>
      <c r="BI40" s="327">
        <v>1.6419900000000001</v>
      </c>
      <c r="BJ40" s="327">
        <v>1.683592</v>
      </c>
      <c r="BK40" s="327">
        <v>1.5517540000000001</v>
      </c>
      <c r="BL40" s="327">
        <v>1.596773</v>
      </c>
      <c r="BM40" s="327">
        <v>1.6707160000000001</v>
      </c>
      <c r="BN40" s="327">
        <v>1.6519569999999999</v>
      </c>
      <c r="BO40" s="327">
        <v>1.7009080000000001</v>
      </c>
      <c r="BP40" s="327">
        <v>1.8026260000000001</v>
      </c>
      <c r="BQ40" s="327">
        <v>1.8144039999999999</v>
      </c>
      <c r="BR40" s="327">
        <v>1.749169</v>
      </c>
      <c r="BS40" s="327">
        <v>1.625299</v>
      </c>
      <c r="BT40" s="327">
        <v>1.6432070000000001</v>
      </c>
      <c r="BU40" s="327">
        <v>1.644201</v>
      </c>
      <c r="BV40" s="327">
        <v>1.6863939999999999</v>
      </c>
    </row>
    <row r="41" spans="1:74" ht="11.1" customHeight="1" x14ac:dyDescent="0.2">
      <c r="A41" s="61" t="s">
        <v>649</v>
      </c>
      <c r="B41" s="645" t="s">
        <v>534</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4.339988</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4.5592389999999998</v>
      </c>
      <c r="AC41" s="216">
        <v>4.0781460000000003</v>
      </c>
      <c r="AD41" s="216">
        <v>4.027406</v>
      </c>
      <c r="AE41" s="216">
        <v>3.777539</v>
      </c>
      <c r="AF41" s="216">
        <v>3.8968370000000001</v>
      </c>
      <c r="AG41" s="216">
        <v>3.9011840000000002</v>
      </c>
      <c r="AH41" s="216">
        <v>3.9146679999999998</v>
      </c>
      <c r="AI41" s="216">
        <v>4.0629799999999996</v>
      </c>
      <c r="AJ41" s="216">
        <v>4.0141410000000004</v>
      </c>
      <c r="AK41" s="216">
        <v>3.74024</v>
      </c>
      <c r="AL41" s="216">
        <v>3.8311299999999999</v>
      </c>
      <c r="AM41" s="216">
        <v>3.8502529999999999</v>
      </c>
      <c r="AN41" s="216">
        <v>3.9960969999999998</v>
      </c>
      <c r="AO41" s="216">
        <v>3.94699</v>
      </c>
      <c r="AP41" s="216">
        <v>3.7988770000000001</v>
      </c>
      <c r="AQ41" s="216">
        <v>3.7319819999999999</v>
      </c>
      <c r="AR41" s="216">
        <v>3.8527300000000002</v>
      </c>
      <c r="AS41" s="216">
        <v>3.5973799999999998</v>
      </c>
      <c r="AT41" s="216">
        <v>3.8803570000000001</v>
      </c>
      <c r="AU41" s="216">
        <v>3.9120249999999999</v>
      </c>
      <c r="AV41" s="216">
        <v>3.9863170000000001</v>
      </c>
      <c r="AW41" s="216">
        <v>3.9383900000000001</v>
      </c>
      <c r="AX41" s="216">
        <v>4.0430599999999997</v>
      </c>
      <c r="AY41" s="216">
        <v>3.781212</v>
      </c>
      <c r="AZ41" s="216">
        <v>3.9050210000000001</v>
      </c>
      <c r="BA41" s="216">
        <v>4.1536850000000003</v>
      </c>
      <c r="BB41" s="216">
        <v>3.7912520000000001</v>
      </c>
      <c r="BC41" s="216">
        <v>3.9688180000000002</v>
      </c>
      <c r="BD41" s="216">
        <v>3.9687130000000002</v>
      </c>
      <c r="BE41" s="216">
        <v>3.707157</v>
      </c>
      <c r="BF41" s="216">
        <v>4.0107741934999996</v>
      </c>
      <c r="BG41" s="216">
        <v>3.9204865333000001</v>
      </c>
      <c r="BH41" s="327">
        <v>4.1076670000000002</v>
      </c>
      <c r="BI41" s="327">
        <v>4.0112050000000004</v>
      </c>
      <c r="BJ41" s="327">
        <v>4.0527819999999997</v>
      </c>
      <c r="BK41" s="327">
        <v>4.1390469999999997</v>
      </c>
      <c r="BL41" s="327">
        <v>4.1115459999999997</v>
      </c>
      <c r="BM41" s="327">
        <v>4.0347189999999999</v>
      </c>
      <c r="BN41" s="327">
        <v>3.9432170000000002</v>
      </c>
      <c r="BO41" s="327">
        <v>3.981182</v>
      </c>
      <c r="BP41" s="327">
        <v>3.9586800000000002</v>
      </c>
      <c r="BQ41" s="327">
        <v>3.9476460000000002</v>
      </c>
      <c r="BR41" s="327">
        <v>3.971241</v>
      </c>
      <c r="BS41" s="327">
        <v>4.0093019999999999</v>
      </c>
      <c r="BT41" s="327">
        <v>4.151681</v>
      </c>
      <c r="BU41" s="327">
        <v>4.0435140000000001</v>
      </c>
      <c r="BV41" s="327">
        <v>4.1629779999999998</v>
      </c>
    </row>
    <row r="42" spans="1:74" ht="11.1" customHeight="1" x14ac:dyDescent="0.2">
      <c r="A42" s="61" t="s">
        <v>650</v>
      </c>
      <c r="B42" s="645" t="s">
        <v>535</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0.16964000000000001</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0.325326</v>
      </c>
      <c r="AH42" s="216">
        <v>0.29788500000000001</v>
      </c>
      <c r="AI42" s="216">
        <v>0.26722099999999999</v>
      </c>
      <c r="AJ42" s="216">
        <v>0.23614399999999999</v>
      </c>
      <c r="AK42" s="216">
        <v>0.30046699999999998</v>
      </c>
      <c r="AL42" s="216">
        <v>0.31660100000000002</v>
      </c>
      <c r="AM42" s="216">
        <v>0.30630000000000002</v>
      </c>
      <c r="AN42" s="216">
        <v>0.183092</v>
      </c>
      <c r="AO42" s="216">
        <v>0.36121999999999999</v>
      </c>
      <c r="AP42" s="216">
        <v>0.44886500000000001</v>
      </c>
      <c r="AQ42" s="216">
        <v>0.32330399999999998</v>
      </c>
      <c r="AR42" s="216">
        <v>0.33785900000000002</v>
      </c>
      <c r="AS42" s="216">
        <v>0.424122</v>
      </c>
      <c r="AT42" s="216">
        <v>0.31768999999999997</v>
      </c>
      <c r="AU42" s="216">
        <v>0.25276199999999999</v>
      </c>
      <c r="AV42" s="216">
        <v>0.34043699999999999</v>
      </c>
      <c r="AW42" s="216">
        <v>0.30530099999999999</v>
      </c>
      <c r="AX42" s="216">
        <v>0.30580400000000002</v>
      </c>
      <c r="AY42" s="216">
        <v>0.45988200000000001</v>
      </c>
      <c r="AZ42" s="216">
        <v>0.26987899999999998</v>
      </c>
      <c r="BA42" s="216">
        <v>0.36216199999999998</v>
      </c>
      <c r="BB42" s="216">
        <v>0.319662</v>
      </c>
      <c r="BC42" s="216">
        <v>0.36788599999999999</v>
      </c>
      <c r="BD42" s="216">
        <v>0.41791899999999998</v>
      </c>
      <c r="BE42" s="216">
        <v>0.27160899999999999</v>
      </c>
      <c r="BF42" s="216">
        <v>0.29841935483999998</v>
      </c>
      <c r="BG42" s="216">
        <v>0.27301523333</v>
      </c>
      <c r="BH42" s="327">
        <v>0.29831239999999998</v>
      </c>
      <c r="BI42" s="327">
        <v>0.3087221</v>
      </c>
      <c r="BJ42" s="327">
        <v>0.29426249999999998</v>
      </c>
      <c r="BK42" s="327">
        <v>0.3793956</v>
      </c>
      <c r="BL42" s="327">
        <v>0.3029654</v>
      </c>
      <c r="BM42" s="327">
        <v>0.36938120000000002</v>
      </c>
      <c r="BN42" s="327">
        <v>0.33852949999999998</v>
      </c>
      <c r="BO42" s="327">
        <v>0.3005044</v>
      </c>
      <c r="BP42" s="327">
        <v>0.30938399999999999</v>
      </c>
      <c r="BQ42" s="327">
        <v>0.36743900000000002</v>
      </c>
      <c r="BR42" s="327">
        <v>0.30314249999999998</v>
      </c>
      <c r="BS42" s="327">
        <v>0.3005697</v>
      </c>
      <c r="BT42" s="327">
        <v>0.29008309999999998</v>
      </c>
      <c r="BU42" s="327">
        <v>0.31339810000000001</v>
      </c>
      <c r="BV42" s="327">
        <v>0.29675380000000001</v>
      </c>
    </row>
    <row r="43" spans="1:74" ht="11.1" customHeight="1" x14ac:dyDescent="0.2">
      <c r="A43" s="61" t="s">
        <v>943</v>
      </c>
      <c r="B43" s="645" t="s">
        <v>1209</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1.8702479999999999</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1.933586</v>
      </c>
      <c r="AB43" s="216">
        <v>1.7203729999999999</v>
      </c>
      <c r="AC43" s="216">
        <v>1.882233</v>
      </c>
      <c r="AD43" s="216">
        <v>1.9960819999999999</v>
      </c>
      <c r="AE43" s="216">
        <v>2.0562900000000002</v>
      </c>
      <c r="AF43" s="216">
        <v>2.1573060000000002</v>
      </c>
      <c r="AG43" s="216">
        <v>2.23644</v>
      </c>
      <c r="AH43" s="216">
        <v>2.2746080000000002</v>
      </c>
      <c r="AI43" s="216">
        <v>2.0670090000000001</v>
      </c>
      <c r="AJ43" s="216">
        <v>2.0207679999999999</v>
      </c>
      <c r="AK43" s="216">
        <v>1.8847529999999999</v>
      </c>
      <c r="AL43" s="216">
        <v>1.853383</v>
      </c>
      <c r="AM43" s="216">
        <v>1.8797280000000001</v>
      </c>
      <c r="AN43" s="216">
        <v>1.9049499999999999</v>
      </c>
      <c r="AO43" s="216">
        <v>1.947581</v>
      </c>
      <c r="AP43" s="216">
        <v>1.907988</v>
      </c>
      <c r="AQ43" s="216">
        <v>1.988834</v>
      </c>
      <c r="AR43" s="216">
        <v>2.0722860000000001</v>
      </c>
      <c r="AS43" s="216">
        <v>2.144825</v>
      </c>
      <c r="AT43" s="216">
        <v>2.2931680000000001</v>
      </c>
      <c r="AU43" s="216">
        <v>2.0400450000000001</v>
      </c>
      <c r="AV43" s="216">
        <v>1.9812639999999999</v>
      </c>
      <c r="AW43" s="216">
        <v>2.0800299999999998</v>
      </c>
      <c r="AX43" s="216">
        <v>1.901221</v>
      </c>
      <c r="AY43" s="216">
        <v>1.866868</v>
      </c>
      <c r="AZ43" s="216">
        <v>1.8196650000000001</v>
      </c>
      <c r="BA43" s="216">
        <v>1.791666</v>
      </c>
      <c r="BB43" s="216">
        <v>1.9789669999999999</v>
      </c>
      <c r="BC43" s="216">
        <v>2.0699239999999999</v>
      </c>
      <c r="BD43" s="216">
        <v>2.1366269999999998</v>
      </c>
      <c r="BE43" s="216">
        <v>2.2491349999999999</v>
      </c>
      <c r="BF43" s="216">
        <v>2.2779077000000001</v>
      </c>
      <c r="BG43" s="216">
        <v>2.1237461999999998</v>
      </c>
      <c r="BH43" s="327">
        <v>2.0400960000000001</v>
      </c>
      <c r="BI43" s="327">
        <v>2.0098039999999999</v>
      </c>
      <c r="BJ43" s="327">
        <v>1.916309</v>
      </c>
      <c r="BK43" s="327">
        <v>1.9520150000000001</v>
      </c>
      <c r="BL43" s="327">
        <v>1.9009769999999999</v>
      </c>
      <c r="BM43" s="327">
        <v>1.930016</v>
      </c>
      <c r="BN43" s="327">
        <v>2.0108950000000001</v>
      </c>
      <c r="BO43" s="327">
        <v>2.0750310000000001</v>
      </c>
      <c r="BP43" s="327">
        <v>2.1998310000000001</v>
      </c>
      <c r="BQ43" s="327">
        <v>2.281237</v>
      </c>
      <c r="BR43" s="327">
        <v>2.3118660000000002</v>
      </c>
      <c r="BS43" s="327">
        <v>2.1915529999999999</v>
      </c>
      <c r="BT43" s="327">
        <v>2.072594</v>
      </c>
      <c r="BU43" s="327">
        <v>2.0406749999999998</v>
      </c>
      <c r="BV43" s="327">
        <v>1.9569080000000001</v>
      </c>
    </row>
    <row r="44" spans="1:74" ht="11.1" customHeight="1" x14ac:dyDescent="0.2">
      <c r="A44" s="61" t="s">
        <v>651</v>
      </c>
      <c r="B44" s="645" t="s">
        <v>199</v>
      </c>
      <c r="C44" s="216">
        <v>18.755193999999999</v>
      </c>
      <c r="D44" s="216">
        <v>18.654087000000001</v>
      </c>
      <c r="E44" s="216">
        <v>18.531151000000001</v>
      </c>
      <c r="F44" s="216">
        <v>18.579158</v>
      </c>
      <c r="G44" s="216">
        <v>18.766221000000002</v>
      </c>
      <c r="H44" s="216">
        <v>18.801517</v>
      </c>
      <c r="I44" s="216">
        <v>19.266531000000001</v>
      </c>
      <c r="J44" s="216">
        <v>19.148084999999998</v>
      </c>
      <c r="K44" s="216">
        <v>19.271868999999999</v>
      </c>
      <c r="L44" s="216">
        <v>19.328406999999999</v>
      </c>
      <c r="M44" s="216">
        <v>19.490518000000002</v>
      </c>
      <c r="N44" s="216">
        <v>18.988202000000001</v>
      </c>
      <c r="O44" s="216">
        <v>19.094940000000001</v>
      </c>
      <c r="P44" s="216">
        <v>18.916060000000002</v>
      </c>
      <c r="Q44" s="216">
        <v>18.456357000000001</v>
      </c>
      <c r="R44" s="216">
        <v>18.837858000000001</v>
      </c>
      <c r="S44" s="216">
        <v>18.573440000000002</v>
      </c>
      <c r="T44" s="216">
        <v>18.870183999999998</v>
      </c>
      <c r="U44" s="216">
        <v>19.256837000000001</v>
      </c>
      <c r="V44" s="216">
        <v>19.377628000000001</v>
      </c>
      <c r="W44" s="216">
        <v>19.239452</v>
      </c>
      <c r="X44" s="216">
        <v>19.708680999999999</v>
      </c>
      <c r="Y44" s="216">
        <v>19.372305999999998</v>
      </c>
      <c r="Z44" s="216">
        <v>19.476738999999998</v>
      </c>
      <c r="AA44" s="216">
        <v>19.261333</v>
      </c>
      <c r="AB44" s="216">
        <v>19.664414000000001</v>
      </c>
      <c r="AC44" s="216">
        <v>19.339934</v>
      </c>
      <c r="AD44" s="216">
        <v>19.25123</v>
      </c>
      <c r="AE44" s="216">
        <v>19.315912999999998</v>
      </c>
      <c r="AF44" s="216">
        <v>19.853079999999999</v>
      </c>
      <c r="AG44" s="216">
        <v>20.134339000000001</v>
      </c>
      <c r="AH44" s="216">
        <v>19.939488000000001</v>
      </c>
      <c r="AI44" s="216">
        <v>19.432531000000001</v>
      </c>
      <c r="AJ44" s="216">
        <v>19.490704000000001</v>
      </c>
      <c r="AK44" s="216">
        <v>19.127433</v>
      </c>
      <c r="AL44" s="216">
        <v>19.589155000000002</v>
      </c>
      <c r="AM44" s="216">
        <v>19.062798999999998</v>
      </c>
      <c r="AN44" s="216">
        <v>19.846603999999999</v>
      </c>
      <c r="AO44" s="216">
        <v>19.728204000000002</v>
      </c>
      <c r="AP44" s="216">
        <v>19.340226999999999</v>
      </c>
      <c r="AQ44" s="216">
        <v>19.328156</v>
      </c>
      <c r="AR44" s="216">
        <v>19.846174000000001</v>
      </c>
      <c r="AS44" s="216">
        <v>19.775659999999998</v>
      </c>
      <c r="AT44" s="216">
        <v>20.274784</v>
      </c>
      <c r="AU44" s="216">
        <v>19.756827000000001</v>
      </c>
      <c r="AV44" s="216">
        <v>19.650107999999999</v>
      </c>
      <c r="AW44" s="216">
        <v>19.658868999999999</v>
      </c>
      <c r="AX44" s="216">
        <v>19.983958999999999</v>
      </c>
      <c r="AY44" s="216">
        <v>19.243898000000002</v>
      </c>
      <c r="AZ44" s="216">
        <v>19.159046</v>
      </c>
      <c r="BA44" s="216">
        <v>20.047207</v>
      </c>
      <c r="BB44" s="216">
        <v>19.556419999999999</v>
      </c>
      <c r="BC44" s="216">
        <v>20.039247</v>
      </c>
      <c r="BD44" s="216">
        <v>20.494112000000001</v>
      </c>
      <c r="BE44" s="216">
        <v>20.020074999999999</v>
      </c>
      <c r="BF44" s="216">
        <v>20.265370000000001</v>
      </c>
      <c r="BG44" s="216">
        <v>19.95515</v>
      </c>
      <c r="BH44" s="327">
        <v>20.013839999999998</v>
      </c>
      <c r="BI44" s="327">
        <v>19.95889</v>
      </c>
      <c r="BJ44" s="327">
        <v>20.179189999999998</v>
      </c>
      <c r="BK44" s="327">
        <v>19.741759999999999</v>
      </c>
      <c r="BL44" s="327">
        <v>19.848459999999999</v>
      </c>
      <c r="BM44" s="327">
        <v>20.075849999999999</v>
      </c>
      <c r="BN44" s="327">
        <v>19.936699999999998</v>
      </c>
      <c r="BO44" s="327">
        <v>20.171060000000001</v>
      </c>
      <c r="BP44" s="327">
        <v>20.585599999999999</v>
      </c>
      <c r="BQ44" s="327">
        <v>20.785329999999998</v>
      </c>
      <c r="BR44" s="327">
        <v>20.83267</v>
      </c>
      <c r="BS44" s="327">
        <v>20.44361</v>
      </c>
      <c r="BT44" s="327">
        <v>20.50423</v>
      </c>
      <c r="BU44" s="327">
        <v>20.41545</v>
      </c>
      <c r="BV44" s="327">
        <v>20.664010000000001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330"/>
      <c r="BI45" s="330"/>
      <c r="BJ45" s="330"/>
      <c r="BK45" s="330"/>
      <c r="BL45" s="330"/>
      <c r="BM45" s="330"/>
      <c r="BN45" s="330"/>
      <c r="BO45" s="330"/>
      <c r="BP45" s="330"/>
      <c r="BQ45" s="330"/>
      <c r="BR45" s="330"/>
      <c r="BS45" s="330"/>
      <c r="BT45" s="330"/>
      <c r="BU45" s="330"/>
      <c r="BV45" s="330"/>
    </row>
    <row r="46" spans="1:74" ht="11.1" customHeight="1" x14ac:dyDescent="0.2">
      <c r="A46" s="61" t="s">
        <v>944</v>
      </c>
      <c r="B46" s="177" t="s">
        <v>1218</v>
      </c>
      <c r="C46" s="216">
        <v>7.2076370000000001</v>
      </c>
      <c r="D46" s="216">
        <v>6.0065220000000004</v>
      </c>
      <c r="E46" s="216">
        <v>6.4230119999999999</v>
      </c>
      <c r="F46" s="216">
        <v>6.9328110000000001</v>
      </c>
      <c r="G46" s="216">
        <v>6.7025259999999998</v>
      </c>
      <c r="H46" s="216">
        <v>6.2880440000000002</v>
      </c>
      <c r="I46" s="216">
        <v>6.4492419999999999</v>
      </c>
      <c r="J46" s="216">
        <v>6.5242849999999999</v>
      </c>
      <c r="K46" s="216">
        <v>6.4047400000000003</v>
      </c>
      <c r="L46" s="216">
        <v>5.5346700000000002</v>
      </c>
      <c r="M46" s="216">
        <v>5.4187719999999997</v>
      </c>
      <c r="N46" s="216">
        <v>4.9377509999999996</v>
      </c>
      <c r="O46" s="216">
        <v>5.3937609999999996</v>
      </c>
      <c r="P46" s="216">
        <v>5.4972729999999999</v>
      </c>
      <c r="Q46" s="216">
        <v>5.2630290000000004</v>
      </c>
      <c r="R46" s="216">
        <v>5.6258980000000003</v>
      </c>
      <c r="S46" s="216">
        <v>5.2744960000000001</v>
      </c>
      <c r="T46" s="216">
        <v>4.68201</v>
      </c>
      <c r="U46" s="216">
        <v>5.0316470000000004</v>
      </c>
      <c r="V46" s="216">
        <v>4.861408</v>
      </c>
      <c r="W46" s="216">
        <v>5.2341680000000004</v>
      </c>
      <c r="X46" s="216">
        <v>4.7904629999999999</v>
      </c>
      <c r="Y46" s="216">
        <v>4.6558529999999996</v>
      </c>
      <c r="Z46" s="216">
        <v>4.5100949999999997</v>
      </c>
      <c r="AA46" s="216">
        <v>4.885802</v>
      </c>
      <c r="AB46" s="216">
        <v>4.6322890000000001</v>
      </c>
      <c r="AC46" s="216">
        <v>5.5273490000000001</v>
      </c>
      <c r="AD46" s="216">
        <v>4.4362349999999999</v>
      </c>
      <c r="AE46" s="216">
        <v>4.649489</v>
      </c>
      <c r="AF46" s="216">
        <v>4.9480649999999997</v>
      </c>
      <c r="AG46" s="216">
        <v>4.610881</v>
      </c>
      <c r="AH46" s="216">
        <v>5.3509500000000001</v>
      </c>
      <c r="AI46" s="216">
        <v>4.5065410000000004</v>
      </c>
      <c r="AJ46" s="216">
        <v>4.2249639999999999</v>
      </c>
      <c r="AK46" s="216">
        <v>4.2477739999999997</v>
      </c>
      <c r="AL46" s="216">
        <v>4.4761559999999996</v>
      </c>
      <c r="AM46" s="216">
        <v>4.7299939999999996</v>
      </c>
      <c r="AN46" s="216">
        <v>5.1320319999999997</v>
      </c>
      <c r="AO46" s="216">
        <v>4.9096489999999999</v>
      </c>
      <c r="AP46" s="216">
        <v>4.6267740000000002</v>
      </c>
      <c r="AQ46" s="216">
        <v>4.4412349999999998</v>
      </c>
      <c r="AR46" s="216">
        <v>4.6172149999999998</v>
      </c>
      <c r="AS46" s="216">
        <v>5.3058040000000002</v>
      </c>
      <c r="AT46" s="216">
        <v>5.2257300000000004</v>
      </c>
      <c r="AU46" s="216">
        <v>4.7600350000000002</v>
      </c>
      <c r="AV46" s="216">
        <v>4.7145190000000001</v>
      </c>
      <c r="AW46" s="216">
        <v>4.8665770000000004</v>
      </c>
      <c r="AX46" s="216">
        <v>4.2185759999999997</v>
      </c>
      <c r="AY46" s="216">
        <v>4.9939679999999997</v>
      </c>
      <c r="AZ46" s="216">
        <v>3.5965050000000001</v>
      </c>
      <c r="BA46" s="216">
        <v>4.173508</v>
      </c>
      <c r="BB46" s="216">
        <v>4.1780799999999996</v>
      </c>
      <c r="BC46" s="216">
        <v>4.4863460000000002</v>
      </c>
      <c r="BD46" s="216">
        <v>4.0916629999999996</v>
      </c>
      <c r="BE46" s="216">
        <v>3.6175839999999999</v>
      </c>
      <c r="BF46" s="216">
        <v>4.9098499999999996</v>
      </c>
      <c r="BG46" s="216">
        <v>4.8448609999999999</v>
      </c>
      <c r="BH46" s="327">
        <v>3.8433419999999998</v>
      </c>
      <c r="BI46" s="327">
        <v>3.6526070000000002</v>
      </c>
      <c r="BJ46" s="327">
        <v>3.3364889999999998</v>
      </c>
      <c r="BK46" s="327">
        <v>3.804087</v>
      </c>
      <c r="BL46" s="327">
        <v>3.3440189999999999</v>
      </c>
      <c r="BM46" s="327">
        <v>3.8422540000000001</v>
      </c>
      <c r="BN46" s="327">
        <v>3.9418820000000001</v>
      </c>
      <c r="BO46" s="327">
        <v>3.8856459999999999</v>
      </c>
      <c r="BP46" s="327">
        <v>3.6018949999999998</v>
      </c>
      <c r="BQ46" s="327">
        <v>3.8879959999999998</v>
      </c>
      <c r="BR46" s="327">
        <v>4.0496090000000002</v>
      </c>
      <c r="BS46" s="327">
        <v>4.0342209999999996</v>
      </c>
      <c r="BT46" s="327">
        <v>2.9615670000000001</v>
      </c>
      <c r="BU46" s="327">
        <v>2.8409719999999998</v>
      </c>
      <c r="BV46" s="327">
        <v>2.6976930000000001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946</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407"/>
      <c r="BI48" s="407"/>
      <c r="BJ48" s="63"/>
      <c r="BK48" s="63"/>
      <c r="BL48" s="63"/>
      <c r="BM48" s="63"/>
      <c r="BN48" s="63"/>
      <c r="BO48" s="63"/>
      <c r="BP48" s="63"/>
      <c r="BQ48" s="63"/>
      <c r="BR48" s="63"/>
      <c r="BS48" s="63"/>
      <c r="BT48" s="63"/>
      <c r="BU48" s="63"/>
      <c r="BV48" s="407"/>
    </row>
    <row r="49" spans="1:74" ht="11.1" customHeight="1" x14ac:dyDescent="0.2">
      <c r="A49" s="57"/>
      <c r="B49" s="66" t="s">
        <v>122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407"/>
      <c r="BI49" s="407"/>
      <c r="BJ49" s="407"/>
      <c r="BK49" s="407"/>
      <c r="BL49" s="407"/>
      <c r="BM49" s="407"/>
      <c r="BN49" s="407"/>
      <c r="BO49" s="407"/>
      <c r="BP49" s="407"/>
      <c r="BQ49" s="407"/>
      <c r="BR49" s="407"/>
      <c r="BS49" s="407"/>
      <c r="BT49" s="407"/>
      <c r="BU49" s="407"/>
      <c r="BV49" s="407"/>
    </row>
    <row r="50" spans="1:74" ht="11.1" customHeight="1" x14ac:dyDescent="0.2">
      <c r="A50" s="61" t="s">
        <v>652</v>
      </c>
      <c r="B50" s="175" t="s">
        <v>536</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471.767</v>
      </c>
      <c r="AN50" s="68">
        <v>492.15300000000002</v>
      </c>
      <c r="AO50" s="68">
        <v>504.81099999999998</v>
      </c>
      <c r="AP50" s="68">
        <v>509.32299999999998</v>
      </c>
      <c r="AQ50" s="68">
        <v>511.86099999999999</v>
      </c>
      <c r="AR50" s="68">
        <v>500.85700000000003</v>
      </c>
      <c r="AS50" s="68">
        <v>493.45800000000003</v>
      </c>
      <c r="AT50" s="68">
        <v>486.67500000000001</v>
      </c>
      <c r="AU50" s="68">
        <v>471.53699999999998</v>
      </c>
      <c r="AV50" s="68">
        <v>491.20299999999997</v>
      </c>
      <c r="AW50" s="68">
        <v>490.73399999999998</v>
      </c>
      <c r="AX50" s="68">
        <v>484.62200000000001</v>
      </c>
      <c r="AY50" s="68">
        <v>504.46</v>
      </c>
      <c r="AZ50" s="68">
        <v>523.56899999999996</v>
      </c>
      <c r="BA50" s="68">
        <v>537.88400000000001</v>
      </c>
      <c r="BB50" s="68">
        <v>523.83399999999995</v>
      </c>
      <c r="BC50" s="68">
        <v>516.86800000000005</v>
      </c>
      <c r="BD50" s="68">
        <v>500.41300000000001</v>
      </c>
      <c r="BE50" s="68">
        <v>482.39400000000001</v>
      </c>
      <c r="BF50" s="68">
        <v>462.35300000000001</v>
      </c>
      <c r="BG50" s="68">
        <v>465.99300667</v>
      </c>
      <c r="BH50" s="329">
        <v>476.41980000000001</v>
      </c>
      <c r="BI50" s="329">
        <v>477.4008</v>
      </c>
      <c r="BJ50" s="329">
        <v>467.15800000000002</v>
      </c>
      <c r="BK50" s="329">
        <v>481.1807</v>
      </c>
      <c r="BL50" s="329">
        <v>494.09460000000001</v>
      </c>
      <c r="BM50" s="329">
        <v>510.15620000000001</v>
      </c>
      <c r="BN50" s="329">
        <v>520.1146</v>
      </c>
      <c r="BO50" s="329">
        <v>520.22119999999995</v>
      </c>
      <c r="BP50" s="329">
        <v>511.23899999999998</v>
      </c>
      <c r="BQ50" s="329">
        <v>498.35500000000002</v>
      </c>
      <c r="BR50" s="329">
        <v>492.80009999999999</v>
      </c>
      <c r="BS50" s="329">
        <v>492.48379999999997</v>
      </c>
      <c r="BT50" s="329">
        <v>499.67849999999999</v>
      </c>
      <c r="BU50" s="329">
        <v>498.19819999999999</v>
      </c>
      <c r="BV50" s="329">
        <v>488.02609999999999</v>
      </c>
    </row>
    <row r="51" spans="1:74" ht="11.1" customHeight="1" x14ac:dyDescent="0.2">
      <c r="A51" s="639" t="s">
        <v>1207</v>
      </c>
      <c r="B51" s="66" t="s">
        <v>1208</v>
      </c>
      <c r="C51" s="68">
        <v>133.20699999999999</v>
      </c>
      <c r="D51" s="68">
        <v>119.44499999999999</v>
      </c>
      <c r="E51" s="68">
        <v>114.352</v>
      </c>
      <c r="F51" s="68">
        <v>123.837</v>
      </c>
      <c r="G51" s="68">
        <v>141.55000000000001</v>
      </c>
      <c r="H51" s="68">
        <v>159.06200000000001</v>
      </c>
      <c r="I51" s="68">
        <v>170.98500000000001</v>
      </c>
      <c r="J51" s="68">
        <v>184.96600000000001</v>
      </c>
      <c r="K51" s="68">
        <v>187.887</v>
      </c>
      <c r="L51" s="68">
        <v>173.34299999999999</v>
      </c>
      <c r="M51" s="68">
        <v>153.83699999999999</v>
      </c>
      <c r="N51" s="68">
        <v>124.809</v>
      </c>
      <c r="O51" s="68">
        <v>99.988</v>
      </c>
      <c r="P51" s="68">
        <v>91.941999999999993</v>
      </c>
      <c r="Q51" s="68">
        <v>96.174999999999997</v>
      </c>
      <c r="R51" s="68">
        <v>114.907</v>
      </c>
      <c r="S51" s="68">
        <v>140.12200000000001</v>
      </c>
      <c r="T51" s="68">
        <v>163.971</v>
      </c>
      <c r="U51" s="68">
        <v>188.34800000000001</v>
      </c>
      <c r="V51" s="68">
        <v>206.17699999999999</v>
      </c>
      <c r="W51" s="68">
        <v>211.31</v>
      </c>
      <c r="X51" s="68">
        <v>206.10499999999999</v>
      </c>
      <c r="Y51" s="68">
        <v>191.511</v>
      </c>
      <c r="Z51" s="68">
        <v>173.767</v>
      </c>
      <c r="AA51" s="68">
        <v>152.21700000000001</v>
      </c>
      <c r="AB51" s="68">
        <v>132.1</v>
      </c>
      <c r="AC51" s="68">
        <v>138.29499999999999</v>
      </c>
      <c r="AD51" s="68">
        <v>157.63300000000001</v>
      </c>
      <c r="AE51" s="68">
        <v>177.929</v>
      </c>
      <c r="AF51" s="68">
        <v>193.309</v>
      </c>
      <c r="AG51" s="68">
        <v>206.089</v>
      </c>
      <c r="AH51" s="68">
        <v>221.09399999999999</v>
      </c>
      <c r="AI51" s="68">
        <v>225.554</v>
      </c>
      <c r="AJ51" s="68">
        <v>224.74700000000001</v>
      </c>
      <c r="AK51" s="68">
        <v>214.11199999999999</v>
      </c>
      <c r="AL51" s="68">
        <v>194.49100000000001</v>
      </c>
      <c r="AM51" s="68">
        <v>164.14</v>
      </c>
      <c r="AN51" s="68">
        <v>147.08500000000001</v>
      </c>
      <c r="AO51" s="68">
        <v>152.489</v>
      </c>
      <c r="AP51" s="68">
        <v>167.94900000000001</v>
      </c>
      <c r="AQ51" s="68">
        <v>184.971</v>
      </c>
      <c r="AR51" s="68">
        <v>209.87799999999999</v>
      </c>
      <c r="AS51" s="68">
        <v>228.77</v>
      </c>
      <c r="AT51" s="68">
        <v>247.136</v>
      </c>
      <c r="AU51" s="68">
        <v>250.833</v>
      </c>
      <c r="AV51" s="68">
        <v>242.93700000000001</v>
      </c>
      <c r="AW51" s="68">
        <v>232.63399999999999</v>
      </c>
      <c r="AX51" s="68">
        <v>200.19499999999999</v>
      </c>
      <c r="AY51" s="68">
        <v>165.41200000000001</v>
      </c>
      <c r="AZ51" s="68">
        <v>153.881</v>
      </c>
      <c r="BA51" s="68">
        <v>148.078</v>
      </c>
      <c r="BB51" s="68">
        <v>153.93600000000001</v>
      </c>
      <c r="BC51" s="68">
        <v>170.786</v>
      </c>
      <c r="BD51" s="68">
        <v>190.59</v>
      </c>
      <c r="BE51" s="68">
        <v>206.947</v>
      </c>
      <c r="BF51" s="68">
        <v>226.10759999999999</v>
      </c>
      <c r="BG51" s="68">
        <v>239.09450000000001</v>
      </c>
      <c r="BH51" s="329">
        <v>225.3135</v>
      </c>
      <c r="BI51" s="329">
        <v>213.6448</v>
      </c>
      <c r="BJ51" s="329">
        <v>190.05250000000001</v>
      </c>
      <c r="BK51" s="329">
        <v>169.7081</v>
      </c>
      <c r="BL51" s="329">
        <v>156.5641</v>
      </c>
      <c r="BM51" s="329">
        <v>160.98910000000001</v>
      </c>
      <c r="BN51" s="329">
        <v>175.74379999999999</v>
      </c>
      <c r="BO51" s="329">
        <v>194.06280000000001</v>
      </c>
      <c r="BP51" s="329">
        <v>212.13399999999999</v>
      </c>
      <c r="BQ51" s="329">
        <v>228.79050000000001</v>
      </c>
      <c r="BR51" s="329">
        <v>244.87610000000001</v>
      </c>
      <c r="BS51" s="329">
        <v>251.0805</v>
      </c>
      <c r="BT51" s="329">
        <v>245.1825</v>
      </c>
      <c r="BU51" s="329">
        <v>231.98650000000001</v>
      </c>
      <c r="BV51" s="329">
        <v>205.20740000000001</v>
      </c>
    </row>
    <row r="52" spans="1:74" ht="11.1" customHeight="1" x14ac:dyDescent="0.2">
      <c r="A52" s="61" t="s">
        <v>947</v>
      </c>
      <c r="B52" s="175" t="s">
        <v>532</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88.222999999999999</v>
      </c>
      <c r="AN52" s="68">
        <v>89.623999999999995</v>
      </c>
      <c r="AO52" s="68">
        <v>91.641999999999996</v>
      </c>
      <c r="AP52" s="68">
        <v>90.423000000000002</v>
      </c>
      <c r="AQ52" s="68">
        <v>90.254999999999995</v>
      </c>
      <c r="AR52" s="68">
        <v>86.798000000000002</v>
      </c>
      <c r="AS52" s="68">
        <v>88.313999999999993</v>
      </c>
      <c r="AT52" s="68">
        <v>84.325999999999993</v>
      </c>
      <c r="AU52" s="68">
        <v>83.522000000000006</v>
      </c>
      <c r="AV52" s="68">
        <v>85.605000000000004</v>
      </c>
      <c r="AW52" s="68">
        <v>82.849000000000004</v>
      </c>
      <c r="AX52" s="68">
        <v>80.323999999999998</v>
      </c>
      <c r="AY52" s="68">
        <v>87.762</v>
      </c>
      <c r="AZ52" s="68">
        <v>88.257000000000005</v>
      </c>
      <c r="BA52" s="68">
        <v>89.337999999999994</v>
      </c>
      <c r="BB52" s="68">
        <v>90.441999999999993</v>
      </c>
      <c r="BC52" s="68">
        <v>93.231999999999999</v>
      </c>
      <c r="BD52" s="68">
        <v>88.673000000000002</v>
      </c>
      <c r="BE52" s="68">
        <v>87.938000000000002</v>
      </c>
      <c r="BF52" s="68">
        <v>86.435000000000002</v>
      </c>
      <c r="BG52" s="68">
        <v>89.573542000000003</v>
      </c>
      <c r="BH52" s="329">
        <v>89.910650000000004</v>
      </c>
      <c r="BI52" s="329">
        <v>86.488259999999997</v>
      </c>
      <c r="BJ52" s="329">
        <v>80.585170000000005</v>
      </c>
      <c r="BK52" s="329">
        <v>86.076849999999993</v>
      </c>
      <c r="BL52" s="329">
        <v>87.750380000000007</v>
      </c>
      <c r="BM52" s="329">
        <v>89.998819999999995</v>
      </c>
      <c r="BN52" s="329">
        <v>90.971950000000007</v>
      </c>
      <c r="BO52" s="329">
        <v>89.297229999999999</v>
      </c>
      <c r="BP52" s="329">
        <v>88.787930000000003</v>
      </c>
      <c r="BQ52" s="329">
        <v>86.919269999999997</v>
      </c>
      <c r="BR52" s="329">
        <v>85.561710000000005</v>
      </c>
      <c r="BS52" s="329">
        <v>86.137299999999996</v>
      </c>
      <c r="BT52" s="329">
        <v>88.503259999999997</v>
      </c>
      <c r="BU52" s="329">
        <v>86.033019999999993</v>
      </c>
      <c r="BV52" s="329">
        <v>79.931290000000004</v>
      </c>
    </row>
    <row r="53" spans="1:74" ht="11.1" customHeight="1" x14ac:dyDescent="0.2">
      <c r="A53" s="61" t="s">
        <v>949</v>
      </c>
      <c r="B53" s="175" t="s">
        <v>537</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22.079522999999998</v>
      </c>
      <c r="W53" s="68">
        <v>22.434284999999999</v>
      </c>
      <c r="X53" s="68">
        <v>21.314520000000002</v>
      </c>
      <c r="Y53" s="68">
        <v>21.125221</v>
      </c>
      <c r="Z53" s="68">
        <v>23.344618000000001</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29.178362</v>
      </c>
      <c r="AN53" s="68">
        <v>29.582032999999999</v>
      </c>
      <c r="AO53" s="68">
        <v>29.062559</v>
      </c>
      <c r="AP53" s="68">
        <v>28.027403</v>
      </c>
      <c r="AQ53" s="68">
        <v>27.244702</v>
      </c>
      <c r="AR53" s="68">
        <v>27.852004000000001</v>
      </c>
      <c r="AS53" s="68">
        <v>28.039527</v>
      </c>
      <c r="AT53" s="68">
        <v>27.736173000000001</v>
      </c>
      <c r="AU53" s="68">
        <v>27.389913</v>
      </c>
      <c r="AV53" s="68">
        <v>26.923871999999999</v>
      </c>
      <c r="AW53" s="68">
        <v>26.972242000000001</v>
      </c>
      <c r="AX53" s="68">
        <v>29.007739999999998</v>
      </c>
      <c r="AY53" s="68">
        <v>31.484808999999998</v>
      </c>
      <c r="AZ53" s="68">
        <v>31.654178000000002</v>
      </c>
      <c r="BA53" s="68">
        <v>32.584090000000003</v>
      </c>
      <c r="BB53" s="68">
        <v>31.991230000000002</v>
      </c>
      <c r="BC53" s="68">
        <v>30.287790999999999</v>
      </c>
      <c r="BD53" s="68">
        <v>29.335345</v>
      </c>
      <c r="BE53" s="68">
        <v>29.109545000000001</v>
      </c>
      <c r="BF53" s="68">
        <v>29.5830588</v>
      </c>
      <c r="BG53" s="68">
        <v>30.022240400000001</v>
      </c>
      <c r="BH53" s="329">
        <v>29.443069999999999</v>
      </c>
      <c r="BI53" s="329">
        <v>29.96857</v>
      </c>
      <c r="BJ53" s="329">
        <v>30.66413</v>
      </c>
      <c r="BK53" s="329">
        <v>32.35089</v>
      </c>
      <c r="BL53" s="329">
        <v>32.483559999999997</v>
      </c>
      <c r="BM53" s="329">
        <v>32.405389999999997</v>
      </c>
      <c r="BN53" s="329">
        <v>31.9665</v>
      </c>
      <c r="BO53" s="329">
        <v>31.70429</v>
      </c>
      <c r="BP53" s="329">
        <v>31.39838</v>
      </c>
      <c r="BQ53" s="329">
        <v>31.143149999999999</v>
      </c>
      <c r="BR53" s="329">
        <v>30.624749999999999</v>
      </c>
      <c r="BS53" s="329">
        <v>30.67051</v>
      </c>
      <c r="BT53" s="329">
        <v>30.095289999999999</v>
      </c>
      <c r="BU53" s="329">
        <v>30.619309999999999</v>
      </c>
      <c r="BV53" s="329">
        <v>31.315660000000001</v>
      </c>
    </row>
    <row r="54" spans="1:74" ht="11.1" customHeight="1" x14ac:dyDescent="0.2">
      <c r="A54" s="61" t="s">
        <v>626</v>
      </c>
      <c r="B54" s="175" t="s">
        <v>538</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261.64800000000002</v>
      </c>
      <c r="AN54" s="68">
        <v>256.21899999999999</v>
      </c>
      <c r="AO54" s="68">
        <v>243.71600000000001</v>
      </c>
      <c r="AP54" s="68">
        <v>243.47900000000001</v>
      </c>
      <c r="AQ54" s="68">
        <v>243.40899999999999</v>
      </c>
      <c r="AR54" s="68">
        <v>242.66200000000001</v>
      </c>
      <c r="AS54" s="68">
        <v>240.93199999999999</v>
      </c>
      <c r="AT54" s="68">
        <v>230.411</v>
      </c>
      <c r="AU54" s="68">
        <v>227.697</v>
      </c>
      <c r="AV54" s="68">
        <v>225.59399999999999</v>
      </c>
      <c r="AW54" s="68">
        <v>233.84200000000001</v>
      </c>
      <c r="AX54" s="68">
        <v>238.58699999999999</v>
      </c>
      <c r="AY54" s="68">
        <v>260.04700000000003</v>
      </c>
      <c r="AZ54" s="68">
        <v>253.11799999999999</v>
      </c>
      <c r="BA54" s="68">
        <v>238.953</v>
      </c>
      <c r="BB54" s="68">
        <v>243.715</v>
      </c>
      <c r="BC54" s="68">
        <v>242.12100000000001</v>
      </c>
      <c r="BD54" s="68">
        <v>237.94300000000001</v>
      </c>
      <c r="BE54" s="68">
        <v>233.05699999999999</v>
      </c>
      <c r="BF54" s="68">
        <v>226.738</v>
      </c>
      <c r="BG54" s="68">
        <v>218.83010060000001</v>
      </c>
      <c r="BH54" s="329">
        <v>216.13200000000001</v>
      </c>
      <c r="BI54" s="329">
        <v>226.1189</v>
      </c>
      <c r="BJ54" s="329">
        <v>238.45359999999999</v>
      </c>
      <c r="BK54" s="329">
        <v>248.50739999999999</v>
      </c>
      <c r="BL54" s="329">
        <v>246.5214</v>
      </c>
      <c r="BM54" s="329">
        <v>238.2012</v>
      </c>
      <c r="BN54" s="329">
        <v>233.02969999999999</v>
      </c>
      <c r="BO54" s="329">
        <v>232.20609999999999</v>
      </c>
      <c r="BP54" s="329">
        <v>233.28919999999999</v>
      </c>
      <c r="BQ54" s="329">
        <v>232.65209999999999</v>
      </c>
      <c r="BR54" s="329">
        <v>228.22120000000001</v>
      </c>
      <c r="BS54" s="329">
        <v>227.97389999999999</v>
      </c>
      <c r="BT54" s="329">
        <v>221.75020000000001</v>
      </c>
      <c r="BU54" s="329">
        <v>229.81100000000001</v>
      </c>
      <c r="BV54" s="329">
        <v>241.74930000000001</v>
      </c>
    </row>
    <row r="55" spans="1:74" ht="11.1" customHeight="1" x14ac:dyDescent="0.2">
      <c r="A55" s="61" t="s">
        <v>627</v>
      </c>
      <c r="B55" s="175" t="s">
        <v>539</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26.513000000000002</v>
      </c>
      <c r="AN55" s="68">
        <v>26.896999999999998</v>
      </c>
      <c r="AO55" s="68">
        <v>26.262</v>
      </c>
      <c r="AP55" s="68">
        <v>24.664999999999999</v>
      </c>
      <c r="AQ55" s="68">
        <v>23.375</v>
      </c>
      <c r="AR55" s="68">
        <v>24.655999999999999</v>
      </c>
      <c r="AS55" s="68">
        <v>24.445</v>
      </c>
      <c r="AT55" s="68">
        <v>25.552</v>
      </c>
      <c r="AU55" s="68">
        <v>24.803000000000001</v>
      </c>
      <c r="AV55" s="68">
        <v>25.751999999999999</v>
      </c>
      <c r="AW55" s="68">
        <v>26.134</v>
      </c>
      <c r="AX55" s="68">
        <v>28.382999999999999</v>
      </c>
      <c r="AY55" s="68">
        <v>28.495999999999999</v>
      </c>
      <c r="AZ55" s="68">
        <v>25.727</v>
      </c>
      <c r="BA55" s="68">
        <v>21.728000000000002</v>
      </c>
      <c r="BB55" s="68">
        <v>21.827999999999999</v>
      </c>
      <c r="BC55" s="68">
        <v>21.983000000000001</v>
      </c>
      <c r="BD55" s="68">
        <v>22.48</v>
      </c>
      <c r="BE55" s="68">
        <v>23.157</v>
      </c>
      <c r="BF55" s="68">
        <v>25.151</v>
      </c>
      <c r="BG55" s="68">
        <v>22.060378</v>
      </c>
      <c r="BH55" s="329">
        <v>24.823689999999999</v>
      </c>
      <c r="BI55" s="329">
        <v>26.016249999999999</v>
      </c>
      <c r="BJ55" s="329">
        <v>27.68723</v>
      </c>
      <c r="BK55" s="329">
        <v>27.267410000000002</v>
      </c>
      <c r="BL55" s="329">
        <v>28.272659999999998</v>
      </c>
      <c r="BM55" s="329">
        <v>24.749410000000001</v>
      </c>
      <c r="BN55" s="329">
        <v>22.153790000000001</v>
      </c>
      <c r="BO55" s="329">
        <v>23.137440000000002</v>
      </c>
      <c r="BP55" s="329">
        <v>23.413360000000001</v>
      </c>
      <c r="BQ55" s="329">
        <v>23.36421</v>
      </c>
      <c r="BR55" s="329">
        <v>23.825710000000001</v>
      </c>
      <c r="BS55" s="329">
        <v>23.973199999999999</v>
      </c>
      <c r="BT55" s="329">
        <v>23.614799999999999</v>
      </c>
      <c r="BU55" s="329">
        <v>24.006540000000001</v>
      </c>
      <c r="BV55" s="329">
        <v>25.38729</v>
      </c>
    </row>
    <row r="56" spans="1:74" ht="11.1" customHeight="1" x14ac:dyDescent="0.2">
      <c r="A56" s="61" t="s">
        <v>628</v>
      </c>
      <c r="B56" s="175" t="s">
        <v>875</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235.13499999999999</v>
      </c>
      <c r="AN56" s="68">
        <v>229.322</v>
      </c>
      <c r="AO56" s="68">
        <v>217.45400000000001</v>
      </c>
      <c r="AP56" s="68">
        <v>218.81399999999999</v>
      </c>
      <c r="AQ56" s="68">
        <v>220.03399999999999</v>
      </c>
      <c r="AR56" s="68">
        <v>218.006</v>
      </c>
      <c r="AS56" s="68">
        <v>216.48699999999999</v>
      </c>
      <c r="AT56" s="68">
        <v>204.85900000000001</v>
      </c>
      <c r="AU56" s="68">
        <v>202.89400000000001</v>
      </c>
      <c r="AV56" s="68">
        <v>199.84200000000001</v>
      </c>
      <c r="AW56" s="68">
        <v>207.708</v>
      </c>
      <c r="AX56" s="68">
        <v>210.20400000000001</v>
      </c>
      <c r="AY56" s="68">
        <v>231.55099999999999</v>
      </c>
      <c r="AZ56" s="68">
        <v>227.39099999999999</v>
      </c>
      <c r="BA56" s="68">
        <v>217.22499999999999</v>
      </c>
      <c r="BB56" s="68">
        <v>221.887</v>
      </c>
      <c r="BC56" s="68">
        <v>220.13800000000001</v>
      </c>
      <c r="BD56" s="68">
        <v>215.46299999999999</v>
      </c>
      <c r="BE56" s="68">
        <v>209.9</v>
      </c>
      <c r="BF56" s="68">
        <v>201.58699999999999</v>
      </c>
      <c r="BG56" s="68">
        <v>196.76872</v>
      </c>
      <c r="BH56" s="329">
        <v>191.3083</v>
      </c>
      <c r="BI56" s="329">
        <v>200.1027</v>
      </c>
      <c r="BJ56" s="329">
        <v>210.7663</v>
      </c>
      <c r="BK56" s="329">
        <v>221.24</v>
      </c>
      <c r="BL56" s="329">
        <v>218.24879999999999</v>
      </c>
      <c r="BM56" s="329">
        <v>213.45179999999999</v>
      </c>
      <c r="BN56" s="329">
        <v>210.8759</v>
      </c>
      <c r="BO56" s="329">
        <v>209.06870000000001</v>
      </c>
      <c r="BP56" s="329">
        <v>209.8759</v>
      </c>
      <c r="BQ56" s="329">
        <v>209.28790000000001</v>
      </c>
      <c r="BR56" s="329">
        <v>204.3955</v>
      </c>
      <c r="BS56" s="329">
        <v>204.00069999999999</v>
      </c>
      <c r="BT56" s="329">
        <v>198.1354</v>
      </c>
      <c r="BU56" s="329">
        <v>205.80439999999999</v>
      </c>
      <c r="BV56" s="329">
        <v>216.36199999999999</v>
      </c>
    </row>
    <row r="57" spans="1:74" ht="11.1" customHeight="1" x14ac:dyDescent="0.2">
      <c r="A57" s="61" t="s">
        <v>653</v>
      </c>
      <c r="B57" s="175" t="s">
        <v>522</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42.901000000000003</v>
      </c>
      <c r="AN57" s="68">
        <v>42.591999999999999</v>
      </c>
      <c r="AO57" s="68">
        <v>44.344000000000001</v>
      </c>
      <c r="AP57" s="68">
        <v>43.857999999999997</v>
      </c>
      <c r="AQ57" s="68">
        <v>44.661000000000001</v>
      </c>
      <c r="AR57" s="68">
        <v>40.659999999999997</v>
      </c>
      <c r="AS57" s="68">
        <v>42.113</v>
      </c>
      <c r="AT57" s="68">
        <v>42.768999999999998</v>
      </c>
      <c r="AU57" s="68">
        <v>44.890999999999998</v>
      </c>
      <c r="AV57" s="68">
        <v>44.86</v>
      </c>
      <c r="AW57" s="68">
        <v>44.969000000000001</v>
      </c>
      <c r="AX57" s="68">
        <v>43.01</v>
      </c>
      <c r="AY57" s="68">
        <v>42.4</v>
      </c>
      <c r="AZ57" s="68">
        <v>43.905999999999999</v>
      </c>
      <c r="BA57" s="68">
        <v>42.283000000000001</v>
      </c>
      <c r="BB57" s="68">
        <v>44.545999999999999</v>
      </c>
      <c r="BC57" s="68">
        <v>44.454000000000001</v>
      </c>
      <c r="BD57" s="68">
        <v>41.046999999999997</v>
      </c>
      <c r="BE57" s="68">
        <v>41.009</v>
      </c>
      <c r="BF57" s="68">
        <v>39.134</v>
      </c>
      <c r="BG57" s="68">
        <v>43.395029332999997</v>
      </c>
      <c r="BH57" s="329">
        <v>42.5381</v>
      </c>
      <c r="BI57" s="329">
        <v>41.529440000000001</v>
      </c>
      <c r="BJ57" s="329">
        <v>41.453200000000002</v>
      </c>
      <c r="BK57" s="329">
        <v>42.037820000000004</v>
      </c>
      <c r="BL57" s="329">
        <v>41.707479999999997</v>
      </c>
      <c r="BM57" s="329">
        <v>40.966299999999997</v>
      </c>
      <c r="BN57" s="329">
        <v>41.727220000000003</v>
      </c>
      <c r="BO57" s="329">
        <v>42.584049999999998</v>
      </c>
      <c r="BP57" s="329">
        <v>42.149439999999998</v>
      </c>
      <c r="BQ57" s="329">
        <v>42.262099999999997</v>
      </c>
      <c r="BR57" s="329">
        <v>42.297049999999999</v>
      </c>
      <c r="BS57" s="329">
        <v>43.358249999999998</v>
      </c>
      <c r="BT57" s="329">
        <v>41.853189999999998</v>
      </c>
      <c r="BU57" s="329">
        <v>40.98827</v>
      </c>
      <c r="BV57" s="329">
        <v>41.062080000000002</v>
      </c>
    </row>
    <row r="58" spans="1:74" ht="11.1" customHeight="1" x14ac:dyDescent="0.2">
      <c r="A58" s="61" t="s">
        <v>607</v>
      </c>
      <c r="B58" s="175" t="s">
        <v>534</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160.595</v>
      </c>
      <c r="AN58" s="68">
        <v>162.49600000000001</v>
      </c>
      <c r="AO58" s="68">
        <v>160.07300000000001</v>
      </c>
      <c r="AP58" s="68">
        <v>154.74100000000001</v>
      </c>
      <c r="AQ58" s="68">
        <v>154.947</v>
      </c>
      <c r="AR58" s="68">
        <v>149.767</v>
      </c>
      <c r="AS58" s="68">
        <v>156.50700000000001</v>
      </c>
      <c r="AT58" s="68">
        <v>160.33799999999999</v>
      </c>
      <c r="AU58" s="68">
        <v>161.05099999999999</v>
      </c>
      <c r="AV58" s="68">
        <v>154.715</v>
      </c>
      <c r="AW58" s="68">
        <v>161.27799999999999</v>
      </c>
      <c r="AX58" s="68">
        <v>166.095</v>
      </c>
      <c r="AY58" s="68">
        <v>168.93700000000001</v>
      </c>
      <c r="AZ58" s="68">
        <v>162.24100000000001</v>
      </c>
      <c r="BA58" s="68">
        <v>151.08000000000001</v>
      </c>
      <c r="BB58" s="68">
        <v>154.63999999999999</v>
      </c>
      <c r="BC58" s="68">
        <v>153.79300000000001</v>
      </c>
      <c r="BD58" s="68">
        <v>151.608</v>
      </c>
      <c r="BE58" s="68">
        <v>151.06800000000001</v>
      </c>
      <c r="BF58" s="68">
        <v>147.767</v>
      </c>
      <c r="BG58" s="68">
        <v>135.1412124</v>
      </c>
      <c r="BH58" s="329">
        <v>133.21530000000001</v>
      </c>
      <c r="BI58" s="329">
        <v>139.85380000000001</v>
      </c>
      <c r="BJ58" s="329">
        <v>147.95930000000001</v>
      </c>
      <c r="BK58" s="329">
        <v>146.31469999999999</v>
      </c>
      <c r="BL58" s="329">
        <v>141.79759999999999</v>
      </c>
      <c r="BM58" s="329">
        <v>138.1421</v>
      </c>
      <c r="BN58" s="329">
        <v>137.09229999999999</v>
      </c>
      <c r="BO58" s="329">
        <v>140.9392</v>
      </c>
      <c r="BP58" s="329">
        <v>133.93299999999999</v>
      </c>
      <c r="BQ58" s="329">
        <v>140.94919999999999</v>
      </c>
      <c r="BR58" s="329">
        <v>144.5924</v>
      </c>
      <c r="BS58" s="329">
        <v>152.44139999999999</v>
      </c>
      <c r="BT58" s="329">
        <v>146.26300000000001</v>
      </c>
      <c r="BU58" s="329">
        <v>149.89779999999999</v>
      </c>
      <c r="BV58" s="329">
        <v>156.25280000000001</v>
      </c>
    </row>
    <row r="59" spans="1:74" ht="11.1" customHeight="1" x14ac:dyDescent="0.2">
      <c r="A59" s="61" t="s">
        <v>654</v>
      </c>
      <c r="B59" s="175" t="s">
        <v>535</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44.067999999999998</v>
      </c>
      <c r="AN59" s="68">
        <v>45.935000000000002</v>
      </c>
      <c r="AO59" s="68">
        <v>44.536999999999999</v>
      </c>
      <c r="AP59" s="68">
        <v>43.182000000000002</v>
      </c>
      <c r="AQ59" s="68">
        <v>40.283000000000001</v>
      </c>
      <c r="AR59" s="68">
        <v>40.396000000000001</v>
      </c>
      <c r="AS59" s="68">
        <v>38.540999999999997</v>
      </c>
      <c r="AT59" s="68">
        <v>39.630000000000003</v>
      </c>
      <c r="AU59" s="68">
        <v>38.878</v>
      </c>
      <c r="AV59" s="68">
        <v>39.279000000000003</v>
      </c>
      <c r="AW59" s="68">
        <v>40.799999999999997</v>
      </c>
      <c r="AX59" s="68">
        <v>41.475000000000001</v>
      </c>
      <c r="AY59" s="68">
        <v>40.457000000000001</v>
      </c>
      <c r="AZ59" s="68">
        <v>39.573</v>
      </c>
      <c r="BA59" s="68">
        <v>40.774000000000001</v>
      </c>
      <c r="BB59" s="68">
        <v>39.823</v>
      </c>
      <c r="BC59" s="68">
        <v>39.972000000000001</v>
      </c>
      <c r="BD59" s="68">
        <v>35.188000000000002</v>
      </c>
      <c r="BE59" s="68">
        <v>33.606999999999999</v>
      </c>
      <c r="BF59" s="68">
        <v>34.643000000000001</v>
      </c>
      <c r="BG59" s="68">
        <v>36.606119333000002</v>
      </c>
      <c r="BH59" s="329">
        <v>37.885739999999998</v>
      </c>
      <c r="BI59" s="329">
        <v>38.207169999999998</v>
      </c>
      <c r="BJ59" s="329">
        <v>37.569690000000001</v>
      </c>
      <c r="BK59" s="329">
        <v>38.413739999999997</v>
      </c>
      <c r="BL59" s="329">
        <v>39.509340000000002</v>
      </c>
      <c r="BM59" s="329">
        <v>39.886499999999998</v>
      </c>
      <c r="BN59" s="329">
        <v>40.509720000000002</v>
      </c>
      <c r="BO59" s="329">
        <v>40.395269999999996</v>
      </c>
      <c r="BP59" s="329">
        <v>40.337899999999998</v>
      </c>
      <c r="BQ59" s="329">
        <v>39.327680000000001</v>
      </c>
      <c r="BR59" s="329">
        <v>38.753749999999997</v>
      </c>
      <c r="BS59" s="329">
        <v>38.870800000000003</v>
      </c>
      <c r="BT59" s="329">
        <v>39.938760000000002</v>
      </c>
      <c r="BU59" s="329">
        <v>40.131599999999999</v>
      </c>
      <c r="BV59" s="329">
        <v>39.318600000000004</v>
      </c>
    </row>
    <row r="60" spans="1:74" ht="11.1" customHeight="1" x14ac:dyDescent="0.2">
      <c r="A60" s="61" t="s">
        <v>950</v>
      </c>
      <c r="B60" s="645" t="s">
        <v>1209</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56.021000000000001</v>
      </c>
      <c r="AN60" s="68">
        <v>57.155999999999999</v>
      </c>
      <c r="AO60" s="68">
        <v>58.558</v>
      </c>
      <c r="AP60" s="68">
        <v>59.088999999999999</v>
      </c>
      <c r="AQ60" s="68">
        <v>57.795999999999999</v>
      </c>
      <c r="AR60" s="68">
        <v>55.472999999999999</v>
      </c>
      <c r="AS60" s="68">
        <v>54.72</v>
      </c>
      <c r="AT60" s="68">
        <v>52.235999999999997</v>
      </c>
      <c r="AU60" s="68">
        <v>50.328000000000003</v>
      </c>
      <c r="AV60" s="68">
        <v>46.808999999999997</v>
      </c>
      <c r="AW60" s="68">
        <v>47.063000000000002</v>
      </c>
      <c r="AX60" s="68">
        <v>51.173999999999999</v>
      </c>
      <c r="AY60" s="68">
        <v>52.942</v>
      </c>
      <c r="AZ60" s="68">
        <v>55.33</v>
      </c>
      <c r="BA60" s="68">
        <v>56.645000000000003</v>
      </c>
      <c r="BB60" s="68">
        <v>57.454000000000001</v>
      </c>
      <c r="BC60" s="68">
        <v>57.893000000000001</v>
      </c>
      <c r="BD60" s="68">
        <v>55.201000000000001</v>
      </c>
      <c r="BE60" s="68">
        <v>53.860999999999997</v>
      </c>
      <c r="BF60" s="68">
        <v>51.388649999999998</v>
      </c>
      <c r="BG60" s="68">
        <v>49.578499999999998</v>
      </c>
      <c r="BH60" s="329">
        <v>47.256889999999999</v>
      </c>
      <c r="BI60" s="329">
        <v>49.090290000000003</v>
      </c>
      <c r="BJ60" s="329">
        <v>52.008890000000001</v>
      </c>
      <c r="BK60" s="329">
        <v>54.5197</v>
      </c>
      <c r="BL60" s="329">
        <v>56.37818</v>
      </c>
      <c r="BM60" s="329">
        <v>57.498100000000001</v>
      </c>
      <c r="BN60" s="329">
        <v>57.444299999999998</v>
      </c>
      <c r="BO60" s="329">
        <v>57.38523</v>
      </c>
      <c r="BP60" s="329">
        <v>55.54354</v>
      </c>
      <c r="BQ60" s="329">
        <v>53.883870000000002</v>
      </c>
      <c r="BR60" s="329">
        <v>51.474229999999999</v>
      </c>
      <c r="BS60" s="329">
        <v>49.667059999999999</v>
      </c>
      <c r="BT60" s="329">
        <v>47.369979999999998</v>
      </c>
      <c r="BU60" s="329">
        <v>49.230420000000002</v>
      </c>
      <c r="BV60" s="329">
        <v>52.169379999999997</v>
      </c>
    </row>
    <row r="61" spans="1:74" ht="11.1" customHeight="1" x14ac:dyDescent="0.2">
      <c r="A61" s="61" t="s">
        <v>655</v>
      </c>
      <c r="B61" s="175" t="s">
        <v>121</v>
      </c>
      <c r="C61" s="240">
        <v>1085.200869</v>
      </c>
      <c r="D61" s="240">
        <v>1063.774809</v>
      </c>
      <c r="E61" s="240">
        <v>1066.5178550000001</v>
      </c>
      <c r="F61" s="240">
        <v>1081.0369760000001</v>
      </c>
      <c r="G61" s="240">
        <v>1090.592701</v>
      </c>
      <c r="H61" s="240">
        <v>1092.980865</v>
      </c>
      <c r="I61" s="240">
        <v>1091.6808719999999</v>
      </c>
      <c r="J61" s="240">
        <v>1095.8781059999999</v>
      </c>
      <c r="K61" s="240">
        <v>1105.458991</v>
      </c>
      <c r="L61" s="240">
        <v>1081.513831</v>
      </c>
      <c r="M61" s="240">
        <v>1060.494774</v>
      </c>
      <c r="N61" s="240">
        <v>1031.9157090000001</v>
      </c>
      <c r="O61" s="240">
        <v>1018.58331</v>
      </c>
      <c r="P61" s="240">
        <v>1019.874467</v>
      </c>
      <c r="Q61" s="240">
        <v>1028.0211879999999</v>
      </c>
      <c r="R61" s="240">
        <v>1058.4508619999999</v>
      </c>
      <c r="S61" s="240">
        <v>1090.5619139999999</v>
      </c>
      <c r="T61" s="240">
        <v>1094.3353090000001</v>
      </c>
      <c r="U61" s="240">
        <v>1098.3901249999999</v>
      </c>
      <c r="V61" s="240">
        <v>1104.0905230000001</v>
      </c>
      <c r="W61" s="240">
        <v>1117.2012850000001</v>
      </c>
      <c r="X61" s="240">
        <v>1110.7935199999999</v>
      </c>
      <c r="Y61" s="240">
        <v>1120.163221</v>
      </c>
      <c r="Z61" s="240">
        <v>1134.481618</v>
      </c>
      <c r="AA61" s="240">
        <v>1156.464446</v>
      </c>
      <c r="AB61" s="240">
        <v>1156.8875129999999</v>
      </c>
      <c r="AC61" s="240">
        <v>1190.1140210000001</v>
      </c>
      <c r="AD61" s="240">
        <v>1216.1476339999999</v>
      </c>
      <c r="AE61" s="240">
        <v>1236.1142580000001</v>
      </c>
      <c r="AF61" s="240">
        <v>1244.7067910000001</v>
      </c>
      <c r="AG61" s="240">
        <v>1241.2356520000001</v>
      </c>
      <c r="AH61" s="240">
        <v>1263.2400339999999</v>
      </c>
      <c r="AI61" s="240">
        <v>1272.5814809999999</v>
      </c>
      <c r="AJ61" s="240">
        <v>1280.1276849999999</v>
      </c>
      <c r="AK61" s="240">
        <v>1294.09897</v>
      </c>
      <c r="AL61" s="240">
        <v>1286.9032979999999</v>
      </c>
      <c r="AM61" s="240">
        <v>1318.5413619999999</v>
      </c>
      <c r="AN61" s="240">
        <v>1322.8420329999999</v>
      </c>
      <c r="AO61" s="240">
        <v>1329.232559</v>
      </c>
      <c r="AP61" s="240">
        <v>1340.0714029999999</v>
      </c>
      <c r="AQ61" s="240">
        <v>1355.427702</v>
      </c>
      <c r="AR61" s="240">
        <v>1354.3430040000001</v>
      </c>
      <c r="AS61" s="240">
        <v>1371.3945269999999</v>
      </c>
      <c r="AT61" s="240">
        <v>1371.257173</v>
      </c>
      <c r="AU61" s="240">
        <v>1356.1269130000001</v>
      </c>
      <c r="AV61" s="240">
        <v>1357.925872</v>
      </c>
      <c r="AW61" s="240">
        <v>1361.1412419999999</v>
      </c>
      <c r="AX61" s="240">
        <v>1334.48974</v>
      </c>
      <c r="AY61" s="240">
        <v>1353.901809</v>
      </c>
      <c r="AZ61" s="240">
        <v>1351.529178</v>
      </c>
      <c r="BA61" s="240">
        <v>1337.6190899999999</v>
      </c>
      <c r="BB61" s="240">
        <v>1340.38123</v>
      </c>
      <c r="BC61" s="240">
        <v>1349.4067910000001</v>
      </c>
      <c r="BD61" s="240">
        <v>1329.998345</v>
      </c>
      <c r="BE61" s="240">
        <v>1318.9905450000001</v>
      </c>
      <c r="BF61" s="240">
        <v>1319.672</v>
      </c>
      <c r="BG61" s="240">
        <v>1328.046</v>
      </c>
      <c r="BH61" s="333">
        <v>1298.115</v>
      </c>
      <c r="BI61" s="333">
        <v>1302.3019999999999</v>
      </c>
      <c r="BJ61" s="333">
        <v>1285.905</v>
      </c>
      <c r="BK61" s="333">
        <v>1299.1099999999999</v>
      </c>
      <c r="BL61" s="333">
        <v>1296.807</v>
      </c>
      <c r="BM61" s="333">
        <v>1308.2439999999999</v>
      </c>
      <c r="BN61" s="333">
        <v>1328.6</v>
      </c>
      <c r="BO61" s="333">
        <v>1348.7950000000001</v>
      </c>
      <c r="BP61" s="333">
        <v>1348.8119999999999</v>
      </c>
      <c r="BQ61" s="333">
        <v>1354.2829999999999</v>
      </c>
      <c r="BR61" s="333">
        <v>1359.201</v>
      </c>
      <c r="BS61" s="333">
        <v>1372.683</v>
      </c>
      <c r="BT61" s="333">
        <v>1360.635</v>
      </c>
      <c r="BU61" s="333">
        <v>1356.896</v>
      </c>
      <c r="BV61" s="333">
        <v>1335.0329999999999</v>
      </c>
    </row>
    <row r="62" spans="1:74" ht="11.1" customHeight="1" x14ac:dyDescent="0.2">
      <c r="A62" s="61" t="s">
        <v>656</v>
      </c>
      <c r="B62" s="178" t="s">
        <v>540</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695.07799999999997</v>
      </c>
      <c r="AZ62" s="270">
        <v>694.82500000000005</v>
      </c>
      <c r="BA62" s="270">
        <v>691.51</v>
      </c>
      <c r="BB62" s="270">
        <v>688.78700000000003</v>
      </c>
      <c r="BC62" s="270">
        <v>684.47799999999995</v>
      </c>
      <c r="BD62" s="270">
        <v>679.17399999999998</v>
      </c>
      <c r="BE62" s="270">
        <v>678.88300000000004</v>
      </c>
      <c r="BF62" s="270">
        <v>678.6</v>
      </c>
      <c r="BG62" s="270">
        <v>673.38233333000005</v>
      </c>
      <c r="BH62" s="335">
        <v>667.42229999999995</v>
      </c>
      <c r="BI62" s="335">
        <v>662.95339999999999</v>
      </c>
      <c r="BJ62" s="335">
        <v>662.8845</v>
      </c>
      <c r="BK62" s="335">
        <v>662.81569999999999</v>
      </c>
      <c r="BL62" s="335">
        <v>662.22680000000003</v>
      </c>
      <c r="BM62" s="335">
        <v>661.63789999999995</v>
      </c>
      <c r="BN62" s="335">
        <v>661.04899999999998</v>
      </c>
      <c r="BO62" s="335">
        <v>660.46010000000001</v>
      </c>
      <c r="BP62" s="335">
        <v>659.87120000000004</v>
      </c>
      <c r="BQ62" s="335">
        <v>659.28229999999996</v>
      </c>
      <c r="BR62" s="335">
        <v>658.6934</v>
      </c>
      <c r="BS62" s="335">
        <v>658.10450000000003</v>
      </c>
      <c r="BT62" s="335">
        <v>652.11210000000005</v>
      </c>
      <c r="BU62" s="335">
        <v>646.11969999999997</v>
      </c>
      <c r="BV62" s="335">
        <v>645.62720000000002</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22" t="s">
        <v>1018</v>
      </c>
      <c r="C64" s="819"/>
      <c r="D64" s="819"/>
      <c r="E64" s="819"/>
      <c r="F64" s="819"/>
      <c r="G64" s="819"/>
      <c r="H64" s="819"/>
      <c r="I64" s="819"/>
      <c r="J64" s="819"/>
      <c r="K64" s="819"/>
      <c r="L64" s="819"/>
      <c r="M64" s="819"/>
      <c r="N64" s="819"/>
      <c r="O64" s="819"/>
      <c r="P64" s="819"/>
      <c r="Q64" s="819"/>
      <c r="AY64" s="406"/>
      <c r="AZ64" s="406"/>
      <c r="BA64" s="406"/>
      <c r="BB64" s="406"/>
      <c r="BC64" s="406"/>
      <c r="BD64" s="661"/>
      <c r="BE64" s="661"/>
      <c r="BF64" s="661"/>
      <c r="BG64" s="406"/>
      <c r="BH64" s="406"/>
      <c r="BI64" s="406"/>
      <c r="BJ64" s="406"/>
    </row>
    <row r="65" spans="1:74" s="443" customFormat="1" ht="12" customHeight="1" x14ac:dyDescent="0.2">
      <c r="A65" s="442"/>
      <c r="B65" s="842" t="s">
        <v>1019</v>
      </c>
      <c r="C65" s="809"/>
      <c r="D65" s="809"/>
      <c r="E65" s="809"/>
      <c r="F65" s="809"/>
      <c r="G65" s="809"/>
      <c r="H65" s="809"/>
      <c r="I65" s="809"/>
      <c r="J65" s="809"/>
      <c r="K65" s="809"/>
      <c r="L65" s="809"/>
      <c r="M65" s="809"/>
      <c r="N65" s="809"/>
      <c r="O65" s="809"/>
      <c r="P65" s="809"/>
      <c r="Q65" s="805"/>
      <c r="AY65" s="535"/>
      <c r="AZ65" s="535"/>
      <c r="BA65" s="535"/>
      <c r="BB65" s="535"/>
      <c r="BC65" s="535"/>
      <c r="BD65" s="662"/>
      <c r="BE65" s="662"/>
      <c r="BF65" s="662"/>
      <c r="BG65" s="535"/>
      <c r="BH65" s="535"/>
      <c r="BI65" s="535"/>
      <c r="BJ65" s="535"/>
    </row>
    <row r="66" spans="1:74" s="443" customFormat="1" ht="12" customHeight="1" x14ac:dyDescent="0.2">
      <c r="A66" s="442"/>
      <c r="B66" s="842" t="s">
        <v>1056</v>
      </c>
      <c r="C66" s="809"/>
      <c r="D66" s="809"/>
      <c r="E66" s="809"/>
      <c r="F66" s="809"/>
      <c r="G66" s="809"/>
      <c r="H66" s="809"/>
      <c r="I66" s="809"/>
      <c r="J66" s="809"/>
      <c r="K66" s="809"/>
      <c r="L66" s="809"/>
      <c r="M66" s="809"/>
      <c r="N66" s="809"/>
      <c r="O66" s="809"/>
      <c r="P66" s="809"/>
      <c r="Q66" s="805"/>
      <c r="AY66" s="535"/>
      <c r="AZ66" s="535"/>
      <c r="BA66" s="535"/>
      <c r="BB66" s="535"/>
      <c r="BC66" s="535"/>
      <c r="BD66" s="662"/>
      <c r="BE66" s="662"/>
      <c r="BF66" s="662"/>
      <c r="BG66" s="535"/>
      <c r="BH66" s="535"/>
      <c r="BI66" s="535"/>
      <c r="BJ66" s="535"/>
    </row>
    <row r="67" spans="1:74" s="443" customFormat="1" ht="12" customHeight="1" x14ac:dyDescent="0.2">
      <c r="A67" s="442"/>
      <c r="B67" s="842" t="s">
        <v>1057</v>
      </c>
      <c r="C67" s="809"/>
      <c r="D67" s="809"/>
      <c r="E67" s="809"/>
      <c r="F67" s="809"/>
      <c r="G67" s="809"/>
      <c r="H67" s="809"/>
      <c r="I67" s="809"/>
      <c r="J67" s="809"/>
      <c r="K67" s="809"/>
      <c r="L67" s="809"/>
      <c r="M67" s="809"/>
      <c r="N67" s="809"/>
      <c r="O67" s="809"/>
      <c r="P67" s="809"/>
      <c r="Q67" s="805"/>
      <c r="AY67" s="535"/>
      <c r="AZ67" s="535"/>
      <c r="BA67" s="535"/>
      <c r="BB67" s="535"/>
      <c r="BC67" s="535"/>
      <c r="BD67" s="662"/>
      <c r="BE67" s="662"/>
      <c r="BF67" s="662"/>
      <c r="BG67" s="535"/>
      <c r="BH67" s="535"/>
      <c r="BI67" s="535"/>
      <c r="BJ67" s="535"/>
    </row>
    <row r="68" spans="1:74" s="443" customFormat="1" ht="12" customHeight="1" x14ac:dyDescent="0.2">
      <c r="A68" s="442"/>
      <c r="B68" s="842" t="s">
        <v>1058</v>
      </c>
      <c r="C68" s="809"/>
      <c r="D68" s="809"/>
      <c r="E68" s="809"/>
      <c r="F68" s="809"/>
      <c r="G68" s="809"/>
      <c r="H68" s="809"/>
      <c r="I68" s="809"/>
      <c r="J68" s="809"/>
      <c r="K68" s="809"/>
      <c r="L68" s="809"/>
      <c r="M68" s="809"/>
      <c r="N68" s="809"/>
      <c r="O68" s="809"/>
      <c r="P68" s="809"/>
      <c r="Q68" s="805"/>
      <c r="AY68" s="535"/>
      <c r="AZ68" s="535"/>
      <c r="BA68" s="535"/>
      <c r="BB68" s="535"/>
      <c r="BC68" s="535"/>
      <c r="BD68" s="662"/>
      <c r="BE68" s="662"/>
      <c r="BF68" s="662"/>
      <c r="BG68" s="535"/>
      <c r="BH68" s="535"/>
      <c r="BI68" s="535"/>
      <c r="BJ68" s="535"/>
    </row>
    <row r="69" spans="1:74" s="443" customFormat="1" ht="12" customHeight="1" x14ac:dyDescent="0.2">
      <c r="A69" s="442"/>
      <c r="B69" s="842" t="s">
        <v>1099</v>
      </c>
      <c r="C69" s="805"/>
      <c r="D69" s="805"/>
      <c r="E69" s="805"/>
      <c r="F69" s="805"/>
      <c r="G69" s="805"/>
      <c r="H69" s="805"/>
      <c r="I69" s="805"/>
      <c r="J69" s="805"/>
      <c r="K69" s="805"/>
      <c r="L69" s="805"/>
      <c r="M69" s="805"/>
      <c r="N69" s="805"/>
      <c r="O69" s="805"/>
      <c r="P69" s="805"/>
      <c r="Q69" s="805"/>
      <c r="AY69" s="535"/>
      <c r="AZ69" s="535"/>
      <c r="BA69" s="535"/>
      <c r="BB69" s="535"/>
      <c r="BC69" s="535"/>
      <c r="BD69" s="662"/>
      <c r="BE69" s="662"/>
      <c r="BF69" s="662"/>
      <c r="BG69" s="535"/>
      <c r="BH69" s="535"/>
      <c r="BI69" s="535"/>
      <c r="BJ69" s="535"/>
    </row>
    <row r="70" spans="1:74" s="443" customFormat="1" ht="12" customHeight="1" x14ac:dyDescent="0.2">
      <c r="A70" s="442"/>
      <c r="B70" s="842" t="s">
        <v>1100</v>
      </c>
      <c r="C70" s="809"/>
      <c r="D70" s="809"/>
      <c r="E70" s="809"/>
      <c r="F70" s="809"/>
      <c r="G70" s="809"/>
      <c r="H70" s="809"/>
      <c r="I70" s="809"/>
      <c r="J70" s="809"/>
      <c r="K70" s="809"/>
      <c r="L70" s="809"/>
      <c r="M70" s="809"/>
      <c r="N70" s="809"/>
      <c r="O70" s="809"/>
      <c r="P70" s="809"/>
      <c r="Q70" s="805"/>
      <c r="AY70" s="535"/>
      <c r="AZ70" s="535"/>
      <c r="BA70" s="535"/>
      <c r="BB70" s="535"/>
      <c r="BC70" s="535"/>
      <c r="BD70" s="662"/>
      <c r="BE70" s="662"/>
      <c r="BF70" s="662"/>
      <c r="BG70" s="535"/>
      <c r="BH70" s="535"/>
      <c r="BI70" s="535"/>
      <c r="BJ70" s="535"/>
    </row>
    <row r="71" spans="1:74" s="443" customFormat="1" ht="22.35" customHeight="1" x14ac:dyDescent="0.2">
      <c r="A71" s="442"/>
      <c r="B71" s="841" t="s">
        <v>1216</v>
      </c>
      <c r="C71" s="809"/>
      <c r="D71" s="809"/>
      <c r="E71" s="809"/>
      <c r="F71" s="809"/>
      <c r="G71" s="809"/>
      <c r="H71" s="809"/>
      <c r="I71" s="809"/>
      <c r="J71" s="809"/>
      <c r="K71" s="809"/>
      <c r="L71" s="809"/>
      <c r="M71" s="809"/>
      <c r="N71" s="809"/>
      <c r="O71" s="809"/>
      <c r="P71" s="809"/>
      <c r="Q71" s="805"/>
      <c r="AY71" s="535"/>
      <c r="AZ71" s="535"/>
      <c r="BA71" s="535"/>
      <c r="BB71" s="535"/>
      <c r="BC71" s="535"/>
      <c r="BD71" s="662"/>
      <c r="BE71" s="662"/>
      <c r="BF71" s="662"/>
      <c r="BG71" s="535"/>
      <c r="BH71" s="535"/>
      <c r="BI71" s="535"/>
      <c r="BJ71" s="535"/>
    </row>
    <row r="72" spans="1:74" s="443" customFormat="1" ht="12" customHeight="1" x14ac:dyDescent="0.2">
      <c r="A72" s="442"/>
      <c r="B72" s="808" t="s">
        <v>1043</v>
      </c>
      <c r="C72" s="809"/>
      <c r="D72" s="809"/>
      <c r="E72" s="809"/>
      <c r="F72" s="809"/>
      <c r="G72" s="809"/>
      <c r="H72" s="809"/>
      <c r="I72" s="809"/>
      <c r="J72" s="809"/>
      <c r="K72" s="809"/>
      <c r="L72" s="809"/>
      <c r="M72" s="809"/>
      <c r="N72" s="809"/>
      <c r="O72" s="809"/>
      <c r="P72" s="809"/>
      <c r="Q72" s="805"/>
      <c r="AY72" s="535"/>
      <c r="AZ72" s="535"/>
      <c r="BA72" s="535"/>
      <c r="BB72" s="535"/>
      <c r="BC72" s="535"/>
      <c r="BD72" s="662"/>
      <c r="BE72" s="662"/>
      <c r="BF72" s="662"/>
      <c r="BG72" s="535"/>
      <c r="BH72" s="535"/>
      <c r="BI72" s="535"/>
      <c r="BJ72" s="535"/>
    </row>
    <row r="73" spans="1:74" s="443" customFormat="1" ht="12" customHeight="1" x14ac:dyDescent="0.2">
      <c r="A73" s="442"/>
      <c r="B73" s="840" t="s">
        <v>1059</v>
      </c>
      <c r="C73" s="809"/>
      <c r="D73" s="809"/>
      <c r="E73" s="809"/>
      <c r="F73" s="809"/>
      <c r="G73" s="809"/>
      <c r="H73" s="809"/>
      <c r="I73" s="809"/>
      <c r="J73" s="809"/>
      <c r="K73" s="809"/>
      <c r="L73" s="809"/>
      <c r="M73" s="809"/>
      <c r="N73" s="809"/>
      <c r="O73" s="809"/>
      <c r="P73" s="809"/>
      <c r="Q73" s="805"/>
      <c r="AY73" s="535"/>
      <c r="AZ73" s="535"/>
      <c r="BA73" s="535"/>
      <c r="BB73" s="535"/>
      <c r="BC73" s="535"/>
      <c r="BD73" s="662"/>
      <c r="BE73" s="662"/>
      <c r="BF73" s="662"/>
      <c r="BG73" s="535"/>
      <c r="BH73" s="535"/>
      <c r="BI73" s="535"/>
      <c r="BJ73" s="535"/>
    </row>
    <row r="74" spans="1:74" s="443" customFormat="1" ht="12" customHeight="1" x14ac:dyDescent="0.2">
      <c r="A74" s="442"/>
      <c r="B74" s="840" t="s">
        <v>1060</v>
      </c>
      <c r="C74" s="805"/>
      <c r="D74" s="805"/>
      <c r="E74" s="805"/>
      <c r="F74" s="805"/>
      <c r="G74" s="805"/>
      <c r="H74" s="805"/>
      <c r="I74" s="805"/>
      <c r="J74" s="805"/>
      <c r="K74" s="805"/>
      <c r="L74" s="805"/>
      <c r="M74" s="805"/>
      <c r="N74" s="805"/>
      <c r="O74" s="805"/>
      <c r="P74" s="805"/>
      <c r="Q74" s="805"/>
      <c r="AY74" s="535"/>
      <c r="AZ74" s="535"/>
      <c r="BA74" s="535"/>
      <c r="BB74" s="535"/>
      <c r="BC74" s="535"/>
      <c r="BD74" s="662"/>
      <c r="BE74" s="662"/>
      <c r="BF74" s="662"/>
      <c r="BG74" s="535"/>
      <c r="BH74" s="535"/>
      <c r="BI74" s="535"/>
      <c r="BJ74" s="535"/>
    </row>
    <row r="75" spans="1:74" s="443" customFormat="1" ht="12" customHeight="1" x14ac:dyDescent="0.2">
      <c r="A75" s="442"/>
      <c r="B75" s="808" t="s">
        <v>1061</v>
      </c>
      <c r="C75" s="809"/>
      <c r="D75" s="809"/>
      <c r="E75" s="809"/>
      <c r="F75" s="809"/>
      <c r="G75" s="809"/>
      <c r="H75" s="809"/>
      <c r="I75" s="809"/>
      <c r="J75" s="809"/>
      <c r="K75" s="809"/>
      <c r="L75" s="809"/>
      <c r="M75" s="809"/>
      <c r="N75" s="809"/>
      <c r="O75" s="809"/>
      <c r="P75" s="809"/>
      <c r="Q75" s="805"/>
      <c r="AY75" s="535"/>
      <c r="AZ75" s="535"/>
      <c r="BA75" s="535"/>
      <c r="BB75" s="535"/>
      <c r="BC75" s="535"/>
      <c r="BD75" s="662"/>
      <c r="BE75" s="662"/>
      <c r="BF75" s="662"/>
      <c r="BG75" s="535"/>
      <c r="BH75" s="535"/>
      <c r="BI75" s="535"/>
      <c r="BJ75" s="535"/>
    </row>
    <row r="76" spans="1:74" s="443" customFormat="1" ht="12" customHeight="1" x14ac:dyDescent="0.2">
      <c r="A76" s="442"/>
      <c r="B76" s="810" t="s">
        <v>1062</v>
      </c>
      <c r="C76" s="804"/>
      <c r="D76" s="804"/>
      <c r="E76" s="804"/>
      <c r="F76" s="804"/>
      <c r="G76" s="804"/>
      <c r="H76" s="804"/>
      <c r="I76" s="804"/>
      <c r="J76" s="804"/>
      <c r="K76" s="804"/>
      <c r="L76" s="804"/>
      <c r="M76" s="804"/>
      <c r="N76" s="804"/>
      <c r="O76" s="804"/>
      <c r="P76" s="804"/>
      <c r="Q76" s="805"/>
      <c r="AY76" s="535"/>
      <c r="AZ76" s="535"/>
      <c r="BA76" s="535"/>
      <c r="BB76" s="535"/>
      <c r="BC76" s="535"/>
      <c r="BD76" s="662"/>
      <c r="BE76" s="662"/>
      <c r="BF76" s="662"/>
      <c r="BG76" s="535"/>
      <c r="BH76" s="535"/>
      <c r="BI76" s="535"/>
      <c r="BJ76" s="535"/>
    </row>
    <row r="77" spans="1:74" s="443" customFormat="1" ht="12" customHeight="1" x14ac:dyDescent="0.2">
      <c r="A77" s="442"/>
      <c r="B77" s="803" t="s">
        <v>1047</v>
      </c>
      <c r="C77" s="804"/>
      <c r="D77" s="804"/>
      <c r="E77" s="804"/>
      <c r="F77" s="804"/>
      <c r="G77" s="804"/>
      <c r="H77" s="804"/>
      <c r="I77" s="804"/>
      <c r="J77" s="804"/>
      <c r="K77" s="804"/>
      <c r="L77" s="804"/>
      <c r="M77" s="804"/>
      <c r="N77" s="804"/>
      <c r="O77" s="804"/>
      <c r="P77" s="804"/>
      <c r="Q77" s="805"/>
      <c r="AY77" s="535"/>
      <c r="AZ77" s="535"/>
      <c r="BA77" s="535"/>
      <c r="BB77" s="535"/>
      <c r="BC77" s="535"/>
      <c r="BD77" s="662"/>
      <c r="BE77" s="662"/>
      <c r="BF77" s="662"/>
      <c r="BG77" s="535"/>
      <c r="BH77" s="535"/>
      <c r="BI77" s="535"/>
      <c r="BJ77" s="535"/>
    </row>
    <row r="78" spans="1:74" s="444" customFormat="1" ht="12" customHeight="1" x14ac:dyDescent="0.2">
      <c r="A78" s="436"/>
      <c r="B78" s="825" t="s">
        <v>1156</v>
      </c>
      <c r="C78" s="805"/>
      <c r="D78" s="805"/>
      <c r="E78" s="805"/>
      <c r="F78" s="805"/>
      <c r="G78" s="805"/>
      <c r="H78" s="805"/>
      <c r="I78" s="805"/>
      <c r="J78" s="805"/>
      <c r="K78" s="805"/>
      <c r="L78" s="805"/>
      <c r="M78" s="805"/>
      <c r="N78" s="805"/>
      <c r="O78" s="805"/>
      <c r="P78" s="805"/>
      <c r="Q78" s="805"/>
      <c r="AY78" s="536"/>
      <c r="AZ78" s="536"/>
      <c r="BA78" s="536"/>
      <c r="BB78" s="536"/>
      <c r="BC78" s="536"/>
      <c r="BD78" s="663"/>
      <c r="BE78" s="663"/>
      <c r="BF78" s="663"/>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2017-10-05T19:04:50Z</dcterms:modified>
</cp:coreProperties>
</file>