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ef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<sst xmlns="http://schemas.openxmlformats.org/spreadsheetml/2006/main" count="122" uniqueCount="58">
  <si>
    <t xml:space="preserve">Table 2 SM</t>
  </si>
  <si>
    <t xml:space="preserve">Table 3 SM</t>
  </si>
  <si>
    <t xml:space="preserve">Response</t>
  </si>
  <si>
    <t xml:space="preserve">Predictor</t>
  </si>
  <si>
    <t xml:space="preserve">Estimate</t>
  </si>
  <si>
    <t xml:space="preserve">Std.Error</t>
  </si>
  <si>
    <t xml:space="preserve">DF</t>
  </si>
  <si>
    <t xml:space="preserve">Crit.Value</t>
  </si>
  <si>
    <t xml:space="preserve">P.Value</t>
  </si>
  <si>
    <t xml:space="preserve">Std.Estimate</t>
  </si>
  <si>
    <t xml:space="preserve">Direct effect</t>
  </si>
  <si>
    <t xml:space="preserve">Landscape Variation</t>
  </si>
  <si>
    <t xml:space="preserve">Time</t>
  </si>
  <si>
    <t xml:space="preserve">Time ~ LV</t>
  </si>
  <si>
    <t xml:space="preserve">Forest</t>
  </si>
  <si>
    <t xml:space="preserve">*</t>
  </si>
  <si>
    <t xml:space="preserve">Cover ~ LV</t>
  </si>
  <si>
    <t xml:space="preserve">Bulk</t>
  </si>
  <si>
    <t xml:space="preserve">Bulk ~ LV</t>
  </si>
  <si>
    <t xml:space="preserve">Slope</t>
  </si>
  <si>
    <t xml:space="preserve">Slope ~ LV</t>
  </si>
  <si>
    <t xml:space="preserve">Cropland</t>
  </si>
  <si>
    <t xml:space="preserve">Cropland ~ LV</t>
  </si>
  <si>
    <t xml:space="preserve">Oppt</t>
  </si>
  <si>
    <t xml:space="preserve">Oppt ~ LV</t>
  </si>
  <si>
    <t xml:space="preserve">Urban</t>
  </si>
  <si>
    <t xml:space="preserve">Urban ~ LV</t>
  </si>
  <si>
    <t xml:space="preserve">Rpop</t>
  </si>
  <si>
    <t xml:space="preserve">Rpop ~ LV</t>
  </si>
  <si>
    <t xml:space="preserve">Rpov</t>
  </si>
  <si>
    <t xml:space="preserve">Rpov ~ LV</t>
  </si>
  <si>
    <t xml:space="preserve">Population</t>
  </si>
  <si>
    <t xml:space="preserve">Population ~ LV</t>
  </si>
  <si>
    <t xml:space="preserve">Forestry</t>
  </si>
  <si>
    <t xml:space="preserve">Forestry LV</t>
  </si>
  <si>
    <t xml:space="preserve">SPA</t>
  </si>
  <si>
    <t xml:space="preserve">SPA ~ LV</t>
  </si>
  <si>
    <t xml:space="preserve">**</t>
  </si>
  <si>
    <t xml:space="preserve">WD</t>
  </si>
  <si>
    <t xml:space="preserve">***</t>
  </si>
  <si>
    <t xml:space="preserve">Indirect effect via Cover</t>
  </si>
  <si>
    <t xml:space="preserve">Fire</t>
  </si>
  <si>
    <t xml:space="preserve">Def</t>
  </si>
  <si>
    <t xml:space="preserve">WD ~ LV</t>
  </si>
  <si>
    <t xml:space="preserve">Fire ~ LV</t>
  </si>
  <si>
    <t xml:space="preserve">Def ~ LV</t>
  </si>
  <si>
    <t xml:space="preserve">Road</t>
  </si>
  <si>
    <t xml:space="preserve">Temp</t>
  </si>
  <si>
    <t xml:space="preserve">Road ~ LV</t>
  </si>
  <si>
    <t xml:space="preserve">Temp ~ LV</t>
  </si>
  <si>
    <t xml:space="preserve">Indirect via Cropland</t>
  </si>
  <si>
    <t xml:space="preserve">Indirect via Urban</t>
  </si>
  <si>
    <t xml:space="preserve">Total</t>
  </si>
  <si>
    <t xml:space="preserve">Mean</t>
  </si>
  <si>
    <t xml:space="preserve">SD</t>
  </si>
  <si>
    <t xml:space="preserve">Direct</t>
  </si>
  <si>
    <t xml:space="preserve">Indirect</t>
  </si>
  <si>
    <t xml:space="preserve">Global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</si>
</sst>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0" activeCellId="0" sqref="L40"/>
    </sheetView>
  </sheetViews>
  <sheetFormatPr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5.47"/>
    <col collapsed="false" customWidth="true" hidden="false" outlineLevel="0" max="4" min="3" style="0" width="8.79"/>
    <col collapsed="false" customWidth="true" hidden="false" outlineLevel="0" max="5" min="5" style="0" width="3.93"/>
    <col collapsed="false" customWidth="true" hidden="false" outlineLevel="0" max="6" min="6" style="0" width="9.35"/>
    <col collapsed="false" customWidth="true" hidden="false" outlineLevel="0" max="7" min="7" style="0" width="9.59"/>
    <col collapsed="false" customWidth="true" hidden="false" outlineLevel="0" max="8" min="8" style="0" width="12.13"/>
    <col collapsed="false" customWidth="true" hidden="false" outlineLevel="0" max="9" min="9" style="0" width="3.64"/>
    <col collapsed="false" customWidth="false" hidden="false" outlineLevel="0" max="10" min="10" style="0" width="11.52"/>
    <col collapsed="false" customWidth="true" hidden="false" outlineLevel="0" max="11" min="11" style="0" width="25.4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K1" s="1" t="s">
        <v>1</v>
      </c>
      <c r="L1" s="1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K2" s="1" t="s">
        <v>10</v>
      </c>
      <c r="L2" s="1" t="s">
        <v>4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0.2711</v>
      </c>
      <c r="D3" s="0" t="n">
        <v>0.2146</v>
      </c>
      <c r="E3" s="0" t="n">
        <v>19</v>
      </c>
      <c r="F3" s="0" t="n">
        <v>1.2632</v>
      </c>
      <c r="G3" s="0" t="n">
        <v>0.2218</v>
      </c>
      <c r="H3" s="0" t="n">
        <v>0.2711</v>
      </c>
      <c r="K3" s="0" t="s">
        <v>13</v>
      </c>
      <c r="L3" s="0" t="n">
        <v>0.2711</v>
      </c>
    </row>
    <row r="4" customFormat="false" ht="12.8" hidden="false" customHeight="false" outlineLevel="0" collapsed="false">
      <c r="A4" s="0" t="s">
        <v>11</v>
      </c>
      <c r="B4" s="0" t="s">
        <v>14</v>
      </c>
      <c r="C4" s="0" t="n">
        <v>-0.4893</v>
      </c>
      <c r="D4" s="0" t="n">
        <v>0.197</v>
      </c>
      <c r="E4" s="0" t="n">
        <v>19</v>
      </c>
      <c r="F4" s="0" t="n">
        <v>-2.4844</v>
      </c>
      <c r="G4" s="0" t="n">
        <v>0.0225</v>
      </c>
      <c r="H4" s="0" t="n">
        <v>-0.4893</v>
      </c>
      <c r="I4" s="0" t="s">
        <v>15</v>
      </c>
      <c r="K4" s="0" t="s">
        <v>16</v>
      </c>
      <c r="L4" s="0" t="n">
        <v>-0.4893</v>
      </c>
    </row>
    <row r="5" customFormat="false" ht="12.8" hidden="false" customHeight="false" outlineLevel="0" collapsed="false">
      <c r="A5" s="0" t="s">
        <v>11</v>
      </c>
      <c r="B5" s="0" t="s">
        <v>17</v>
      </c>
      <c r="C5" s="0" t="n">
        <v>-0.3724</v>
      </c>
      <c r="D5" s="0" t="n">
        <v>0.209</v>
      </c>
      <c r="E5" s="0" t="n">
        <v>19</v>
      </c>
      <c r="F5" s="0" t="n">
        <v>-1.782</v>
      </c>
      <c r="G5" s="0" t="n">
        <v>0.0907</v>
      </c>
      <c r="H5" s="0" t="n">
        <v>-0.3724</v>
      </c>
      <c r="K5" s="0" t="s">
        <v>18</v>
      </c>
      <c r="L5" s="0" t="n">
        <v>-0.3724</v>
      </c>
    </row>
    <row r="6" customFormat="false" ht="12.8" hidden="false" customHeight="false" outlineLevel="0" collapsed="false">
      <c r="A6" s="0" t="s">
        <v>11</v>
      </c>
      <c r="B6" s="0" t="s">
        <v>19</v>
      </c>
      <c r="C6" s="0" t="n">
        <v>-0.2168</v>
      </c>
      <c r="D6" s="0" t="n">
        <v>0.1878</v>
      </c>
      <c r="E6" s="0" t="n">
        <v>19</v>
      </c>
      <c r="F6" s="0" t="n">
        <v>-1.1543</v>
      </c>
      <c r="G6" s="0" t="n">
        <v>0.2627</v>
      </c>
      <c r="H6" s="0" t="n">
        <v>-0.2168</v>
      </c>
      <c r="K6" s="0" t="s">
        <v>20</v>
      </c>
      <c r="L6" s="0" t="n">
        <v>-0.2168</v>
      </c>
    </row>
    <row r="7" customFormat="false" ht="12.8" hidden="false" customHeight="false" outlineLevel="0" collapsed="false">
      <c r="A7" s="0" t="s">
        <v>11</v>
      </c>
      <c r="B7" s="0" t="s">
        <v>21</v>
      </c>
      <c r="C7" s="0" t="n">
        <v>-0.5113</v>
      </c>
      <c r="D7" s="0" t="n">
        <v>0.2163</v>
      </c>
      <c r="E7" s="0" t="n">
        <v>19</v>
      </c>
      <c r="F7" s="0" t="n">
        <v>-2.3646</v>
      </c>
      <c r="G7" s="0" t="n">
        <v>0.0288</v>
      </c>
      <c r="H7" s="0" t="n">
        <v>-0.5113</v>
      </c>
      <c r="I7" s="0" t="s">
        <v>15</v>
      </c>
      <c r="K7" s="0" t="s">
        <v>22</v>
      </c>
      <c r="L7" s="0" t="n">
        <v>-0.5113</v>
      </c>
    </row>
    <row r="8" customFormat="false" ht="12.8" hidden="false" customHeight="false" outlineLevel="0" collapsed="false">
      <c r="A8" s="0" t="s">
        <v>11</v>
      </c>
      <c r="B8" s="0" t="s">
        <v>23</v>
      </c>
      <c r="C8" s="0" t="n">
        <v>-0.3723</v>
      </c>
      <c r="D8" s="0" t="n">
        <v>0.1977</v>
      </c>
      <c r="E8" s="0" t="n">
        <v>19</v>
      </c>
      <c r="F8" s="0" t="n">
        <v>-1.8828</v>
      </c>
      <c r="G8" s="0" t="n">
        <v>0.0751</v>
      </c>
      <c r="H8" s="0" t="n">
        <v>-0.3723</v>
      </c>
      <c r="K8" s="0" t="s">
        <v>24</v>
      </c>
      <c r="L8" s="0" t="n">
        <v>-0.3723</v>
      </c>
    </row>
    <row r="9" customFormat="false" ht="12.8" hidden="false" customHeight="false" outlineLevel="0" collapsed="false">
      <c r="A9" s="0" t="s">
        <v>11</v>
      </c>
      <c r="B9" s="0" t="s">
        <v>25</v>
      </c>
      <c r="C9" s="0" t="n">
        <v>0.4548</v>
      </c>
      <c r="D9" s="0" t="n">
        <v>0.1655</v>
      </c>
      <c r="E9" s="0" t="n">
        <v>19</v>
      </c>
      <c r="F9" s="0" t="n">
        <v>2.7474</v>
      </c>
      <c r="G9" s="0" t="n">
        <v>0.0128</v>
      </c>
      <c r="H9" s="0" t="n">
        <v>0.4548</v>
      </c>
      <c r="I9" s="0" t="s">
        <v>15</v>
      </c>
      <c r="K9" s="0" t="s">
        <v>26</v>
      </c>
      <c r="L9" s="0" t="n">
        <v>0.4548</v>
      </c>
    </row>
    <row r="10" customFormat="false" ht="12.8" hidden="false" customHeight="false" outlineLevel="0" collapsed="false">
      <c r="A10" s="0" t="s">
        <v>11</v>
      </c>
      <c r="B10" s="0" t="s">
        <v>27</v>
      </c>
      <c r="C10" s="0" t="n">
        <v>0.3131</v>
      </c>
      <c r="D10" s="0" t="n">
        <v>0.1727</v>
      </c>
      <c r="E10" s="0" t="n">
        <v>19</v>
      </c>
      <c r="F10" s="0" t="n">
        <v>1.8132</v>
      </c>
      <c r="G10" s="0" t="n">
        <v>0.0856</v>
      </c>
      <c r="H10" s="0" t="n">
        <v>0.3131</v>
      </c>
      <c r="K10" s="0" t="s">
        <v>28</v>
      </c>
      <c r="L10" s="0" t="n">
        <v>0.3131</v>
      </c>
    </row>
    <row r="11" customFormat="false" ht="12.8" hidden="false" customHeight="false" outlineLevel="0" collapsed="false">
      <c r="A11" s="0" t="s">
        <v>11</v>
      </c>
      <c r="B11" s="0" t="s">
        <v>29</v>
      </c>
      <c r="C11" s="0" t="n">
        <v>-0.2458</v>
      </c>
      <c r="D11" s="0" t="n">
        <v>0.169</v>
      </c>
      <c r="E11" s="0" t="n">
        <v>19</v>
      </c>
      <c r="F11" s="0" t="n">
        <v>-1.4547</v>
      </c>
      <c r="G11" s="0" t="n">
        <v>0.1621</v>
      </c>
      <c r="H11" s="0" t="n">
        <v>-0.2458</v>
      </c>
      <c r="K11" s="0" t="s">
        <v>30</v>
      </c>
      <c r="L11" s="0" t="n">
        <v>-0.2458</v>
      </c>
    </row>
    <row r="12" customFormat="false" ht="12.8" hidden="false" customHeight="false" outlineLevel="0" collapsed="false">
      <c r="A12" s="0" t="s">
        <v>11</v>
      </c>
      <c r="B12" s="0" t="s">
        <v>31</v>
      </c>
      <c r="C12" s="0" t="n">
        <v>-0.3386</v>
      </c>
      <c r="D12" s="0" t="n">
        <v>0.1741</v>
      </c>
      <c r="E12" s="0" t="n">
        <v>19</v>
      </c>
      <c r="F12" s="0" t="n">
        <v>-1.9443</v>
      </c>
      <c r="G12" s="0" t="n">
        <v>0.0668</v>
      </c>
      <c r="H12" s="0" t="n">
        <v>-0.3386</v>
      </c>
      <c r="K12" s="0" t="s">
        <v>32</v>
      </c>
      <c r="L12" s="0" t="n">
        <v>-0.3386</v>
      </c>
    </row>
    <row r="13" customFormat="false" ht="12.8" hidden="false" customHeight="false" outlineLevel="0" collapsed="false">
      <c r="A13" s="0" t="s">
        <v>11</v>
      </c>
      <c r="B13" s="0" t="s">
        <v>33</v>
      </c>
      <c r="C13" s="0" t="n">
        <v>0.3606</v>
      </c>
      <c r="D13" s="0" t="n">
        <v>0.1836</v>
      </c>
      <c r="E13" s="0" t="n">
        <v>19</v>
      </c>
      <c r="F13" s="0" t="n">
        <v>1.9638</v>
      </c>
      <c r="G13" s="0" t="n">
        <v>0.0644</v>
      </c>
      <c r="H13" s="0" t="n">
        <v>0.3606</v>
      </c>
      <c r="K13" s="0" t="s">
        <v>34</v>
      </c>
      <c r="L13" s="0" t="n">
        <v>0.3606</v>
      </c>
    </row>
    <row r="14" customFormat="false" ht="12.8" hidden="false" customHeight="false" outlineLevel="0" collapsed="false">
      <c r="A14" s="0" t="s">
        <v>11</v>
      </c>
      <c r="B14" s="0" t="s">
        <v>35</v>
      </c>
      <c r="C14" s="0" t="n">
        <v>-0.2726</v>
      </c>
      <c r="D14" s="0" t="n">
        <v>0.2145</v>
      </c>
      <c r="E14" s="0" t="n">
        <v>19</v>
      </c>
      <c r="F14" s="0" t="n">
        <v>-1.2708</v>
      </c>
      <c r="G14" s="0" t="n">
        <v>0.2192</v>
      </c>
      <c r="H14" s="0" t="n">
        <v>-0.2726</v>
      </c>
      <c r="K14" s="0" t="s">
        <v>36</v>
      </c>
      <c r="L14" s="0" t="n">
        <v>-0.2726</v>
      </c>
    </row>
    <row r="15" customFormat="false" ht="12.8" hidden="false" customHeight="false" outlineLevel="0" collapsed="false">
      <c r="A15" s="0" t="s">
        <v>14</v>
      </c>
      <c r="B15" s="0" t="s">
        <v>12</v>
      </c>
      <c r="C15" s="0" t="n">
        <v>0.5852</v>
      </c>
      <c r="D15" s="0" t="n">
        <v>0.1932</v>
      </c>
      <c r="E15" s="0" t="n">
        <v>21</v>
      </c>
      <c r="F15" s="0" t="n">
        <v>3.0299</v>
      </c>
      <c r="G15" s="0" t="n">
        <v>0.0064</v>
      </c>
      <c r="H15" s="0" t="n">
        <v>0.5852</v>
      </c>
      <c r="I15" s="0" t="s">
        <v>37</v>
      </c>
    </row>
    <row r="16" customFormat="false" ht="12.8" hidden="false" customHeight="false" outlineLevel="0" collapsed="false">
      <c r="A16" s="0" t="s">
        <v>14</v>
      </c>
      <c r="B16" s="0" t="s">
        <v>38</v>
      </c>
      <c r="C16" s="0" t="n">
        <v>-0.6617</v>
      </c>
      <c r="D16" s="0" t="n">
        <v>0.1417</v>
      </c>
      <c r="E16" s="0" t="n">
        <v>21</v>
      </c>
      <c r="F16" s="0" t="n">
        <v>-4.6702</v>
      </c>
      <c r="G16" s="2" t="n">
        <v>0.0001</v>
      </c>
      <c r="H16" s="0" t="n">
        <v>-0.6617</v>
      </c>
      <c r="I16" s="0" t="s">
        <v>39</v>
      </c>
      <c r="K16" s="1" t="s">
        <v>40</v>
      </c>
    </row>
    <row r="17" customFormat="false" ht="12.8" hidden="false" customHeight="false" outlineLevel="0" collapsed="false">
      <c r="A17" s="0" t="s">
        <v>14</v>
      </c>
      <c r="B17" s="0" t="s">
        <v>41</v>
      </c>
      <c r="C17" s="0" t="n">
        <v>-0.2802</v>
      </c>
      <c r="D17" s="0" t="n">
        <v>0.1805</v>
      </c>
      <c r="E17" s="0" t="n">
        <v>21</v>
      </c>
      <c r="F17" s="0" t="n">
        <v>-1.5524</v>
      </c>
      <c r="G17" s="0" t="n">
        <v>0.1355</v>
      </c>
      <c r="H17" s="0" t="n">
        <v>-0.2802</v>
      </c>
      <c r="K17" s="3" t="s">
        <v>13</v>
      </c>
      <c r="L17" s="0" t="n">
        <f aca="false">C15*$C$4</f>
        <v>-0.28633836</v>
      </c>
    </row>
    <row r="18" customFormat="false" ht="12.8" hidden="false" customHeight="false" outlineLevel="0" collapsed="false">
      <c r="A18" s="0" t="s">
        <v>14</v>
      </c>
      <c r="B18" s="0" t="s">
        <v>42</v>
      </c>
      <c r="C18" s="0" t="n">
        <v>-0.2759</v>
      </c>
      <c r="D18" s="0" t="n">
        <v>0.1565</v>
      </c>
      <c r="E18" s="0" t="n">
        <v>21</v>
      </c>
      <c r="F18" s="0" t="n">
        <v>-1.763</v>
      </c>
      <c r="G18" s="0" t="n">
        <v>0.0925</v>
      </c>
      <c r="H18" s="0" t="n">
        <v>-0.2759</v>
      </c>
      <c r="K18" s="3" t="s">
        <v>43</v>
      </c>
      <c r="L18" s="0" t="n">
        <f aca="false">C16*$C$4</f>
        <v>0.32376981</v>
      </c>
    </row>
    <row r="19" customFormat="false" ht="12.8" hidden="false" customHeight="false" outlineLevel="0" collapsed="false">
      <c r="A19" s="0" t="s">
        <v>14</v>
      </c>
      <c r="B19" s="0" t="s">
        <v>23</v>
      </c>
      <c r="C19" s="0" t="n">
        <v>-0.5087</v>
      </c>
      <c r="D19" s="0" t="n">
        <v>0.1638</v>
      </c>
      <c r="E19" s="0" t="n">
        <v>21</v>
      </c>
      <c r="F19" s="0" t="n">
        <v>-3.1053</v>
      </c>
      <c r="G19" s="0" t="n">
        <v>0.0054</v>
      </c>
      <c r="H19" s="0" t="n">
        <v>-0.5087</v>
      </c>
      <c r="I19" s="0" t="s">
        <v>37</v>
      </c>
      <c r="K19" s="3" t="s">
        <v>44</v>
      </c>
      <c r="L19" s="0" t="n">
        <f aca="false">C17*$C$4</f>
        <v>0.13710186</v>
      </c>
    </row>
    <row r="20" customFormat="false" ht="12.8" hidden="false" customHeight="false" outlineLevel="0" collapsed="false">
      <c r="A20" s="0" t="s">
        <v>14</v>
      </c>
      <c r="B20" s="0" t="s">
        <v>29</v>
      </c>
      <c r="C20" s="0" t="n">
        <v>-0.2834</v>
      </c>
      <c r="D20" s="0" t="n">
        <v>0.1606</v>
      </c>
      <c r="E20" s="0" t="n">
        <v>21</v>
      </c>
      <c r="F20" s="0" t="n">
        <v>-1.7644</v>
      </c>
      <c r="G20" s="0" t="n">
        <v>0.0922</v>
      </c>
      <c r="H20" s="0" t="n">
        <v>-0.2834</v>
      </c>
      <c r="K20" s="3" t="s">
        <v>45</v>
      </c>
      <c r="L20" s="0" t="n">
        <f aca="false">C18*$C$4</f>
        <v>0.13499787</v>
      </c>
    </row>
    <row r="21" customFormat="false" ht="12.8" hidden="false" customHeight="false" outlineLevel="0" collapsed="false">
      <c r="A21" s="0" t="s">
        <v>14</v>
      </c>
      <c r="B21" s="0" t="s">
        <v>46</v>
      </c>
      <c r="C21" s="0" t="n">
        <v>-0.4449</v>
      </c>
      <c r="D21" s="0" t="n">
        <v>0.1614</v>
      </c>
      <c r="E21" s="0" t="n">
        <v>21</v>
      </c>
      <c r="F21" s="0" t="n">
        <v>-2.7575</v>
      </c>
      <c r="G21" s="0" t="n">
        <v>0.0118</v>
      </c>
      <c r="H21" s="0" t="n">
        <v>-0.4449</v>
      </c>
      <c r="I21" s="0" t="s">
        <v>15</v>
      </c>
      <c r="K21" s="3" t="s">
        <v>24</v>
      </c>
      <c r="L21" s="0" t="n">
        <f aca="false">C19*$C$4</f>
        <v>0.24890691</v>
      </c>
    </row>
    <row r="22" customFormat="false" ht="12.8" hidden="false" customHeight="false" outlineLevel="0" collapsed="false">
      <c r="A22" s="0" t="s">
        <v>14</v>
      </c>
      <c r="B22" s="0" t="s">
        <v>35</v>
      </c>
      <c r="C22" s="0" t="n">
        <v>-0.5141</v>
      </c>
      <c r="D22" s="0" t="n">
        <v>0.1842</v>
      </c>
      <c r="E22" s="0" t="n">
        <v>21</v>
      </c>
      <c r="F22" s="0" t="n">
        <v>-2.7909</v>
      </c>
      <c r="G22" s="0" t="n">
        <v>0.011</v>
      </c>
      <c r="H22" s="0" t="n">
        <v>-0.5141</v>
      </c>
      <c r="I22" s="0" t="s">
        <v>15</v>
      </c>
      <c r="K22" s="3" t="s">
        <v>30</v>
      </c>
      <c r="L22" s="0" t="n">
        <f aca="false">C20*$C$4</f>
        <v>0.13866762</v>
      </c>
    </row>
    <row r="23" customFormat="false" ht="12.8" hidden="false" customHeight="false" outlineLevel="0" collapsed="false">
      <c r="A23" s="0" t="s">
        <v>14</v>
      </c>
      <c r="B23" s="0" t="s">
        <v>47</v>
      </c>
      <c r="C23" s="0" t="n">
        <v>0.5389</v>
      </c>
      <c r="D23" s="0" t="n">
        <v>0.188</v>
      </c>
      <c r="E23" s="0" t="n">
        <v>21</v>
      </c>
      <c r="F23" s="0" t="n">
        <v>2.8664</v>
      </c>
      <c r="G23" s="0" t="n">
        <v>0.0092</v>
      </c>
      <c r="H23" s="0" t="n">
        <v>0.5389</v>
      </c>
      <c r="I23" s="0" t="s">
        <v>37</v>
      </c>
      <c r="K23" s="3" t="s">
        <v>48</v>
      </c>
      <c r="L23" s="0" t="n">
        <f aca="false">C21*$C$4</f>
        <v>0.21768957</v>
      </c>
    </row>
    <row r="24" customFormat="false" ht="12.8" hidden="false" customHeight="false" outlineLevel="0" collapsed="false">
      <c r="A24" s="0" t="s">
        <v>14</v>
      </c>
      <c r="B24" s="0" t="s">
        <v>19</v>
      </c>
      <c r="C24" s="0" t="n">
        <v>0.3653</v>
      </c>
      <c r="D24" s="0" t="n">
        <v>0.2064</v>
      </c>
      <c r="E24" s="0" t="n">
        <v>21</v>
      </c>
      <c r="F24" s="0" t="n">
        <v>1.77</v>
      </c>
      <c r="G24" s="0" t="n">
        <v>0.0912</v>
      </c>
      <c r="H24" s="0" t="n">
        <v>0.3653</v>
      </c>
      <c r="K24" s="3" t="s">
        <v>36</v>
      </c>
      <c r="L24" s="0" t="n">
        <f aca="false">C22*$C$4</f>
        <v>0.25154913</v>
      </c>
    </row>
    <row r="25" customFormat="false" ht="12.8" hidden="false" customHeight="false" outlineLevel="0" collapsed="false">
      <c r="A25" s="0" t="s">
        <v>21</v>
      </c>
      <c r="B25" s="0" t="s">
        <v>41</v>
      </c>
      <c r="C25" s="0" t="n">
        <v>0.023</v>
      </c>
      <c r="D25" s="0" t="n">
        <v>0.1419</v>
      </c>
      <c r="E25" s="0" t="n">
        <v>26</v>
      </c>
      <c r="F25" s="0" t="n">
        <v>0.1623</v>
      </c>
      <c r="G25" s="0" t="n">
        <v>0.8723</v>
      </c>
      <c r="H25" s="0" t="n">
        <v>0.023</v>
      </c>
      <c r="K25" s="3" t="s">
        <v>49</v>
      </c>
      <c r="L25" s="0" t="n">
        <f aca="false">C23*$C$4</f>
        <v>-0.26368377</v>
      </c>
    </row>
    <row r="26" customFormat="false" ht="12.8" hidden="false" customHeight="false" outlineLevel="0" collapsed="false">
      <c r="A26" s="0" t="s">
        <v>21</v>
      </c>
      <c r="B26" s="0" t="s">
        <v>42</v>
      </c>
      <c r="C26" s="0" t="n">
        <v>0.4044</v>
      </c>
      <c r="D26" s="0" t="n">
        <v>0.1271</v>
      </c>
      <c r="E26" s="0" t="n">
        <v>26</v>
      </c>
      <c r="F26" s="0" t="n">
        <v>3.1828</v>
      </c>
      <c r="G26" s="0" t="n">
        <v>0.0038</v>
      </c>
      <c r="H26" s="0" t="n">
        <v>0.4044</v>
      </c>
      <c r="I26" s="0" t="s">
        <v>37</v>
      </c>
      <c r="K26" s="3" t="s">
        <v>20</v>
      </c>
      <c r="L26" s="0" t="n">
        <f aca="false">C24*$C$4</f>
        <v>-0.17874129</v>
      </c>
    </row>
    <row r="27" customFormat="false" ht="12.8" hidden="false" customHeight="false" outlineLevel="0" collapsed="false">
      <c r="A27" s="0" t="s">
        <v>21</v>
      </c>
      <c r="B27" s="0" t="s">
        <v>27</v>
      </c>
      <c r="C27" s="0" t="n">
        <v>0.4372</v>
      </c>
      <c r="D27" s="0" t="n">
        <v>0.1218</v>
      </c>
      <c r="E27" s="0" t="n">
        <v>26</v>
      </c>
      <c r="F27" s="0" t="n">
        <v>3.5896</v>
      </c>
      <c r="G27" s="0" t="n">
        <v>0.0014</v>
      </c>
      <c r="H27" s="0" t="n">
        <v>0.4372</v>
      </c>
      <c r="I27" s="0" t="s">
        <v>37</v>
      </c>
    </row>
    <row r="28" customFormat="false" ht="12.8" hidden="false" customHeight="false" outlineLevel="0" collapsed="false">
      <c r="A28" s="0" t="s">
        <v>21</v>
      </c>
      <c r="B28" s="0" t="s">
        <v>31</v>
      </c>
      <c r="C28" s="0" t="n">
        <v>0.1692</v>
      </c>
      <c r="D28" s="0" t="n">
        <v>0.1335</v>
      </c>
      <c r="E28" s="0" t="n">
        <v>26</v>
      </c>
      <c r="F28" s="0" t="n">
        <v>1.2675</v>
      </c>
      <c r="G28" s="0" t="n">
        <v>0.2162</v>
      </c>
      <c r="H28" s="0" t="n">
        <v>0.1692</v>
      </c>
      <c r="K28" s="1" t="s">
        <v>50</v>
      </c>
    </row>
    <row r="29" customFormat="false" ht="12.8" hidden="false" customHeight="false" outlineLevel="0" collapsed="false">
      <c r="A29" s="0" t="s">
        <v>21</v>
      </c>
      <c r="B29" s="0" t="s">
        <v>14</v>
      </c>
      <c r="C29" s="0" t="n">
        <v>-0.4058</v>
      </c>
      <c r="D29" s="0" t="n">
        <v>0.1354</v>
      </c>
      <c r="E29" s="0" t="n">
        <v>26</v>
      </c>
      <c r="F29" s="0" t="n">
        <v>-2.997</v>
      </c>
      <c r="G29" s="0" t="n">
        <v>0.0059</v>
      </c>
      <c r="H29" s="0" t="n">
        <v>-0.4058</v>
      </c>
      <c r="I29" s="0" t="s">
        <v>37</v>
      </c>
      <c r="K29" s="0" t="s">
        <v>44</v>
      </c>
      <c r="L29" s="3" t="n">
        <f aca="false">C25*$C$7</f>
        <v>-0.0117599</v>
      </c>
    </row>
    <row r="30" customFormat="false" ht="12.8" hidden="false" customHeight="false" outlineLevel="0" collapsed="false">
      <c r="A30" s="0" t="s">
        <v>25</v>
      </c>
      <c r="B30" s="0" t="s">
        <v>46</v>
      </c>
      <c r="C30" s="0" t="n">
        <v>0.7887</v>
      </c>
      <c r="D30" s="0" t="n">
        <v>0.0996</v>
      </c>
      <c r="E30" s="0" t="n">
        <v>29</v>
      </c>
      <c r="F30" s="0" t="n">
        <v>7.9168</v>
      </c>
      <c r="G30" s="0" t="n">
        <v>0</v>
      </c>
      <c r="H30" s="0" t="n">
        <v>0.7887</v>
      </c>
      <c r="I30" s="0" t="s">
        <v>39</v>
      </c>
      <c r="K30" s="0" t="s">
        <v>45</v>
      </c>
      <c r="L30" s="3" t="n">
        <f aca="false">C26*$C$7</f>
        <v>-0.20676972</v>
      </c>
    </row>
    <row r="31" customFormat="false" ht="12.8" hidden="false" customHeight="false" outlineLevel="0" collapsed="false">
      <c r="A31" s="0" t="s">
        <v>25</v>
      </c>
      <c r="B31" s="0" t="s">
        <v>31</v>
      </c>
      <c r="C31" s="0" t="n">
        <v>0.2516</v>
      </c>
      <c r="D31" s="0" t="n">
        <v>0.0996</v>
      </c>
      <c r="E31" s="0" t="n">
        <v>29</v>
      </c>
      <c r="F31" s="0" t="n">
        <v>2.5255</v>
      </c>
      <c r="G31" s="0" t="n">
        <v>0.0173</v>
      </c>
      <c r="H31" s="0" t="n">
        <v>0.2516</v>
      </c>
      <c r="I31" s="0" t="s">
        <v>15</v>
      </c>
      <c r="K31" s="0" t="s">
        <v>28</v>
      </c>
      <c r="L31" s="3" t="n">
        <f aca="false">C27*$C$7</f>
        <v>-0.22354036</v>
      </c>
    </row>
    <row r="32" customFormat="false" ht="12.8" hidden="false" customHeight="false" outlineLevel="0" collapsed="false">
      <c r="K32" s="0" t="s">
        <v>32</v>
      </c>
      <c r="L32" s="3" t="n">
        <f aca="false">C28*$C$7</f>
        <v>-0.08651196</v>
      </c>
    </row>
    <row r="33" customFormat="false" ht="12.8" hidden="false" customHeight="false" outlineLevel="0" collapsed="false">
      <c r="K33" s="0" t="s">
        <v>16</v>
      </c>
      <c r="L33" s="3" t="n">
        <f aca="false">C29*$C$7</f>
        <v>0.20748554</v>
      </c>
    </row>
    <row r="35" customFormat="false" ht="12.8" hidden="false" customHeight="false" outlineLevel="0" collapsed="false">
      <c r="K35" s="1" t="s">
        <v>51</v>
      </c>
    </row>
    <row r="36" customFormat="false" ht="12.8" hidden="false" customHeight="false" outlineLevel="0" collapsed="false">
      <c r="K36" s="0" t="s">
        <v>48</v>
      </c>
      <c r="L36" s="3" t="n">
        <f aca="false">C30*$C$9</f>
        <v>0.35870076</v>
      </c>
    </row>
    <row r="37" customFormat="false" ht="12.8" hidden="false" customHeight="false" outlineLevel="0" collapsed="false">
      <c r="K37" s="0" t="s">
        <v>32</v>
      </c>
      <c r="L37" s="3" t="n">
        <f aca="false">C31*$C$9</f>
        <v>0.11442768</v>
      </c>
    </row>
    <row r="39" customFormat="false" ht="12.8" hidden="false" customHeight="false" outlineLevel="0" collapsed="false">
      <c r="L39" s="1" t="s">
        <v>52</v>
      </c>
      <c r="M39" s="1" t="s">
        <v>53</v>
      </c>
      <c r="N39" s="1" t="s">
        <v>54</v>
      </c>
    </row>
    <row r="40" customFormat="false" ht="12.8" hidden="false" customHeight="false" outlineLevel="0" collapsed="false">
      <c r="K40" s="0" t="s">
        <v>55</v>
      </c>
      <c r="L40" s="0" t="n">
        <f aca="false">SUM(L3:L14)</f>
        <v>-1.4195</v>
      </c>
      <c r="M40" s="0" t="n">
        <f aca="false">AVERAGE(L3:L14)</f>
        <v>-0.118291666666667</v>
      </c>
      <c r="N40" s="0" t="n">
        <f aca="false">STDEV(L3:L14)</f>
        <v>0.358658995954079</v>
      </c>
    </row>
    <row r="41" customFormat="false" ht="12.8" hidden="false" customHeight="false" outlineLevel="0" collapsed="false">
      <c r="K41" s="0" t="s">
        <v>56</v>
      </c>
      <c r="L41" s="0" t="n">
        <f aca="false">SUM(L17:L37)</f>
        <v>0.87595139</v>
      </c>
      <c r="M41" s="0" t="n">
        <f aca="false">AVERAGE(L17:L37)</f>
        <v>0.0515265523529412</v>
      </c>
      <c r="N41" s="0" t="n">
        <f aca="false">STDEV(L17:L37)</f>
        <v>0.217541172875561</v>
      </c>
    </row>
    <row r="42" customFormat="false" ht="12.8" hidden="false" customHeight="false" outlineLevel="0" collapsed="false">
      <c r="K42" s="0" t="s">
        <v>57</v>
      </c>
      <c r="L42" s="0" t="n">
        <f aca="false">SUM(L3:L37)</f>
        <v>-0.54354861</v>
      </c>
      <c r="M42" s="3" t="n">
        <f aca="false">AVERAGE(L3:L33)</f>
        <v>-0.0376547055555555</v>
      </c>
      <c r="N42" s="0" t="n">
        <f aca="false">STDEV(L3:L37)</f>
        <v>0.291244106851422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2019-09-02T22:27:11Z</dcterms:modified>
  <cp:revision>6</cp:revision>
  <dc:subject/>
  <dc:title/>
</cp:coreProperties>
</file>