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science things\Izhora_Plateu\Data\Results\"/>
    </mc:Choice>
  </mc:AlternateContent>
  <xr:revisionPtr revIDLastSave="0" documentId="13_ncr:1_{10ECF62D-C6D4-4441-97D5-712817FF2676}" xr6:coauthVersionLast="45" xr6:coauthVersionMax="45" xr10:uidLastSave="{00000000-0000-0000-0000-000000000000}"/>
  <bookViews>
    <workbookView xWindow="1170" yWindow="1170" windowWidth="25905" windowHeight="15435" activeTab="2" xr2:uid="{00000000-000D-0000-FFFF-FFFF00000000}"/>
  </bookViews>
  <sheets>
    <sheet name="р. Вруда - д. Извоз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3" l="1"/>
  <c r="AC78" i="2" l="1"/>
  <c r="AB78" i="2"/>
  <c r="AA78" i="2"/>
  <c r="Z78" i="2"/>
  <c r="Y78" i="2"/>
  <c r="X78" i="2"/>
  <c r="W78" i="2"/>
  <c r="V78" i="2"/>
  <c r="U78" i="2"/>
  <c r="T78" i="2"/>
  <c r="S78" i="2"/>
  <c r="R78" i="2"/>
  <c r="Q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N8" i="2"/>
  <c r="M8" i="2"/>
  <c r="L8" i="2"/>
  <c r="K8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<sst xmlns="http://schemas.openxmlformats.org/spreadsheetml/2006/main" count="656" uniqueCount="54">
  <si>
    <t>р. Вруда - д. Извоз</t>
  </si>
  <si>
    <t>р. Ижора - д. Аннолово</t>
  </si>
  <si>
    <t>р. Коваши - д. Лендовщина</t>
  </si>
  <si>
    <t>р. Лемовжа - д. Хотнежа</t>
  </si>
  <si>
    <t>р. Оредеж - д. Большое Заречье</t>
  </si>
  <si>
    <t>р. Оредеж - д. Чикино</t>
  </si>
  <si>
    <t>р. Оредеж - пгт. Вырица</t>
  </si>
  <si>
    <t>р. Орлинка - уроч. Орлинка</t>
  </si>
  <si>
    <t>р. Систа - д. Среднее Райково</t>
  </si>
  <si>
    <t>р. Стрелка - д. Олики</t>
  </si>
  <si>
    <t>р. Хревица - с. Ивановское</t>
  </si>
  <si>
    <t>р. Ящера - д. Долговка</t>
  </si>
  <si>
    <t>Начало наблюдений</t>
  </si>
  <si>
    <t>Конец наблюдений</t>
  </si>
  <si>
    <t>Количество пропусков</t>
  </si>
  <si>
    <t>Наблюдений</t>
  </si>
  <si>
    <t>Период лет наблюдений</t>
  </si>
  <si>
    <t>Манн-Кендалл(p&lt;0.1)</t>
  </si>
  <si>
    <t>Манн-Кендалл(p&lt;0.05)</t>
  </si>
  <si>
    <t>Тэйл-Сен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</si>
  <si>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</si>
  <si>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</si>
  <si>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</si>
  <si>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</si>
  <si>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</si>
  <si>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</si>
  <si>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</si>
  <si>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</si>
  <si>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</si>
  <si>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</si>
  <si>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</si>
  <si>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</si>
  <si>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Среднегодовое</t>
  </si>
  <si>
    <t>Изменение, л/(с км2)</t>
  </si>
  <si>
    <t>Изменение, %</t>
  </si>
  <si>
    <r>
      <t>Среднее за период, л/(с км</t>
    </r>
    <r>
      <rPr>
        <vertAlign val="superscript"/>
        <sz val="10"/>
        <color theme="1"/>
        <rFont val="Consolas"/>
        <family val="3"/>
      </rPr>
      <t>2</t>
    </r>
    <r>
      <rPr>
        <sz val="10"/>
        <color theme="1"/>
        <rFont val="Consolas"/>
        <family val="3"/>
      </rPr>
      <t>)</t>
    </r>
  </si>
  <si>
    <t>Цветовая шкала изменений</t>
  </si>
  <si>
    <t xml:space="preserve">Начало </t>
  </si>
  <si>
    <t xml:space="preserve">Конец </t>
  </si>
  <si>
    <t>Всего лет</t>
  </si>
  <si>
    <t>Пропусков</t>
  </si>
  <si>
    <r>
      <t>Среднее, л/(с км</t>
    </r>
    <r>
      <rPr>
        <vertAlign val="superscript"/>
        <sz val="10"/>
        <color rgb="FF000000"/>
        <rFont val="Consolas"/>
        <family val="3"/>
      </rPr>
      <t>2</t>
    </r>
    <r>
      <rPr>
        <sz val="10"/>
        <color rgb="FF000000"/>
        <rFont val="Consolas"/>
        <family val="3"/>
      </rPr>
      <t>)</t>
    </r>
  </si>
  <si>
    <t>Манн-Кендалл</t>
  </si>
  <si>
    <t>(p&lt;0.05)</t>
  </si>
  <si>
    <t>(p&lt;0.1)</t>
  </si>
  <si>
    <t>Среднее</t>
  </si>
  <si>
    <t>р. Хревица - д. Ивановское</t>
  </si>
  <si>
    <t>р. Оредеж - д. Вырица</t>
  </si>
  <si>
    <t>Пост</t>
  </si>
  <si>
    <r>
      <t>Площадь, км</t>
    </r>
    <r>
      <rPr>
        <vertAlign val="superscript"/>
        <sz val="12"/>
        <color theme="1"/>
        <rFont val="Consolas"/>
        <family val="3"/>
      </rPr>
      <t>2</t>
    </r>
  </si>
  <si>
    <t>name</t>
  </si>
  <si>
    <t>x</t>
  </si>
  <si>
    <t>y</t>
  </si>
  <si>
    <t>Кластер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</si>
</sst>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onsolas"/>
      <family val="2"/>
    </font>
    <font>
      <sz val="12"/>
      <color theme="1"/>
      <name val="Consolas"/>
      <family val="2"/>
    </font>
    <font>
      <sz val="18"/>
      <color theme="3"/>
      <name val="Consolas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2"/>
      <color rgb="FF006100"/>
      <name val="Consolas"/>
      <family val="2"/>
    </font>
    <font>
      <sz val="12"/>
      <color rgb="FF9C0006"/>
      <name val="Consolas"/>
      <family val="2"/>
    </font>
    <font>
      <sz val="12"/>
      <color rgb="FF9C5700"/>
      <name val="Consolas"/>
      <family val="2"/>
    </font>
    <font>
      <sz val="12"/>
      <color rgb="FF3F3F76"/>
      <name val="Consolas"/>
      <family val="2"/>
    </font>
    <font>
      <b/>
      <sz val="12"/>
      <color rgb="FF3F3F3F"/>
      <name val="Consolas"/>
      <family val="2"/>
    </font>
    <font>
      <b/>
      <sz val="12"/>
      <color rgb="FFFA7D00"/>
      <name val="Consolas"/>
      <family val="2"/>
    </font>
    <font>
      <sz val="12"/>
      <color rgb="FFFA7D00"/>
      <name val="Consolas"/>
      <family val="2"/>
    </font>
    <font>
      <b/>
      <sz val="12"/>
      <color theme="0"/>
      <name val="Consolas"/>
      <family val="2"/>
    </font>
    <font>
      <sz val="12"/>
      <color rgb="FFFF0000"/>
      <name val="Consolas"/>
      <family val="2"/>
    </font>
    <font>
      <i/>
      <sz val="12"/>
      <color rgb="FF7F7F7F"/>
      <name val="Consolas"/>
      <family val="2"/>
    </font>
    <font>
      <b/>
      <sz val="12"/>
      <color theme="1"/>
      <name val="Consolas"/>
      <family val="2"/>
    </font>
    <font>
      <sz val="12"/>
      <color theme="0"/>
      <name val="Consolas"/>
      <family val="2"/>
    </font>
    <font>
      <sz val="10"/>
      <color theme="1"/>
      <name val="Consolas"/>
      <family val="3"/>
    </font>
    <font>
      <vertAlign val="superscript"/>
      <sz val="10"/>
      <color theme="1"/>
      <name val="Consolas"/>
      <family val="3"/>
    </font>
    <font>
      <sz val="10"/>
      <color theme="1"/>
      <name val="Consolas"/>
      <family val="2"/>
    </font>
    <font>
      <sz val="10"/>
      <color rgb="FF000000"/>
      <name val="Consolas"/>
      <family val="3"/>
    </font>
    <font>
      <vertAlign val="superscript"/>
      <sz val="10"/>
      <color rgb="FF000000"/>
      <name val="Consolas"/>
      <family val="3"/>
    </font>
    <font>
      <vertAlign val="superscript"/>
      <sz val="12"/>
      <color theme="1"/>
      <name val="Consolas"/>
      <family val="3"/>
    </font>
    <font>
      <sz val="12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/>
    <xf numFmtId="3" fontId="18" fillId="0" borderId="10" xfId="0" applyNumberFormat="1" applyFont="1" applyBorder="1" applyAlignment="1">
      <alignment horizontal="right" vertical="center"/>
    </xf>
    <xf numFmtId="3" fontId="18" fillId="0" borderId="10" xfId="0" applyNumberFormat="1" applyFont="1" applyBorder="1"/>
    <xf numFmtId="164" fontId="18" fillId="0" borderId="10" xfId="0" applyNumberFormat="1" applyFont="1" applyBorder="1"/>
    <xf numFmtId="2" fontId="18" fillId="0" borderId="10" xfId="0" applyNumberFormat="1" applyFont="1" applyBorder="1" applyAlignment="1">
      <alignment horizontal="right" vertical="center"/>
    </xf>
    <xf numFmtId="0" fontId="18" fillId="0" borderId="0" xfId="0" applyFont="1" applyFill="1" applyBorder="1"/>
    <xf numFmtId="0" fontId="18" fillId="0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4" fillId="0" borderId="0" xfId="0" applyFont="1"/>
    <xf numFmtId="0" fontId="24" fillId="0" borderId="10" xfId="0" applyFont="1" applyBorder="1" applyAlignment="1">
      <alignment horizontal="left" vertical="center"/>
    </xf>
    <xf numFmtId="0" fontId="24" fillId="0" borderId="10" xfId="0" applyFont="1" applyBorder="1"/>
    <xf numFmtId="0" fontId="24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2" fontId="24" fillId="0" borderId="10" xfId="0" applyNumberFormat="1" applyFont="1" applyBorder="1"/>
    <xf numFmtId="0" fontId="24" fillId="0" borderId="0" xfId="0" applyFont="1" applyFill="1" applyBorder="1"/>
    <xf numFmtId="0" fontId="18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540315876974236E-2"/>
          <c:y val="8.8552390261434522E-2"/>
          <c:w val="0.90302576891105557"/>
          <c:h val="0.81599952097242601"/>
        </c:manualLayout>
      </c:layout>
      <c:scatterChart>
        <c:scatterStyle val="lineMarker"/>
        <c:varyColors val="0"/>
        <c:ser>
          <c:idx val="0"/>
          <c:order val="0"/>
          <c:tx>
            <c:v>Гидрологические посты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7930354247120384E-3"/>
                  <c:y val="2.9827389223405783E-2"/>
                </c:manualLayout>
              </c:layout>
              <c:tx>
                <c:rich>
                  <a:bodyPr/>
                  <a:lstStyle/>
                  <a:p>
                    <a:fld id="{4FA60E7F-7640-4821-BB49-3B71C9CF4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7C2-418F-80D2-D694AAD544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64D3F5-3C71-42AA-837A-6D5686370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C2-418F-80D2-D694AAD544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DE4A60-4017-4814-91BD-334DB8328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C2-418F-80D2-D694AAD544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78F1AE-CC6B-49DB-9930-07776A16C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C2-418F-80D2-D694AAD54491}"/>
                </c:ext>
              </c:extLst>
            </c:dLbl>
            <c:dLbl>
              <c:idx val="4"/>
              <c:layout>
                <c:manualLayout>
                  <c:x val="-1.86040757644148E-2"/>
                  <c:y val="-3.9192218619731357E-2"/>
                </c:manualLayout>
              </c:layout>
              <c:tx>
                <c:rich>
                  <a:bodyPr/>
                  <a:lstStyle/>
                  <a:p>
                    <a:fld id="{E8B66880-DDA3-4C87-86F4-67E88A7BA7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7C2-418F-80D2-D694AAD544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19425B-9730-46A7-98E7-BF0313908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C2-418F-80D2-D694AAD54491}"/>
                </c:ext>
              </c:extLst>
            </c:dLbl>
            <c:dLbl>
              <c:idx val="6"/>
              <c:layout>
                <c:manualLayout>
                  <c:x val="-0.18491880534883265"/>
                  <c:y val="-3.2190054189994315E-2"/>
                </c:manualLayout>
              </c:layout>
              <c:tx>
                <c:rich>
                  <a:bodyPr/>
                  <a:lstStyle/>
                  <a:p>
                    <a:fld id="{07702058-48CF-4641-BF68-406775761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7C2-418F-80D2-D694AAD544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F23638-AC67-4FA5-A289-1164A16BB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C2-418F-80D2-D694AAD54491}"/>
                </c:ext>
              </c:extLst>
            </c:dLbl>
            <c:dLbl>
              <c:idx val="8"/>
              <c:layout>
                <c:manualLayout>
                  <c:x val="-0.10164680163109287"/>
                  <c:y val="-6.4505054738880074E-2"/>
                </c:manualLayout>
              </c:layout>
              <c:tx>
                <c:rich>
                  <a:bodyPr/>
                  <a:lstStyle/>
                  <a:p>
                    <a:fld id="{EB62641E-00A3-471F-B1DE-D01902019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7C2-418F-80D2-D694AAD54491}"/>
                </c:ext>
              </c:extLst>
            </c:dLbl>
            <c:dLbl>
              <c:idx val="9"/>
              <c:layout>
                <c:manualLayout>
                  <c:x val="-0.12562643368209112"/>
                  <c:y val="-3.9454800218947789E-2"/>
                </c:manualLayout>
              </c:layout>
              <c:tx>
                <c:rich>
                  <a:bodyPr/>
                  <a:lstStyle/>
                  <a:p>
                    <a:fld id="{AEFA2A50-FAB3-46F9-95C3-6FA34EE52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7C2-418F-80D2-D694AAD54491}"/>
                </c:ext>
              </c:extLst>
            </c:dLbl>
            <c:dLbl>
              <c:idx val="10"/>
              <c:layout>
                <c:manualLayout>
                  <c:x val="-0.11463009143807161"/>
                  <c:y val="-3.1102661596958174E-2"/>
                </c:manualLayout>
              </c:layout>
              <c:tx>
                <c:rich>
                  <a:bodyPr/>
                  <a:lstStyle/>
                  <a:p>
                    <a:fld id="{B855DF74-81C9-4FBE-804F-0E16D4C3C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7C2-418F-80D2-D694AAD54491}"/>
                </c:ext>
              </c:extLst>
            </c:dLbl>
            <c:dLbl>
              <c:idx val="11"/>
              <c:layout>
                <c:manualLayout>
                  <c:x val="-0.10805205877927679"/>
                  <c:y val="-5.1717523544851013E-2"/>
                </c:manualLayout>
              </c:layout>
              <c:tx>
                <c:rich>
                  <a:bodyPr/>
                  <a:lstStyle/>
                  <a:p>
                    <a:fld id="{DC1DFA2A-C9DD-4245-AC64-5C506A522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7C2-418F-80D2-D694AAD544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Sheet2!$R$2:$R$13</c:f>
              <c:numCache>
                <c:formatCode>General</c:formatCode>
                <c:ptCount val="12"/>
                <c:pt idx="0">
                  <c:v>581</c:v>
                </c:pt>
                <c:pt idx="1">
                  <c:v>206</c:v>
                </c:pt>
                <c:pt idx="2">
                  <c:v>948</c:v>
                </c:pt>
                <c:pt idx="3">
                  <c:v>54</c:v>
                </c:pt>
                <c:pt idx="4">
                  <c:v>453</c:v>
                </c:pt>
                <c:pt idx="5">
                  <c:v>920</c:v>
                </c:pt>
                <c:pt idx="6">
                  <c:v>544</c:v>
                </c:pt>
                <c:pt idx="7">
                  <c:v>94</c:v>
                </c:pt>
                <c:pt idx="8">
                  <c:v>573</c:v>
                </c:pt>
                <c:pt idx="9">
                  <c:v>505</c:v>
                </c:pt>
                <c:pt idx="10">
                  <c:v>784</c:v>
                </c:pt>
                <c:pt idx="11">
                  <c:v>316</c:v>
                </c:pt>
              </c:numCache>
            </c:numRef>
          </c:xVal>
          <c:yVal>
            <c:numRef>
              <c:f>Sheet2!$S$2:$S$13</c:f>
              <c:numCache>
                <c:formatCode>General</c:formatCode>
                <c:ptCount val="12"/>
                <c:pt idx="0">
                  <c:v>8.3330000000000002</c:v>
                </c:pt>
                <c:pt idx="1">
                  <c:v>8.827</c:v>
                </c:pt>
                <c:pt idx="2">
                  <c:v>4.5869999999999997</c:v>
                </c:pt>
                <c:pt idx="3">
                  <c:v>24.620999999999999</c:v>
                </c:pt>
                <c:pt idx="4">
                  <c:v>24.03</c:v>
                </c:pt>
                <c:pt idx="5">
                  <c:v>9.077</c:v>
                </c:pt>
                <c:pt idx="6">
                  <c:v>11.577</c:v>
                </c:pt>
                <c:pt idx="7">
                  <c:v>17.709</c:v>
                </c:pt>
                <c:pt idx="8">
                  <c:v>12.249000000000001</c:v>
                </c:pt>
                <c:pt idx="9">
                  <c:v>8.2799999999999994</c:v>
                </c:pt>
                <c:pt idx="10">
                  <c:v>11.151999999999999</c:v>
                </c:pt>
                <c:pt idx="11">
                  <c:v>23.428999999999998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Sheet2!$Q$2:$Q$13</c15:f>
                <c15:dlblRangeCache>
                  <c:ptCount val="12"/>
                  <c:pt idx="0">
                    <c:v>р. Ящера - д. Долговка</c:v>
                  </c:pt>
                  <c:pt idx="1">
                    <c:v>р. Орлинка - уроч. Орлинка</c:v>
                  </c:pt>
                  <c:pt idx="2">
                    <c:v>р. Хревица - д. Ивановское</c:v>
                  </c:pt>
                  <c:pt idx="3">
                    <c:v>р. Оредеж - д. Большое Заречье</c:v>
                  </c:pt>
                  <c:pt idx="4">
                    <c:v>р. Оредеж - д. Чикино</c:v>
                  </c:pt>
                  <c:pt idx="5">
                    <c:v>р. Оредеж - д. Вырица</c:v>
                  </c:pt>
                  <c:pt idx="6">
                    <c:v>р. Вруда - д. Извоз</c:v>
                  </c:pt>
                  <c:pt idx="7">
                    <c:v>р. Стрелка - д. Олики</c:v>
                  </c:pt>
                  <c:pt idx="8">
                    <c:v>р. Систа - д. Среднее Райково</c:v>
                  </c:pt>
                  <c:pt idx="9">
                    <c:v>р. Коваши - д. Лендовщина</c:v>
                  </c:pt>
                  <c:pt idx="10">
                    <c:v>р. Ижора - д. Аннолово</c:v>
                  </c:pt>
                  <c:pt idx="11">
                    <c:v>р. Лемовжа - д. Хотнежа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C2-418F-80D2-D694AAD54491}"/>
            </c:ext>
          </c:extLst>
        </c:ser>
        <c:ser>
          <c:idx val="1"/>
          <c:order val="1"/>
          <c:tx>
            <c:v>Посты на р. Оредеж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Тенденция на р. Оредеж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4.1743539789485078E-2"/>
                  <c:y val="-0.14738986007052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Sheet2!$R$5:$R$7</c:f>
              <c:numCache>
                <c:formatCode>General</c:formatCode>
                <c:ptCount val="3"/>
                <c:pt idx="0">
                  <c:v>54</c:v>
                </c:pt>
                <c:pt idx="1">
                  <c:v>453</c:v>
                </c:pt>
                <c:pt idx="2">
                  <c:v>920</c:v>
                </c:pt>
              </c:numCache>
            </c:numRef>
          </c:xVal>
          <c:yVal>
            <c:numRef>
              <c:f>Sheet2!$S$5:$S$7</c:f>
              <c:numCache>
                <c:formatCode>General</c:formatCode>
                <c:ptCount val="3"/>
                <c:pt idx="0">
                  <c:v>24.620999999999999</c:v>
                </c:pt>
                <c:pt idx="1">
                  <c:v>24.03</c:v>
                </c:pt>
                <c:pt idx="2">
                  <c:v>9.077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C2-418F-80D2-D694AAD5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31712"/>
        <c:axId val="1642768000"/>
      </c:scatterChart>
      <c:valAx>
        <c:axId val="16944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 водосбора, км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68000"/>
        <c:crosses val="autoZero"/>
        <c:crossBetween val="midCat"/>
      </c:valAx>
      <c:valAx>
        <c:axId val="164276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 </a:t>
                </a:r>
                <a:r>
                  <a:rPr lang="ru-RU"/>
                  <a:t>л</a:t>
                </a:r>
                <a:r>
                  <a:rPr lang="en-GB"/>
                  <a:t>/(c</a:t>
                </a:r>
                <a:r>
                  <a:rPr lang="en-GB" baseline="0"/>
                  <a:t> 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·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км</a:t>
                </a:r>
                <a:r>
                  <a:rPr lang="ru-RU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69625804255757"/>
          <c:y val="0.13028140883931857"/>
          <c:w val="0.24339152119700749"/>
          <c:h val="0.12497769527858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14</xdr:row>
      <xdr:rowOff>161925</xdr:rowOff>
    </xdr:from>
    <xdr:to>
      <xdr:col>23</xdr:col>
      <xdr:colOff>381000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6996D1-5237-4524-A0E5-DA48BA92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onsolas_ONE_LOVE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workbookViewId="0">
      <selection activeCell="B2" sqref="B2:N2"/>
    </sheetView>
  </sheetViews>
  <sheetFormatPr defaultRowHeight="12.75" x14ac:dyDescent="0.2"/>
  <cols>
    <col min="1" max="1" width="22.6640625" style="2" bestFit="1" customWidth="1"/>
    <col min="2" max="2" width="5.44140625" style="2" customWidth="1"/>
    <col min="3" max="3" width="6.21875" style="2" bestFit="1" customWidth="1"/>
    <col min="4" max="9" width="5.44140625" style="2" bestFit="1" customWidth="1"/>
    <col min="10" max="10" width="7" style="2" bestFit="1" customWidth="1"/>
    <col min="11" max="11" width="6.21875" style="2" bestFit="1" customWidth="1"/>
    <col min="12" max="12" width="5.44140625" style="2" bestFit="1" customWidth="1"/>
    <col min="13" max="13" width="6.21875" style="2" bestFit="1" customWidth="1"/>
    <col min="14" max="14" width="10.88671875" style="2" bestFit="1" customWidth="1"/>
    <col min="15" max="15" width="8.88671875" style="2"/>
    <col min="16" max="16" width="22.6640625" style="2" bestFit="1" customWidth="1"/>
    <col min="17" max="17" width="5.44140625" style="2" bestFit="1" customWidth="1"/>
    <col min="18" max="18" width="6.21875" style="2" bestFit="1" customWidth="1"/>
    <col min="19" max="24" width="5.44140625" style="2" bestFit="1" customWidth="1"/>
    <col min="25" max="25" width="7" style="2" bestFit="1" customWidth="1"/>
    <col min="26" max="26" width="6.21875" style="2" bestFit="1" customWidth="1"/>
    <col min="27" max="27" width="5.44140625" style="2" bestFit="1" customWidth="1"/>
    <col min="28" max="28" width="6.21875" style="2" bestFit="1" customWidth="1"/>
    <col min="29" max="29" width="10.88671875" style="2" bestFit="1" customWidth="1"/>
    <col min="30" max="30" width="8.88671875" style="2"/>
    <col min="31" max="31" width="22.6640625" style="2" bestFit="1" customWidth="1"/>
    <col min="32" max="32" width="7" style="2" bestFit="1" customWidth="1"/>
    <col min="33" max="36" width="5.44140625" style="2" bestFit="1" customWidth="1"/>
    <col min="37" max="38" width="4.6640625" style="2" bestFit="1" customWidth="1"/>
    <col min="39" max="43" width="5.44140625" style="2" bestFit="1" customWidth="1"/>
    <col min="44" max="44" width="10.88671875" style="2" bestFit="1" customWidth="1"/>
    <col min="45" max="16384" width="8.88671875" style="2"/>
  </cols>
  <sheetData>
    <row r="1" spans="1:29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P1" s="27" t="s">
        <v>1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x14ac:dyDescent="0.2">
      <c r="A2" s="3"/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P2" s="3"/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4" t="s">
        <v>29</v>
      </c>
      <c r="AA2" s="4" t="s">
        <v>30</v>
      </c>
      <c r="AB2" s="4" t="s">
        <v>31</v>
      </c>
      <c r="AC2" s="4" t="s">
        <v>32</v>
      </c>
    </row>
    <row r="3" spans="1:29" x14ac:dyDescent="0.2">
      <c r="A3" s="4" t="s">
        <v>12</v>
      </c>
      <c r="B3" s="5">
        <v>1970</v>
      </c>
      <c r="C3" s="5">
        <v>1970</v>
      </c>
      <c r="D3" s="5">
        <v>1970</v>
      </c>
      <c r="E3" s="5">
        <v>1970</v>
      </c>
      <c r="F3" s="5">
        <v>1970</v>
      </c>
      <c r="G3" s="5">
        <v>1970</v>
      </c>
      <c r="H3" s="5">
        <v>1970</v>
      </c>
      <c r="I3" s="5">
        <v>1970</v>
      </c>
      <c r="J3" s="5">
        <v>1970</v>
      </c>
      <c r="K3" s="5">
        <v>1970</v>
      </c>
      <c r="L3" s="5">
        <v>1970</v>
      </c>
      <c r="M3" s="5">
        <v>1970</v>
      </c>
      <c r="N3" s="5">
        <v>1970</v>
      </c>
      <c r="P3" s="4" t="s">
        <v>12</v>
      </c>
      <c r="Q3" s="6">
        <v>1970</v>
      </c>
      <c r="R3" s="6">
        <v>1970</v>
      </c>
      <c r="S3" s="6">
        <v>1970</v>
      </c>
      <c r="T3" s="6">
        <v>1970</v>
      </c>
      <c r="U3" s="6">
        <v>1970</v>
      </c>
      <c r="V3" s="6">
        <v>1970</v>
      </c>
      <c r="W3" s="6">
        <v>1970</v>
      </c>
      <c r="X3" s="6">
        <v>1970</v>
      </c>
      <c r="Y3" s="6">
        <v>1970</v>
      </c>
      <c r="Z3" s="6">
        <v>1970</v>
      </c>
      <c r="AA3" s="6">
        <v>1970</v>
      </c>
      <c r="AB3" s="6">
        <v>1970</v>
      </c>
      <c r="AC3" s="6">
        <v>1970</v>
      </c>
    </row>
    <row r="4" spans="1:29" x14ac:dyDescent="0.2">
      <c r="A4" s="4" t="s">
        <v>13</v>
      </c>
      <c r="B4" s="5">
        <v>2016</v>
      </c>
      <c r="C4" s="5">
        <v>2016</v>
      </c>
      <c r="D4" s="5">
        <v>2016</v>
      </c>
      <c r="E4" s="5">
        <v>2016</v>
      </c>
      <c r="F4" s="5">
        <v>2016</v>
      </c>
      <c r="G4" s="5">
        <v>2016</v>
      </c>
      <c r="H4" s="5">
        <v>2016</v>
      </c>
      <c r="I4" s="5">
        <v>2016</v>
      </c>
      <c r="J4" s="5">
        <v>2016</v>
      </c>
      <c r="K4" s="5">
        <v>2016</v>
      </c>
      <c r="L4" s="5">
        <v>2016</v>
      </c>
      <c r="M4" s="5">
        <v>2016</v>
      </c>
      <c r="N4" s="5">
        <v>2016</v>
      </c>
      <c r="P4" s="4" t="s">
        <v>13</v>
      </c>
      <c r="Q4" s="6">
        <v>2016</v>
      </c>
      <c r="R4" s="6">
        <v>2016</v>
      </c>
      <c r="S4" s="6">
        <v>2016</v>
      </c>
      <c r="T4" s="6">
        <v>2016</v>
      </c>
      <c r="U4" s="6">
        <v>2016</v>
      </c>
      <c r="V4" s="6">
        <v>2016</v>
      </c>
      <c r="W4" s="6">
        <v>2016</v>
      </c>
      <c r="X4" s="6">
        <v>2016</v>
      </c>
      <c r="Y4" s="6">
        <v>2016</v>
      </c>
      <c r="Z4" s="6">
        <v>2016</v>
      </c>
      <c r="AA4" s="6">
        <v>2016</v>
      </c>
      <c r="AB4" s="6">
        <v>2016</v>
      </c>
      <c r="AC4" s="6">
        <v>2016</v>
      </c>
    </row>
    <row r="5" spans="1:29" x14ac:dyDescent="0.2">
      <c r="A5" s="4" t="s">
        <v>16</v>
      </c>
      <c r="B5" s="5">
        <v>47</v>
      </c>
      <c r="C5" s="5">
        <v>47</v>
      </c>
      <c r="D5" s="5">
        <v>47</v>
      </c>
      <c r="E5" s="5">
        <v>47</v>
      </c>
      <c r="F5" s="5">
        <v>47</v>
      </c>
      <c r="G5" s="5">
        <v>47</v>
      </c>
      <c r="H5" s="5">
        <v>47</v>
      </c>
      <c r="I5" s="5">
        <v>47</v>
      </c>
      <c r="J5" s="5">
        <v>47</v>
      </c>
      <c r="K5" s="5">
        <v>47</v>
      </c>
      <c r="L5" s="5">
        <v>47</v>
      </c>
      <c r="M5" s="5">
        <v>47</v>
      </c>
      <c r="N5" s="5">
        <v>47</v>
      </c>
      <c r="P5" s="4" t="s">
        <v>16</v>
      </c>
      <c r="Q5" s="6">
        <v>47</v>
      </c>
      <c r="R5" s="6">
        <v>47</v>
      </c>
      <c r="S5" s="6">
        <v>47</v>
      </c>
      <c r="T5" s="6">
        <v>47</v>
      </c>
      <c r="U5" s="6">
        <v>47</v>
      </c>
      <c r="V5" s="6">
        <v>47</v>
      </c>
      <c r="W5" s="6">
        <v>47</v>
      </c>
      <c r="X5" s="6">
        <v>47</v>
      </c>
      <c r="Y5" s="6">
        <v>47</v>
      </c>
      <c r="Z5" s="6">
        <v>47</v>
      </c>
      <c r="AA5" s="6">
        <v>47</v>
      </c>
      <c r="AB5" s="6">
        <v>47</v>
      </c>
      <c r="AC5" s="6">
        <v>47</v>
      </c>
    </row>
    <row r="6" spans="1:29" x14ac:dyDescent="0.2">
      <c r="A6" s="4" t="s">
        <v>14</v>
      </c>
      <c r="B6" s="5">
        <v>1</v>
      </c>
      <c r="C6" s="5">
        <v>4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5">
        <v>4</v>
      </c>
      <c r="P6" s="4" t="s">
        <v>14</v>
      </c>
      <c r="Q6" s="6">
        <v>25</v>
      </c>
      <c r="R6" s="6">
        <v>26</v>
      </c>
      <c r="S6" s="6">
        <v>25</v>
      </c>
      <c r="T6" s="6">
        <v>25</v>
      </c>
      <c r="U6" s="6">
        <v>25</v>
      </c>
      <c r="V6" s="6">
        <v>25</v>
      </c>
      <c r="W6" s="6">
        <v>25</v>
      </c>
      <c r="X6" s="6">
        <v>25</v>
      </c>
      <c r="Y6" s="6">
        <v>25</v>
      </c>
      <c r="Z6" s="6">
        <v>23</v>
      </c>
      <c r="AA6" s="6">
        <v>23</v>
      </c>
      <c r="AB6" s="6">
        <v>23</v>
      </c>
      <c r="AC6" s="6">
        <v>26</v>
      </c>
    </row>
    <row r="7" spans="1:29" ht="15" customHeight="1" x14ac:dyDescent="0.2">
      <c r="A7" s="4" t="s">
        <v>15</v>
      </c>
      <c r="B7" s="5">
        <v>46</v>
      </c>
      <c r="C7" s="5">
        <v>43</v>
      </c>
      <c r="D7" s="5">
        <v>46</v>
      </c>
      <c r="E7" s="5">
        <v>47</v>
      </c>
      <c r="F7" s="5">
        <v>47</v>
      </c>
      <c r="G7" s="5">
        <v>47</v>
      </c>
      <c r="H7" s="5">
        <v>47</v>
      </c>
      <c r="I7" s="5">
        <v>47</v>
      </c>
      <c r="J7" s="5">
        <v>47</v>
      </c>
      <c r="K7" s="5">
        <v>46</v>
      </c>
      <c r="L7" s="5">
        <v>47</v>
      </c>
      <c r="M7" s="5">
        <v>47</v>
      </c>
      <c r="N7" s="5">
        <v>43</v>
      </c>
      <c r="P7" s="4" t="s">
        <v>15</v>
      </c>
      <c r="Q7" s="6">
        <v>22</v>
      </c>
      <c r="R7" s="6">
        <v>21</v>
      </c>
      <c r="S7" s="6">
        <v>22</v>
      </c>
      <c r="T7" s="6">
        <v>22</v>
      </c>
      <c r="U7" s="6">
        <v>22</v>
      </c>
      <c r="V7" s="6">
        <v>22</v>
      </c>
      <c r="W7" s="6">
        <v>22</v>
      </c>
      <c r="X7" s="6">
        <v>22</v>
      </c>
      <c r="Y7" s="6">
        <v>22</v>
      </c>
      <c r="Z7" s="6">
        <v>24</v>
      </c>
      <c r="AA7" s="6">
        <v>24</v>
      </c>
      <c r="AB7" s="6">
        <v>24</v>
      </c>
      <c r="AC7" s="6">
        <v>21</v>
      </c>
    </row>
    <row r="8" spans="1:29" ht="14.25" x14ac:dyDescent="0.2">
      <c r="A8" s="4" t="s">
        <v>35</v>
      </c>
      <c r="B8" s="7">
        <v>10240</v>
      </c>
      <c r="C8" s="7">
        <v>10641</v>
      </c>
      <c r="D8" s="7">
        <v>11962</v>
      </c>
      <c r="E8" s="7">
        <v>32794</v>
      </c>
      <c r="F8" s="7">
        <v>14059</v>
      </c>
      <c r="G8" s="7">
        <v>7536</v>
      </c>
      <c r="H8" s="7">
        <v>5467</v>
      </c>
      <c r="I8" s="7">
        <v>5602</v>
      </c>
      <c r="J8" s="7">
        <v>6433</v>
      </c>
      <c r="K8" s="7">
        <v>8765</v>
      </c>
      <c r="L8" s="7">
        <v>12260</v>
      </c>
      <c r="M8" s="7">
        <v>11333</v>
      </c>
      <c r="N8" s="7">
        <v>11577</v>
      </c>
      <c r="P8" s="4" t="s">
        <v>35</v>
      </c>
      <c r="Q8" s="8">
        <v>8053</v>
      </c>
      <c r="R8" s="8">
        <v>8369</v>
      </c>
      <c r="S8" s="8">
        <v>10912</v>
      </c>
      <c r="T8" s="8">
        <v>22129</v>
      </c>
      <c r="U8" s="8">
        <v>14380</v>
      </c>
      <c r="V8" s="8">
        <v>11443</v>
      </c>
      <c r="W8" s="8">
        <v>10746</v>
      </c>
      <c r="X8" s="8">
        <v>10165</v>
      </c>
      <c r="Y8" s="8">
        <v>10048</v>
      </c>
      <c r="Z8" s="8">
        <v>9188</v>
      </c>
      <c r="AA8" s="8">
        <v>10478</v>
      </c>
      <c r="AB8" s="8">
        <v>9808</v>
      </c>
      <c r="AC8" s="8">
        <v>11152</v>
      </c>
    </row>
    <row r="9" spans="1:29" x14ac:dyDescent="0.2">
      <c r="A9" s="4" t="s">
        <v>18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P9" s="4" t="s">
        <v>18</v>
      </c>
      <c r="Q9" s="6">
        <v>0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6">
        <v>1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1</v>
      </c>
    </row>
    <row r="10" spans="1:29" x14ac:dyDescent="0.2">
      <c r="A10" s="4" t="s">
        <v>17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P10" s="4" t="s">
        <v>17</v>
      </c>
      <c r="Q10" s="6">
        <v>0</v>
      </c>
      <c r="R10" s="6">
        <v>1</v>
      </c>
      <c r="S10" s="6">
        <v>0</v>
      </c>
      <c r="T10" s="6">
        <v>-1</v>
      </c>
      <c r="U10" s="6">
        <v>0</v>
      </c>
      <c r="V10" s="6">
        <v>0</v>
      </c>
      <c r="W10" s="6">
        <v>1</v>
      </c>
      <c r="X10" s="6">
        <v>1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</row>
    <row r="11" spans="1:29" x14ac:dyDescent="0.2">
      <c r="A11" s="4" t="s">
        <v>19</v>
      </c>
      <c r="B11" s="5">
        <v>8.8999999999999996E-2</v>
      </c>
      <c r="C11" s="5">
        <v>4.5999999999999999E-2</v>
      </c>
      <c r="D11" s="5">
        <v>9.2999999999999999E-2</v>
      </c>
      <c r="E11" s="5">
        <v>-4.3999999999999997E-2</v>
      </c>
      <c r="F11" s="5">
        <v>1E-3</v>
      </c>
      <c r="G11" s="5">
        <v>7.0000000000000001E-3</v>
      </c>
      <c r="H11" s="5">
        <v>4.0000000000000001E-3</v>
      </c>
      <c r="I11" s="5">
        <v>-3.0000000000000001E-3</v>
      </c>
      <c r="J11" s="5">
        <v>-1E-3</v>
      </c>
      <c r="K11" s="5">
        <v>-1.2999999999999999E-2</v>
      </c>
      <c r="L11" s="5">
        <v>-3.0000000000000001E-3</v>
      </c>
      <c r="M11" s="5">
        <v>7.9000000000000001E-2</v>
      </c>
      <c r="N11" s="5">
        <v>0.03</v>
      </c>
      <c r="P11" s="4" t="s">
        <v>19</v>
      </c>
      <c r="Q11" s="6">
        <v>0.14899999999999999</v>
      </c>
      <c r="R11" s="6">
        <v>0.25</v>
      </c>
      <c r="S11" s="6">
        <v>0.182</v>
      </c>
      <c r="T11" s="6">
        <v>-0.36099999999999999</v>
      </c>
      <c r="U11" s="6">
        <v>2E-3</v>
      </c>
      <c r="V11" s="6">
        <v>7.6999999999999999E-2</v>
      </c>
      <c r="W11" s="6">
        <v>0.29899999999999999</v>
      </c>
      <c r="X11" s="6">
        <v>0.22600000000000001</v>
      </c>
      <c r="Y11" s="6">
        <v>0.16700000000000001</v>
      </c>
      <c r="Z11" s="6">
        <v>0.216</v>
      </c>
      <c r="AA11" s="6">
        <v>0.184</v>
      </c>
      <c r="AB11" s="6">
        <v>4.7E-2</v>
      </c>
      <c r="AC11" s="6">
        <v>0.152</v>
      </c>
    </row>
    <row r="12" spans="1:29" x14ac:dyDescent="0.2">
      <c r="A12" s="4" t="s">
        <v>33</v>
      </c>
      <c r="B12" s="5">
        <v>4.09</v>
      </c>
      <c r="C12" s="5">
        <v>0.56000000000000005</v>
      </c>
      <c r="D12" s="5">
        <v>2.29</v>
      </c>
      <c r="E12" s="5">
        <v>-4.1500000000000004</v>
      </c>
      <c r="F12" s="5">
        <v>0.08</v>
      </c>
      <c r="G12" s="5">
        <v>0.35</v>
      </c>
      <c r="H12" s="5">
        <v>0.19</v>
      </c>
      <c r="I12" s="5">
        <v>-0.14000000000000001</v>
      </c>
      <c r="J12" s="5">
        <v>-0.16</v>
      </c>
      <c r="K12" s="5">
        <v>-0.68</v>
      </c>
      <c r="L12" s="5">
        <v>-0.14000000000000001</v>
      </c>
      <c r="M12" s="5">
        <v>3.71</v>
      </c>
      <c r="N12" s="5">
        <v>0.98</v>
      </c>
      <c r="P12" s="4" t="s">
        <v>33</v>
      </c>
      <c r="Q12" s="6">
        <v>1.2</v>
      </c>
      <c r="R12" s="6">
        <v>4.3499999999999996</v>
      </c>
      <c r="S12" s="6">
        <v>3.46</v>
      </c>
      <c r="T12" s="6">
        <v>-7.95</v>
      </c>
      <c r="U12" s="6">
        <v>0.05</v>
      </c>
      <c r="V12" s="6">
        <v>1.69</v>
      </c>
      <c r="W12" s="6">
        <v>6.58</v>
      </c>
      <c r="X12" s="6">
        <v>4.97</v>
      </c>
      <c r="Y12" s="6">
        <v>3.67</v>
      </c>
      <c r="Z12" s="6">
        <v>5.19</v>
      </c>
      <c r="AA12" s="6">
        <v>4.4000000000000004</v>
      </c>
      <c r="AB12" s="6">
        <v>-0.83</v>
      </c>
      <c r="AC12" s="6">
        <v>2.73</v>
      </c>
    </row>
    <row r="13" spans="1:29" x14ac:dyDescent="0.2">
      <c r="A13" s="4" t="s">
        <v>34</v>
      </c>
      <c r="B13" s="5">
        <v>40</v>
      </c>
      <c r="C13" s="5">
        <v>5.28</v>
      </c>
      <c r="D13" s="5">
        <v>19.2</v>
      </c>
      <c r="E13" s="5">
        <v>-12.7</v>
      </c>
      <c r="F13" s="5">
        <v>0.57199999999999995</v>
      </c>
      <c r="G13" s="5">
        <v>4.6100000000000003</v>
      </c>
      <c r="H13" s="5">
        <v>3.44</v>
      </c>
      <c r="I13" s="5">
        <v>-2.58</v>
      </c>
      <c r="J13" s="5">
        <v>-2.5499999999999998</v>
      </c>
      <c r="K13" s="5">
        <v>-7.79</v>
      </c>
      <c r="L13" s="5">
        <v>-1.1299999999999999</v>
      </c>
      <c r="M13" s="5">
        <v>32.700000000000003</v>
      </c>
      <c r="N13" s="5">
        <v>8.48</v>
      </c>
      <c r="P13" s="4" t="s">
        <v>34</v>
      </c>
      <c r="Q13" s="6">
        <v>15</v>
      </c>
      <c r="R13" s="6">
        <v>52</v>
      </c>
      <c r="S13" s="6">
        <v>31.7</v>
      </c>
      <c r="T13" s="6">
        <v>-35.9</v>
      </c>
      <c r="U13" s="6">
        <v>0.38200000000000001</v>
      </c>
      <c r="V13" s="6">
        <v>14.7</v>
      </c>
      <c r="W13" s="6">
        <v>61.2</v>
      </c>
      <c r="X13" s="6">
        <v>48.9</v>
      </c>
      <c r="Y13" s="6">
        <v>36.5</v>
      </c>
      <c r="Z13" s="6">
        <v>56.5</v>
      </c>
      <c r="AA13" s="6">
        <v>42</v>
      </c>
      <c r="AB13" s="6">
        <v>-8.5</v>
      </c>
      <c r="AC13" s="6">
        <v>24.5</v>
      </c>
    </row>
    <row r="15" spans="1:29" x14ac:dyDescent="0.2">
      <c r="A15" s="27" t="s">
        <v>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P15" s="28" t="s">
        <v>3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x14ac:dyDescent="0.2">
      <c r="A16" s="3"/>
      <c r="B16" s="4" t="s">
        <v>20</v>
      </c>
      <c r="C16" s="4" t="s">
        <v>21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  <c r="J16" s="4" t="s">
        <v>28</v>
      </c>
      <c r="K16" s="4" t="s">
        <v>29</v>
      </c>
      <c r="L16" s="4" t="s">
        <v>30</v>
      </c>
      <c r="M16" s="4" t="s">
        <v>31</v>
      </c>
      <c r="N16" s="4" t="s">
        <v>32</v>
      </c>
      <c r="P16" s="3"/>
      <c r="Q16" s="4" t="s">
        <v>20</v>
      </c>
      <c r="R16" s="4" t="s">
        <v>21</v>
      </c>
      <c r="S16" s="4" t="s">
        <v>22</v>
      </c>
      <c r="T16" s="4" t="s">
        <v>23</v>
      </c>
      <c r="U16" s="4" t="s">
        <v>24</v>
      </c>
      <c r="V16" s="4" t="s">
        <v>25</v>
      </c>
      <c r="W16" s="4" t="s">
        <v>26</v>
      </c>
      <c r="X16" s="4" t="s">
        <v>27</v>
      </c>
      <c r="Y16" s="4" t="s">
        <v>28</v>
      </c>
      <c r="Z16" s="4" t="s">
        <v>29</v>
      </c>
      <c r="AA16" s="4" t="s">
        <v>30</v>
      </c>
      <c r="AB16" s="4" t="s">
        <v>31</v>
      </c>
      <c r="AC16" s="4" t="s">
        <v>32</v>
      </c>
    </row>
    <row r="17" spans="1:29" x14ac:dyDescent="0.2">
      <c r="A17" s="4" t="s">
        <v>12</v>
      </c>
      <c r="B17" s="6">
        <v>1970</v>
      </c>
      <c r="C17" s="6">
        <v>1970</v>
      </c>
      <c r="D17" s="6">
        <v>1970</v>
      </c>
      <c r="E17" s="6">
        <v>1970</v>
      </c>
      <c r="F17" s="6">
        <v>1970</v>
      </c>
      <c r="G17" s="6">
        <v>1970</v>
      </c>
      <c r="H17" s="6">
        <v>1970</v>
      </c>
      <c r="I17" s="6">
        <v>1970</v>
      </c>
      <c r="J17" s="6">
        <v>1970</v>
      </c>
      <c r="K17" s="6">
        <v>1970</v>
      </c>
      <c r="L17" s="6">
        <v>1970</v>
      </c>
      <c r="M17" s="6">
        <v>1970</v>
      </c>
      <c r="N17" s="6">
        <v>1970</v>
      </c>
      <c r="P17" s="4" t="s">
        <v>12</v>
      </c>
      <c r="Q17" s="6">
        <v>1970</v>
      </c>
      <c r="R17" s="6">
        <v>1970</v>
      </c>
      <c r="S17" s="6">
        <v>1970</v>
      </c>
      <c r="T17" s="6">
        <v>1970</v>
      </c>
      <c r="U17" s="6">
        <v>1970</v>
      </c>
      <c r="V17" s="6">
        <v>1970</v>
      </c>
      <c r="W17" s="6">
        <v>1970</v>
      </c>
      <c r="X17" s="6">
        <v>1970</v>
      </c>
      <c r="Y17" s="6">
        <v>1970</v>
      </c>
      <c r="Z17" s="6">
        <v>1970</v>
      </c>
      <c r="AA17" s="6">
        <v>1970</v>
      </c>
      <c r="AB17" s="6">
        <v>1970</v>
      </c>
      <c r="AC17" s="6">
        <v>1970</v>
      </c>
    </row>
    <row r="18" spans="1:29" x14ac:dyDescent="0.2">
      <c r="A18" s="4" t="s">
        <v>13</v>
      </c>
      <c r="B18" s="6">
        <v>2016</v>
      </c>
      <c r="C18" s="6">
        <v>2016</v>
      </c>
      <c r="D18" s="6">
        <v>2016</v>
      </c>
      <c r="E18" s="6">
        <v>2016</v>
      </c>
      <c r="F18" s="6">
        <v>2016</v>
      </c>
      <c r="G18" s="6">
        <v>2016</v>
      </c>
      <c r="H18" s="6">
        <v>2016</v>
      </c>
      <c r="I18" s="6">
        <v>2016</v>
      </c>
      <c r="J18" s="6">
        <v>2016</v>
      </c>
      <c r="K18" s="6">
        <v>2016</v>
      </c>
      <c r="L18" s="6">
        <v>2016</v>
      </c>
      <c r="M18" s="6">
        <v>2016</v>
      </c>
      <c r="N18" s="6">
        <v>2016</v>
      </c>
      <c r="P18" s="4" t="s">
        <v>13</v>
      </c>
      <c r="Q18" s="6">
        <v>2016</v>
      </c>
      <c r="R18" s="6">
        <v>2016</v>
      </c>
      <c r="S18" s="6">
        <v>2016</v>
      </c>
      <c r="T18" s="6">
        <v>2016</v>
      </c>
      <c r="U18" s="6">
        <v>2016</v>
      </c>
      <c r="V18" s="6">
        <v>2016</v>
      </c>
      <c r="W18" s="6">
        <v>2016</v>
      </c>
      <c r="X18" s="6">
        <v>2016</v>
      </c>
      <c r="Y18" s="6">
        <v>2016</v>
      </c>
      <c r="Z18" s="6">
        <v>2016</v>
      </c>
      <c r="AA18" s="6">
        <v>2016</v>
      </c>
      <c r="AB18" s="6">
        <v>2016</v>
      </c>
      <c r="AC18" s="6">
        <v>2016</v>
      </c>
    </row>
    <row r="19" spans="1:29" x14ac:dyDescent="0.2">
      <c r="A19" s="4" t="s">
        <v>16</v>
      </c>
      <c r="B19" s="6">
        <v>47</v>
      </c>
      <c r="C19" s="6">
        <v>47</v>
      </c>
      <c r="D19" s="6">
        <v>47</v>
      </c>
      <c r="E19" s="6">
        <v>47</v>
      </c>
      <c r="F19" s="6">
        <v>47</v>
      </c>
      <c r="G19" s="6">
        <v>47</v>
      </c>
      <c r="H19" s="6">
        <v>47</v>
      </c>
      <c r="I19" s="6">
        <v>47</v>
      </c>
      <c r="J19" s="6">
        <v>47</v>
      </c>
      <c r="K19" s="6">
        <v>47</v>
      </c>
      <c r="L19" s="6">
        <v>47</v>
      </c>
      <c r="M19" s="6">
        <v>47</v>
      </c>
      <c r="N19" s="6">
        <v>47</v>
      </c>
      <c r="P19" s="4" t="s">
        <v>16</v>
      </c>
      <c r="Q19" s="6">
        <v>47</v>
      </c>
      <c r="R19" s="6">
        <v>47</v>
      </c>
      <c r="S19" s="6">
        <v>47</v>
      </c>
      <c r="T19" s="6">
        <v>47</v>
      </c>
      <c r="U19" s="6">
        <v>47</v>
      </c>
      <c r="V19" s="6">
        <v>47</v>
      </c>
      <c r="W19" s="6">
        <v>47</v>
      </c>
      <c r="X19" s="6">
        <v>47</v>
      </c>
      <c r="Y19" s="6">
        <v>47</v>
      </c>
      <c r="Z19" s="6">
        <v>47</v>
      </c>
      <c r="AA19" s="6">
        <v>47</v>
      </c>
      <c r="AB19" s="6">
        <v>47</v>
      </c>
      <c r="AC19" s="6">
        <v>47</v>
      </c>
    </row>
    <row r="20" spans="1:29" x14ac:dyDescent="0.2">
      <c r="A20" s="4" t="s">
        <v>14</v>
      </c>
      <c r="B20" s="6">
        <v>4</v>
      </c>
      <c r="C20" s="6">
        <v>4</v>
      </c>
      <c r="D20" s="6">
        <v>3</v>
      </c>
      <c r="E20" s="6">
        <v>4</v>
      </c>
      <c r="F20" s="6">
        <v>4</v>
      </c>
      <c r="G20" s="6">
        <v>4</v>
      </c>
      <c r="H20" s="6">
        <v>3</v>
      </c>
      <c r="I20" s="6">
        <v>3</v>
      </c>
      <c r="J20" s="6">
        <v>3</v>
      </c>
      <c r="K20" s="6">
        <v>3</v>
      </c>
      <c r="L20" s="6">
        <v>4</v>
      </c>
      <c r="M20" s="6">
        <v>4</v>
      </c>
      <c r="N20" s="6">
        <v>6</v>
      </c>
      <c r="P20" s="4" t="s">
        <v>14</v>
      </c>
      <c r="Q20" s="6">
        <v>19</v>
      </c>
      <c r="R20" s="6">
        <v>19</v>
      </c>
      <c r="S20" s="6">
        <v>19</v>
      </c>
      <c r="T20" s="6">
        <v>19</v>
      </c>
      <c r="U20" s="6">
        <v>19</v>
      </c>
      <c r="V20" s="6">
        <v>19</v>
      </c>
      <c r="W20" s="6">
        <v>19</v>
      </c>
      <c r="X20" s="6">
        <v>19</v>
      </c>
      <c r="Y20" s="6">
        <v>20</v>
      </c>
      <c r="Z20" s="6">
        <v>20</v>
      </c>
      <c r="AA20" s="6">
        <v>20</v>
      </c>
      <c r="AB20" s="6">
        <v>20</v>
      </c>
      <c r="AC20" s="6">
        <v>20</v>
      </c>
    </row>
    <row r="21" spans="1:29" x14ac:dyDescent="0.2">
      <c r="A21" s="4" t="s">
        <v>15</v>
      </c>
      <c r="B21" s="6">
        <v>43</v>
      </c>
      <c r="C21" s="6">
        <v>43</v>
      </c>
      <c r="D21" s="6">
        <v>44</v>
      </c>
      <c r="E21" s="6">
        <v>43</v>
      </c>
      <c r="F21" s="6">
        <v>43</v>
      </c>
      <c r="G21" s="6">
        <v>43</v>
      </c>
      <c r="H21" s="6">
        <v>44</v>
      </c>
      <c r="I21" s="6">
        <v>44</v>
      </c>
      <c r="J21" s="6">
        <v>44</v>
      </c>
      <c r="K21" s="6">
        <v>44</v>
      </c>
      <c r="L21" s="6">
        <v>43</v>
      </c>
      <c r="M21" s="6">
        <v>43</v>
      </c>
      <c r="N21" s="6">
        <v>41</v>
      </c>
      <c r="P21" s="4" t="s">
        <v>15</v>
      </c>
      <c r="Q21" s="6">
        <v>28</v>
      </c>
      <c r="R21" s="6">
        <v>28</v>
      </c>
      <c r="S21" s="6">
        <v>28</v>
      </c>
      <c r="T21" s="6">
        <v>28</v>
      </c>
      <c r="U21" s="6">
        <v>28</v>
      </c>
      <c r="V21" s="6">
        <v>28</v>
      </c>
      <c r="W21" s="6">
        <v>28</v>
      </c>
      <c r="X21" s="6">
        <v>28</v>
      </c>
      <c r="Y21" s="6">
        <v>27</v>
      </c>
      <c r="Z21" s="6">
        <v>27</v>
      </c>
      <c r="AA21" s="6">
        <v>27</v>
      </c>
      <c r="AB21" s="6">
        <v>27</v>
      </c>
      <c r="AC21" s="6">
        <v>27</v>
      </c>
    </row>
    <row r="22" spans="1:29" ht="14.25" x14ac:dyDescent="0.2">
      <c r="A22" s="4" t="s">
        <v>35</v>
      </c>
      <c r="B22" s="8">
        <v>6519</v>
      </c>
      <c r="C22" s="8">
        <v>5023</v>
      </c>
      <c r="D22" s="8">
        <v>7068</v>
      </c>
      <c r="E22" s="8">
        <v>25264</v>
      </c>
      <c r="F22" s="8">
        <v>10258</v>
      </c>
      <c r="G22" s="8">
        <v>4876</v>
      </c>
      <c r="H22" s="8">
        <v>4086</v>
      </c>
      <c r="I22" s="8">
        <v>5218</v>
      </c>
      <c r="J22" s="8">
        <v>6094</v>
      </c>
      <c r="K22" s="8">
        <v>7413</v>
      </c>
      <c r="L22" s="8">
        <v>10808</v>
      </c>
      <c r="M22" s="8">
        <v>7944</v>
      </c>
      <c r="N22" s="8">
        <v>8280</v>
      </c>
      <c r="P22" s="4" t="s">
        <v>35</v>
      </c>
      <c r="Q22" s="8">
        <v>13861</v>
      </c>
      <c r="R22" s="8">
        <v>15865</v>
      </c>
      <c r="S22" s="8">
        <v>19394</v>
      </c>
      <c r="T22" s="8">
        <v>85496</v>
      </c>
      <c r="U22" s="8">
        <v>33849</v>
      </c>
      <c r="V22" s="8">
        <v>12372</v>
      </c>
      <c r="W22" s="8">
        <v>8429</v>
      </c>
      <c r="X22" s="8">
        <v>12293</v>
      </c>
      <c r="Y22" s="8">
        <v>14621</v>
      </c>
      <c r="Z22" s="8">
        <v>21050</v>
      </c>
      <c r="AA22" s="8">
        <v>26796</v>
      </c>
      <c r="AB22" s="8">
        <v>18306</v>
      </c>
      <c r="AC22" s="8">
        <v>23429</v>
      </c>
    </row>
    <row r="23" spans="1:29" x14ac:dyDescent="0.2">
      <c r="A23" s="4" t="s">
        <v>18</v>
      </c>
      <c r="B23" s="6">
        <v>1</v>
      </c>
      <c r="C23" s="6">
        <v>1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P23" s="4" t="s">
        <v>18</v>
      </c>
      <c r="Q23" s="6">
        <v>0</v>
      </c>
      <c r="R23" s="6">
        <v>1</v>
      </c>
      <c r="S23" s="6">
        <v>1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1</v>
      </c>
    </row>
    <row r="24" spans="1:29" x14ac:dyDescent="0.2">
      <c r="A24" s="4" t="s">
        <v>17</v>
      </c>
      <c r="B24" s="6">
        <v>1</v>
      </c>
      <c r="C24" s="6">
        <v>1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</v>
      </c>
      <c r="P24" s="4" t="s">
        <v>17</v>
      </c>
      <c r="Q24" s="6">
        <v>1</v>
      </c>
      <c r="R24" s="6">
        <v>1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1</v>
      </c>
    </row>
    <row r="25" spans="1:29" x14ac:dyDescent="0.2">
      <c r="A25" s="4" t="s">
        <v>19</v>
      </c>
      <c r="B25" s="6">
        <v>0.11799999999999999</v>
      </c>
      <c r="C25" s="6">
        <v>9.4E-2</v>
      </c>
      <c r="D25" s="6">
        <v>0.112</v>
      </c>
      <c r="E25" s="6">
        <v>0.122</v>
      </c>
      <c r="F25" s="6">
        <v>5.0000000000000001E-3</v>
      </c>
      <c r="G25" s="6">
        <v>4.2999999999999997E-2</v>
      </c>
      <c r="H25" s="6">
        <v>0.02</v>
      </c>
      <c r="I25" s="6">
        <v>0.02</v>
      </c>
      <c r="J25" s="6">
        <v>1.4E-2</v>
      </c>
      <c r="K25" s="6">
        <v>-0.02</v>
      </c>
      <c r="L25" s="6">
        <v>4.2999999999999997E-2</v>
      </c>
      <c r="M25" s="6">
        <v>7.1999999999999995E-2</v>
      </c>
      <c r="N25" s="6">
        <v>7.8E-2</v>
      </c>
      <c r="P25" s="4" t="s">
        <v>19</v>
      </c>
      <c r="Q25" s="6">
        <v>0.34399999999999997</v>
      </c>
      <c r="R25" s="6">
        <v>0.22900000000000001</v>
      </c>
      <c r="S25" s="6">
        <v>0.73399999999999999</v>
      </c>
      <c r="T25" s="6">
        <v>3.5999999999999997E-2</v>
      </c>
      <c r="U25" s="6">
        <v>0.40200000000000002</v>
      </c>
      <c r="V25" s="6">
        <v>0.155</v>
      </c>
      <c r="W25" s="6">
        <v>8.9999999999999993E-3</v>
      </c>
      <c r="X25" s="6">
        <v>2.7E-2</v>
      </c>
      <c r="Y25" s="6">
        <v>0.11899999999999999</v>
      </c>
      <c r="Z25" s="6">
        <v>0.49</v>
      </c>
      <c r="AA25" s="6">
        <v>-0.29299999999999998</v>
      </c>
      <c r="AB25" s="6">
        <v>0.159</v>
      </c>
      <c r="AC25" s="6">
        <v>0.36699999999999999</v>
      </c>
    </row>
    <row r="26" spans="1:29" x14ac:dyDescent="0.2">
      <c r="A26" s="4" t="s">
        <v>33</v>
      </c>
      <c r="B26" s="6">
        <v>5.0599999999999996</v>
      </c>
      <c r="C26" s="6">
        <v>3.78</v>
      </c>
      <c r="D26" s="6">
        <v>4.2699999999999996</v>
      </c>
      <c r="E26" s="6">
        <v>4.8600000000000003</v>
      </c>
      <c r="F26" s="6">
        <v>0.2</v>
      </c>
      <c r="G26" s="6">
        <v>1.86</v>
      </c>
      <c r="H26" s="6">
        <v>0.86</v>
      </c>
      <c r="I26" s="6">
        <v>0.86</v>
      </c>
      <c r="J26" s="6">
        <v>0.92</v>
      </c>
      <c r="K26" s="6">
        <v>-0.86</v>
      </c>
      <c r="L26" s="6">
        <v>1.86</v>
      </c>
      <c r="M26" s="6">
        <v>3.1</v>
      </c>
      <c r="N26" s="6">
        <v>2.9</v>
      </c>
      <c r="P26" s="4" t="s">
        <v>33</v>
      </c>
      <c r="Q26" s="6">
        <v>9.48</v>
      </c>
      <c r="R26" s="6">
        <v>6.59</v>
      </c>
      <c r="S26" s="6">
        <v>18.98</v>
      </c>
      <c r="T26" s="6">
        <v>1</v>
      </c>
      <c r="U26" s="6">
        <v>11.25</v>
      </c>
      <c r="V26" s="6">
        <v>4.34</v>
      </c>
      <c r="W26" s="6">
        <v>0.26</v>
      </c>
      <c r="X26" s="6">
        <v>0.74</v>
      </c>
      <c r="Y26" s="6">
        <v>3.17</v>
      </c>
      <c r="Z26" s="6">
        <v>13.26</v>
      </c>
      <c r="AA26" s="6">
        <v>-7.91</v>
      </c>
      <c r="AB26" s="6">
        <v>4.29</v>
      </c>
      <c r="AC26" s="6">
        <v>8.51</v>
      </c>
    </row>
    <row r="27" spans="1:29" x14ac:dyDescent="0.2">
      <c r="A27" s="4" t="s">
        <v>34</v>
      </c>
      <c r="B27" s="6">
        <v>77.7</v>
      </c>
      <c r="C27" s="6">
        <v>75.3</v>
      </c>
      <c r="D27" s="6">
        <v>60.5</v>
      </c>
      <c r="E27" s="6">
        <v>19.2</v>
      </c>
      <c r="F27" s="6">
        <v>1.92</v>
      </c>
      <c r="G27" s="6">
        <v>38.200000000000003</v>
      </c>
      <c r="H27" s="6">
        <v>21</v>
      </c>
      <c r="I27" s="6">
        <v>16.5</v>
      </c>
      <c r="J27" s="6">
        <v>15.1</v>
      </c>
      <c r="K27" s="6">
        <v>-11.6</v>
      </c>
      <c r="L27" s="6">
        <v>17.2</v>
      </c>
      <c r="M27" s="6">
        <v>39</v>
      </c>
      <c r="N27" s="6">
        <v>35</v>
      </c>
      <c r="P27" s="4" t="s">
        <v>34</v>
      </c>
      <c r="Q27" s="6">
        <v>68.400000000000006</v>
      </c>
      <c r="R27" s="6">
        <v>41.5</v>
      </c>
      <c r="S27" s="6">
        <v>97.9</v>
      </c>
      <c r="T27" s="6">
        <v>1.1599999999999999</v>
      </c>
      <c r="U27" s="6">
        <v>33.200000000000003</v>
      </c>
      <c r="V27" s="6">
        <v>35.1</v>
      </c>
      <c r="W27" s="6">
        <v>3.13</v>
      </c>
      <c r="X27" s="6">
        <v>6.04</v>
      </c>
      <c r="Y27" s="6">
        <v>21.7</v>
      </c>
      <c r="Z27" s="6">
        <v>63</v>
      </c>
      <c r="AA27" s="6">
        <v>-29.5</v>
      </c>
      <c r="AB27" s="6">
        <v>23.4</v>
      </c>
      <c r="AC27" s="6">
        <v>36.299999999999997</v>
      </c>
    </row>
    <row r="29" spans="1:29" x14ac:dyDescent="0.2">
      <c r="A29" s="27" t="s">
        <v>4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P29" s="27" t="s">
        <v>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29" x14ac:dyDescent="0.2">
      <c r="A30" s="3"/>
      <c r="B30" s="4" t="s">
        <v>20</v>
      </c>
      <c r="C30" s="4" t="s">
        <v>21</v>
      </c>
      <c r="D30" s="4" t="s">
        <v>22</v>
      </c>
      <c r="E30" s="4" t="s">
        <v>23</v>
      </c>
      <c r="F30" s="4" t="s">
        <v>24</v>
      </c>
      <c r="G30" s="4" t="s">
        <v>25</v>
      </c>
      <c r="H30" s="4" t="s">
        <v>26</v>
      </c>
      <c r="I30" s="4" t="s">
        <v>27</v>
      </c>
      <c r="J30" s="4" t="s">
        <v>28</v>
      </c>
      <c r="K30" s="4" t="s">
        <v>29</v>
      </c>
      <c r="L30" s="4" t="s">
        <v>30</v>
      </c>
      <c r="M30" s="4" t="s">
        <v>31</v>
      </c>
      <c r="N30" s="4" t="s">
        <v>32</v>
      </c>
      <c r="P30" s="3"/>
      <c r="Q30" s="4" t="s">
        <v>20</v>
      </c>
      <c r="R30" s="4" t="s">
        <v>21</v>
      </c>
      <c r="S30" s="4" t="s">
        <v>22</v>
      </c>
      <c r="T30" s="4" t="s">
        <v>23</v>
      </c>
      <c r="U30" s="4" t="s">
        <v>24</v>
      </c>
      <c r="V30" s="4" t="s">
        <v>25</v>
      </c>
      <c r="W30" s="4" t="s">
        <v>26</v>
      </c>
      <c r="X30" s="4" t="s">
        <v>27</v>
      </c>
      <c r="Y30" s="4" t="s">
        <v>28</v>
      </c>
      <c r="Z30" s="4" t="s">
        <v>29</v>
      </c>
      <c r="AA30" s="4" t="s">
        <v>30</v>
      </c>
      <c r="AB30" s="4" t="s">
        <v>31</v>
      </c>
      <c r="AC30" s="4" t="s">
        <v>32</v>
      </c>
    </row>
    <row r="31" spans="1:29" x14ac:dyDescent="0.2">
      <c r="A31" s="4" t="s">
        <v>12</v>
      </c>
      <c r="B31" s="6">
        <v>1970</v>
      </c>
      <c r="C31" s="6">
        <v>1970</v>
      </c>
      <c r="D31" s="6">
        <v>1970</v>
      </c>
      <c r="E31" s="6">
        <v>1970</v>
      </c>
      <c r="F31" s="6">
        <v>1970</v>
      </c>
      <c r="G31" s="6">
        <v>1970</v>
      </c>
      <c r="H31" s="6">
        <v>1970</v>
      </c>
      <c r="I31" s="6">
        <v>1970</v>
      </c>
      <c r="J31" s="6">
        <v>1970</v>
      </c>
      <c r="K31" s="6">
        <v>1970</v>
      </c>
      <c r="L31" s="6">
        <v>1970</v>
      </c>
      <c r="M31" s="6">
        <v>1970</v>
      </c>
      <c r="N31" s="6">
        <v>1970</v>
      </c>
      <c r="P31" s="4" t="s">
        <v>12</v>
      </c>
      <c r="Q31" s="6">
        <v>1970</v>
      </c>
      <c r="R31" s="6">
        <v>1970</v>
      </c>
      <c r="S31" s="6">
        <v>1970</v>
      </c>
      <c r="T31" s="6">
        <v>1970</v>
      </c>
      <c r="U31" s="6">
        <v>1970</v>
      </c>
      <c r="V31" s="6">
        <v>1970</v>
      </c>
      <c r="W31" s="6">
        <v>1970</v>
      </c>
      <c r="X31" s="6">
        <v>1970</v>
      </c>
      <c r="Y31" s="6">
        <v>1970</v>
      </c>
      <c r="Z31" s="6">
        <v>1970</v>
      </c>
      <c r="AA31" s="6">
        <v>1970</v>
      </c>
      <c r="AB31" s="6">
        <v>1970</v>
      </c>
      <c r="AC31" s="6">
        <v>1970</v>
      </c>
    </row>
    <row r="32" spans="1:29" x14ac:dyDescent="0.2">
      <c r="A32" s="4" t="s">
        <v>13</v>
      </c>
      <c r="B32" s="6">
        <v>2016</v>
      </c>
      <c r="C32" s="6">
        <v>2016</v>
      </c>
      <c r="D32" s="6">
        <v>2016</v>
      </c>
      <c r="E32" s="6">
        <v>2016</v>
      </c>
      <c r="F32" s="6">
        <v>2016</v>
      </c>
      <c r="G32" s="6">
        <v>2016</v>
      </c>
      <c r="H32" s="6">
        <v>2016</v>
      </c>
      <c r="I32" s="6">
        <v>2016</v>
      </c>
      <c r="J32" s="6">
        <v>2016</v>
      </c>
      <c r="K32" s="6">
        <v>2016</v>
      </c>
      <c r="L32" s="6">
        <v>2016</v>
      </c>
      <c r="M32" s="6">
        <v>2016</v>
      </c>
      <c r="N32" s="6">
        <v>2016</v>
      </c>
      <c r="P32" s="4" t="s">
        <v>13</v>
      </c>
      <c r="Q32" s="6">
        <v>2016</v>
      </c>
      <c r="R32" s="6">
        <v>2016</v>
      </c>
      <c r="S32" s="6">
        <v>2016</v>
      </c>
      <c r="T32" s="6">
        <v>2016</v>
      </c>
      <c r="U32" s="6">
        <v>2016</v>
      </c>
      <c r="V32" s="6">
        <v>2016</v>
      </c>
      <c r="W32" s="6">
        <v>2016</v>
      </c>
      <c r="X32" s="6">
        <v>2016</v>
      </c>
      <c r="Y32" s="6">
        <v>2016</v>
      </c>
      <c r="Z32" s="6">
        <v>2016</v>
      </c>
      <c r="AA32" s="6">
        <v>2016</v>
      </c>
      <c r="AB32" s="6">
        <v>2016</v>
      </c>
      <c r="AC32" s="6">
        <v>2016</v>
      </c>
    </row>
    <row r="33" spans="1:29" x14ac:dyDescent="0.2">
      <c r="A33" s="4" t="s">
        <v>16</v>
      </c>
      <c r="B33" s="6">
        <v>47</v>
      </c>
      <c r="C33" s="6">
        <v>47</v>
      </c>
      <c r="D33" s="6">
        <v>47</v>
      </c>
      <c r="E33" s="6">
        <v>47</v>
      </c>
      <c r="F33" s="6">
        <v>47</v>
      </c>
      <c r="G33" s="6">
        <v>47</v>
      </c>
      <c r="H33" s="6">
        <v>47</v>
      </c>
      <c r="I33" s="6">
        <v>47</v>
      </c>
      <c r="J33" s="6">
        <v>47</v>
      </c>
      <c r="K33" s="6">
        <v>47</v>
      </c>
      <c r="L33" s="6">
        <v>47</v>
      </c>
      <c r="M33" s="6">
        <v>47</v>
      </c>
      <c r="N33" s="6">
        <v>47</v>
      </c>
      <c r="P33" s="4" t="s">
        <v>16</v>
      </c>
      <c r="Q33" s="6">
        <v>47</v>
      </c>
      <c r="R33" s="6">
        <v>47</v>
      </c>
      <c r="S33" s="6">
        <v>47</v>
      </c>
      <c r="T33" s="6">
        <v>47</v>
      </c>
      <c r="U33" s="6">
        <v>47</v>
      </c>
      <c r="V33" s="6">
        <v>47</v>
      </c>
      <c r="W33" s="6">
        <v>47</v>
      </c>
      <c r="X33" s="6">
        <v>47</v>
      </c>
      <c r="Y33" s="6">
        <v>47</v>
      </c>
      <c r="Z33" s="6">
        <v>47</v>
      </c>
      <c r="AA33" s="6">
        <v>47</v>
      </c>
      <c r="AB33" s="6">
        <v>47</v>
      </c>
      <c r="AC33" s="6">
        <v>47</v>
      </c>
    </row>
    <row r="34" spans="1:29" x14ac:dyDescent="0.2">
      <c r="A34" s="4" t="s">
        <v>14</v>
      </c>
      <c r="B34" s="6">
        <v>8</v>
      </c>
      <c r="C34" s="6">
        <v>11</v>
      </c>
      <c r="D34" s="6">
        <v>10</v>
      </c>
      <c r="E34" s="6">
        <v>5</v>
      </c>
      <c r="F34" s="6">
        <v>5</v>
      </c>
      <c r="G34" s="6">
        <v>4</v>
      </c>
      <c r="H34" s="6">
        <v>4</v>
      </c>
      <c r="I34" s="6">
        <v>4</v>
      </c>
      <c r="J34" s="6">
        <v>5</v>
      </c>
      <c r="K34" s="6">
        <v>6</v>
      </c>
      <c r="L34" s="6">
        <v>6</v>
      </c>
      <c r="M34" s="6">
        <v>7</v>
      </c>
      <c r="N34" s="6">
        <v>14</v>
      </c>
      <c r="P34" s="4" t="s">
        <v>14</v>
      </c>
      <c r="Q34" s="6">
        <v>1</v>
      </c>
      <c r="R34" s="6">
        <v>1</v>
      </c>
      <c r="S34" s="6">
        <v>3</v>
      </c>
      <c r="T34" s="6">
        <v>2</v>
      </c>
      <c r="U34" s="6">
        <v>3</v>
      </c>
      <c r="V34" s="6">
        <v>2</v>
      </c>
      <c r="W34" s="6">
        <v>2</v>
      </c>
      <c r="X34" s="6">
        <v>1</v>
      </c>
      <c r="Y34" s="6">
        <v>1</v>
      </c>
      <c r="Z34" s="6">
        <v>2</v>
      </c>
      <c r="AA34" s="6">
        <v>1</v>
      </c>
      <c r="AB34" s="6">
        <v>1</v>
      </c>
      <c r="AC34" s="6">
        <v>3</v>
      </c>
    </row>
    <row r="35" spans="1:29" x14ac:dyDescent="0.2">
      <c r="A35" s="4" t="s">
        <v>15</v>
      </c>
      <c r="B35" s="6">
        <v>39</v>
      </c>
      <c r="C35" s="6">
        <v>36</v>
      </c>
      <c r="D35" s="6">
        <v>37</v>
      </c>
      <c r="E35" s="6">
        <v>42</v>
      </c>
      <c r="F35" s="6">
        <v>42</v>
      </c>
      <c r="G35" s="6">
        <v>43</v>
      </c>
      <c r="H35" s="6">
        <v>43</v>
      </c>
      <c r="I35" s="6">
        <v>43</v>
      </c>
      <c r="J35" s="6">
        <v>42</v>
      </c>
      <c r="K35" s="6">
        <v>41</v>
      </c>
      <c r="L35" s="6">
        <v>41</v>
      </c>
      <c r="M35" s="6">
        <v>40</v>
      </c>
      <c r="N35" s="6">
        <v>33</v>
      </c>
      <c r="P35" s="4" t="s">
        <v>15</v>
      </c>
      <c r="Q35" s="6">
        <v>46</v>
      </c>
      <c r="R35" s="6">
        <v>46</v>
      </c>
      <c r="S35" s="6">
        <v>44</v>
      </c>
      <c r="T35" s="6">
        <v>45</v>
      </c>
      <c r="U35" s="6">
        <v>44</v>
      </c>
      <c r="V35" s="6">
        <v>45</v>
      </c>
      <c r="W35" s="6">
        <v>45</v>
      </c>
      <c r="X35" s="6">
        <v>46</v>
      </c>
      <c r="Y35" s="6">
        <v>46</v>
      </c>
      <c r="Z35" s="6">
        <v>45</v>
      </c>
      <c r="AA35" s="6">
        <v>46</v>
      </c>
      <c r="AB35" s="6">
        <v>46</v>
      </c>
      <c r="AC35" s="6">
        <v>44</v>
      </c>
    </row>
    <row r="36" spans="1:29" ht="14.25" x14ac:dyDescent="0.2">
      <c r="A36" s="4" t="s">
        <v>35</v>
      </c>
      <c r="B36" s="8">
        <v>17785</v>
      </c>
      <c r="C36" s="8">
        <v>17064</v>
      </c>
      <c r="D36" s="8">
        <v>17284</v>
      </c>
      <c r="E36" s="8">
        <v>36918</v>
      </c>
      <c r="F36" s="8">
        <v>46144</v>
      </c>
      <c r="G36" s="8">
        <v>37294</v>
      </c>
      <c r="H36" s="8">
        <v>26114</v>
      </c>
      <c r="I36" s="8">
        <v>17737</v>
      </c>
      <c r="J36" s="8">
        <v>14586</v>
      </c>
      <c r="K36" s="8">
        <v>13452</v>
      </c>
      <c r="L36" s="8">
        <v>15680</v>
      </c>
      <c r="M36" s="8">
        <v>16706</v>
      </c>
      <c r="N36" s="8">
        <v>24621</v>
      </c>
      <c r="P36" s="4" t="s">
        <v>35</v>
      </c>
      <c r="Q36" s="8">
        <v>18954</v>
      </c>
      <c r="R36" s="8">
        <v>18157</v>
      </c>
      <c r="S36" s="8">
        <v>19980</v>
      </c>
      <c r="T36" s="8">
        <v>39521</v>
      </c>
      <c r="U36" s="8">
        <v>33341</v>
      </c>
      <c r="V36" s="8">
        <v>29017</v>
      </c>
      <c r="W36" s="8">
        <v>25352</v>
      </c>
      <c r="X36" s="8">
        <v>22544</v>
      </c>
      <c r="Y36" s="8">
        <v>19882</v>
      </c>
      <c r="Z36" s="8">
        <v>19559</v>
      </c>
      <c r="AA36" s="8">
        <v>21083</v>
      </c>
      <c r="AB36" s="8">
        <v>20381</v>
      </c>
      <c r="AC36" s="8">
        <v>24030</v>
      </c>
    </row>
    <row r="37" spans="1:29" x14ac:dyDescent="0.2">
      <c r="A37" s="4" t="s">
        <v>18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P37" s="4" t="s">
        <v>18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</row>
    <row r="38" spans="1:29" x14ac:dyDescent="0.2">
      <c r="A38" s="4" t="s">
        <v>17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P38" s="4" t="s">
        <v>17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</row>
    <row r="39" spans="1:29" x14ac:dyDescent="0.2">
      <c r="A39" s="4" t="s">
        <v>19</v>
      </c>
      <c r="B39" s="6">
        <v>0.78900000000000003</v>
      </c>
      <c r="C39" s="6">
        <v>0.92100000000000004</v>
      </c>
      <c r="D39" s="6">
        <v>0.79100000000000004</v>
      </c>
      <c r="E39" s="6">
        <v>0.84399999999999997</v>
      </c>
      <c r="F39" s="6">
        <v>0.52700000000000002</v>
      </c>
      <c r="G39" s="6">
        <v>0.60199999999999998</v>
      </c>
      <c r="H39" s="6">
        <v>0.624</v>
      </c>
      <c r="I39" s="6">
        <v>0.44900000000000001</v>
      </c>
      <c r="J39" s="6">
        <v>0.36299999999999999</v>
      </c>
      <c r="K39" s="6">
        <v>0.41</v>
      </c>
      <c r="L39" s="6">
        <v>0.54700000000000004</v>
      </c>
      <c r="M39" s="6">
        <v>0.54400000000000004</v>
      </c>
      <c r="N39" s="6">
        <v>0.76300000000000001</v>
      </c>
      <c r="P39" s="4" t="s">
        <v>19</v>
      </c>
      <c r="Q39" s="6">
        <v>0.218</v>
      </c>
      <c r="R39" s="6">
        <v>0.27500000000000002</v>
      </c>
      <c r="S39" s="6">
        <v>0.32500000000000001</v>
      </c>
      <c r="T39" s="6">
        <v>0.313</v>
      </c>
      <c r="U39" s="6">
        <v>0.247</v>
      </c>
      <c r="V39" s="6">
        <v>0.44600000000000001</v>
      </c>
      <c r="W39" s="6">
        <v>0.53600000000000003</v>
      </c>
      <c r="X39" s="6">
        <v>0.48799999999999999</v>
      </c>
      <c r="Y39" s="6">
        <v>0.377</v>
      </c>
      <c r="Z39" s="6">
        <v>0.255</v>
      </c>
      <c r="AA39" s="6">
        <v>0.26900000000000002</v>
      </c>
      <c r="AB39" s="6">
        <v>0.25</v>
      </c>
      <c r="AC39" s="6">
        <v>0.37</v>
      </c>
    </row>
    <row r="40" spans="1:29" x14ac:dyDescent="0.2">
      <c r="A40" s="4" t="s">
        <v>33</v>
      </c>
      <c r="B40" s="6">
        <v>30.76</v>
      </c>
      <c r="C40" s="6">
        <v>33.159999999999997</v>
      </c>
      <c r="D40" s="6">
        <v>29.27</v>
      </c>
      <c r="E40" s="6">
        <v>35.47</v>
      </c>
      <c r="F40" s="6">
        <v>22.13</v>
      </c>
      <c r="G40" s="6">
        <v>25.9</v>
      </c>
      <c r="H40" s="6">
        <v>26.86</v>
      </c>
      <c r="I40" s="6">
        <v>20.170000000000002</v>
      </c>
      <c r="J40" s="6">
        <v>18.350000000000001</v>
      </c>
      <c r="K40" s="6">
        <v>21.68</v>
      </c>
      <c r="L40" s="6">
        <v>24.63</v>
      </c>
      <c r="M40" s="6">
        <v>21.12</v>
      </c>
      <c r="N40" s="6">
        <v>25.5</v>
      </c>
      <c r="P40" s="4" t="s">
        <v>33</v>
      </c>
      <c r="Q40" s="6">
        <v>10.050000000000001</v>
      </c>
      <c r="R40" s="6">
        <v>12.65</v>
      </c>
      <c r="S40" s="6">
        <v>14.31</v>
      </c>
      <c r="T40" s="6">
        <v>14.1</v>
      </c>
      <c r="U40" s="6">
        <v>10.86</v>
      </c>
      <c r="V40" s="6">
        <v>20.010000000000002</v>
      </c>
      <c r="W40" s="6">
        <v>25.29</v>
      </c>
      <c r="X40" s="6">
        <v>23.56</v>
      </c>
      <c r="Y40" s="6">
        <v>17.329999999999998</v>
      </c>
      <c r="Z40" s="6">
        <v>11.47</v>
      </c>
      <c r="AA40" s="6">
        <v>12.4</v>
      </c>
      <c r="AB40" s="6">
        <v>11.07</v>
      </c>
      <c r="AC40" s="6">
        <v>16.38</v>
      </c>
    </row>
    <row r="41" spans="1:29" x14ac:dyDescent="0.2">
      <c r="A41" s="4" t="s">
        <v>34</v>
      </c>
      <c r="B41" s="9">
        <v>173</v>
      </c>
      <c r="C41" s="9">
        <v>194</v>
      </c>
      <c r="D41" s="9">
        <v>169</v>
      </c>
      <c r="E41" s="9">
        <v>96.1</v>
      </c>
      <c r="F41" s="9">
        <v>48</v>
      </c>
      <c r="G41" s="9">
        <v>69.400000000000006</v>
      </c>
      <c r="H41" s="9">
        <v>103</v>
      </c>
      <c r="I41" s="9">
        <v>114</v>
      </c>
      <c r="J41" s="9">
        <v>126</v>
      </c>
      <c r="K41" s="9">
        <v>161</v>
      </c>
      <c r="L41" s="9">
        <v>157</v>
      </c>
      <c r="M41" s="9">
        <v>126</v>
      </c>
      <c r="N41" s="9">
        <v>104</v>
      </c>
      <c r="P41" s="4" t="s">
        <v>34</v>
      </c>
      <c r="Q41" s="9">
        <v>53</v>
      </c>
      <c r="R41" s="9">
        <v>69.7</v>
      </c>
      <c r="S41" s="9">
        <v>71.599999999999994</v>
      </c>
      <c r="T41" s="9">
        <v>35.700000000000003</v>
      </c>
      <c r="U41" s="9">
        <v>32.6</v>
      </c>
      <c r="V41" s="9">
        <v>69</v>
      </c>
      <c r="W41" s="9">
        <v>99.8</v>
      </c>
      <c r="X41" s="9">
        <v>104</v>
      </c>
      <c r="Y41" s="9">
        <v>87.2</v>
      </c>
      <c r="Z41" s="9">
        <v>58.6</v>
      </c>
      <c r="AA41" s="9">
        <v>58.8</v>
      </c>
      <c r="AB41" s="9">
        <v>54.3</v>
      </c>
      <c r="AC41" s="9">
        <v>68.2</v>
      </c>
    </row>
    <row r="43" spans="1:29" x14ac:dyDescent="0.2">
      <c r="A43" s="27" t="s">
        <v>6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P43" s="28" t="s">
        <v>7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">
      <c r="A44" s="3"/>
      <c r="B44" s="4" t="s">
        <v>20</v>
      </c>
      <c r="C44" s="4" t="s">
        <v>21</v>
      </c>
      <c r="D44" s="4" t="s">
        <v>22</v>
      </c>
      <c r="E44" s="4" t="s">
        <v>23</v>
      </c>
      <c r="F44" s="4" t="s">
        <v>24</v>
      </c>
      <c r="G44" s="4" t="s">
        <v>25</v>
      </c>
      <c r="H44" s="4" t="s">
        <v>26</v>
      </c>
      <c r="I44" s="4" t="s">
        <v>27</v>
      </c>
      <c r="J44" s="4" t="s">
        <v>28</v>
      </c>
      <c r="K44" s="4" t="s">
        <v>29</v>
      </c>
      <c r="L44" s="4" t="s">
        <v>30</v>
      </c>
      <c r="M44" s="4" t="s">
        <v>31</v>
      </c>
      <c r="N44" s="4" t="s">
        <v>32</v>
      </c>
      <c r="P44" s="3"/>
      <c r="Q44" s="4" t="s">
        <v>20</v>
      </c>
      <c r="R44" s="4" t="s">
        <v>21</v>
      </c>
      <c r="S44" s="4" t="s">
        <v>22</v>
      </c>
      <c r="T44" s="4" t="s">
        <v>23</v>
      </c>
      <c r="U44" s="4" t="s">
        <v>24</v>
      </c>
      <c r="V44" s="4" t="s">
        <v>25</v>
      </c>
      <c r="W44" s="4" t="s">
        <v>26</v>
      </c>
      <c r="X44" s="4" t="s">
        <v>27</v>
      </c>
      <c r="Y44" s="4" t="s">
        <v>28</v>
      </c>
      <c r="Z44" s="4" t="s">
        <v>29</v>
      </c>
      <c r="AA44" s="4" t="s">
        <v>30</v>
      </c>
      <c r="AB44" s="4" t="s">
        <v>31</v>
      </c>
      <c r="AC44" s="4" t="s">
        <v>32</v>
      </c>
    </row>
    <row r="45" spans="1:29" x14ac:dyDescent="0.2">
      <c r="A45" s="4" t="s">
        <v>12</v>
      </c>
      <c r="B45" s="6">
        <v>1970</v>
      </c>
      <c r="C45" s="6">
        <v>1970</v>
      </c>
      <c r="D45" s="6">
        <v>1970</v>
      </c>
      <c r="E45" s="6">
        <v>1970</v>
      </c>
      <c r="F45" s="6">
        <v>1970</v>
      </c>
      <c r="G45" s="6">
        <v>1970</v>
      </c>
      <c r="H45" s="6">
        <v>1970</v>
      </c>
      <c r="I45" s="6">
        <v>1970</v>
      </c>
      <c r="J45" s="6">
        <v>1970</v>
      </c>
      <c r="K45" s="6">
        <v>1970</v>
      </c>
      <c r="L45" s="6">
        <v>1970</v>
      </c>
      <c r="M45" s="6">
        <v>1970</v>
      </c>
      <c r="N45" s="6">
        <v>1970</v>
      </c>
      <c r="P45" s="4" t="s">
        <v>12</v>
      </c>
      <c r="Q45" s="6">
        <v>1970</v>
      </c>
      <c r="R45" s="6">
        <v>1970</v>
      </c>
      <c r="S45" s="6">
        <v>1970</v>
      </c>
      <c r="T45" s="6">
        <v>1970</v>
      </c>
      <c r="U45" s="6">
        <v>1970</v>
      </c>
      <c r="V45" s="6">
        <v>1970</v>
      </c>
      <c r="W45" s="6">
        <v>1970</v>
      </c>
      <c r="X45" s="6">
        <v>1970</v>
      </c>
      <c r="Y45" s="6">
        <v>1970</v>
      </c>
      <c r="Z45" s="6">
        <v>1970</v>
      </c>
      <c r="AA45" s="6">
        <v>1970</v>
      </c>
      <c r="AB45" s="6">
        <v>1970</v>
      </c>
      <c r="AC45" s="6">
        <v>1970</v>
      </c>
    </row>
    <row r="46" spans="1:29" x14ac:dyDescent="0.2">
      <c r="A46" s="4" t="s">
        <v>13</v>
      </c>
      <c r="B46" s="6">
        <v>2016</v>
      </c>
      <c r="C46" s="6">
        <v>2016</v>
      </c>
      <c r="D46" s="6">
        <v>2016</v>
      </c>
      <c r="E46" s="6">
        <v>2016</v>
      </c>
      <c r="F46" s="6">
        <v>2016</v>
      </c>
      <c r="G46" s="6">
        <v>2016</v>
      </c>
      <c r="H46" s="6">
        <v>2016</v>
      </c>
      <c r="I46" s="6">
        <v>2016</v>
      </c>
      <c r="J46" s="6">
        <v>2016</v>
      </c>
      <c r="K46" s="6">
        <v>2016</v>
      </c>
      <c r="L46" s="6">
        <v>2016</v>
      </c>
      <c r="M46" s="6">
        <v>2016</v>
      </c>
      <c r="N46" s="6">
        <v>2016</v>
      </c>
      <c r="P46" s="4" t="s">
        <v>13</v>
      </c>
      <c r="Q46" s="6">
        <v>2016</v>
      </c>
      <c r="R46" s="6">
        <v>2016</v>
      </c>
      <c r="S46" s="6">
        <v>2016</v>
      </c>
      <c r="T46" s="6">
        <v>2016</v>
      </c>
      <c r="U46" s="6">
        <v>2016</v>
      </c>
      <c r="V46" s="6">
        <v>2016</v>
      </c>
      <c r="W46" s="6">
        <v>2016</v>
      </c>
      <c r="X46" s="6">
        <v>2016</v>
      </c>
      <c r="Y46" s="6">
        <v>2016</v>
      </c>
      <c r="Z46" s="6">
        <v>2016</v>
      </c>
      <c r="AA46" s="6">
        <v>2016</v>
      </c>
      <c r="AB46" s="6">
        <v>2016</v>
      </c>
      <c r="AC46" s="6">
        <v>2016</v>
      </c>
    </row>
    <row r="47" spans="1:29" x14ac:dyDescent="0.2">
      <c r="A47" s="4" t="s">
        <v>16</v>
      </c>
      <c r="B47" s="6">
        <v>47</v>
      </c>
      <c r="C47" s="6">
        <v>47</v>
      </c>
      <c r="D47" s="6">
        <v>47</v>
      </c>
      <c r="E47" s="6">
        <v>47</v>
      </c>
      <c r="F47" s="6">
        <v>47</v>
      </c>
      <c r="G47" s="6">
        <v>47</v>
      </c>
      <c r="H47" s="6">
        <v>47</v>
      </c>
      <c r="I47" s="6">
        <v>47</v>
      </c>
      <c r="J47" s="6">
        <v>47</v>
      </c>
      <c r="K47" s="6">
        <v>47</v>
      </c>
      <c r="L47" s="6">
        <v>47</v>
      </c>
      <c r="M47" s="6">
        <v>47</v>
      </c>
      <c r="N47" s="6">
        <v>47</v>
      </c>
      <c r="P47" s="4" t="s">
        <v>16</v>
      </c>
      <c r="Q47" s="6">
        <v>47</v>
      </c>
      <c r="R47" s="6">
        <v>47</v>
      </c>
      <c r="S47" s="6">
        <v>47</v>
      </c>
      <c r="T47" s="6">
        <v>47</v>
      </c>
      <c r="U47" s="6">
        <v>47</v>
      </c>
      <c r="V47" s="6">
        <v>47</v>
      </c>
      <c r="W47" s="6">
        <v>47</v>
      </c>
      <c r="X47" s="6">
        <v>47</v>
      </c>
      <c r="Y47" s="6">
        <v>47</v>
      </c>
      <c r="Z47" s="6">
        <v>47</v>
      </c>
      <c r="AA47" s="6">
        <v>47</v>
      </c>
      <c r="AB47" s="6">
        <v>47</v>
      </c>
      <c r="AC47" s="6">
        <v>47</v>
      </c>
    </row>
    <row r="48" spans="1:29" x14ac:dyDescent="0.2">
      <c r="A48" s="4" t="s">
        <v>14</v>
      </c>
      <c r="B48" s="6">
        <v>2</v>
      </c>
      <c r="C48" s="6">
        <v>2</v>
      </c>
      <c r="D48" s="6">
        <v>2</v>
      </c>
      <c r="E48" s="6">
        <v>2</v>
      </c>
      <c r="F48" s="6">
        <v>2</v>
      </c>
      <c r="G48" s="6">
        <v>2</v>
      </c>
      <c r="H48" s="6">
        <v>2</v>
      </c>
      <c r="I48" s="6">
        <v>2</v>
      </c>
      <c r="J48" s="6">
        <v>2</v>
      </c>
      <c r="K48" s="6">
        <v>3</v>
      </c>
      <c r="L48" s="6">
        <v>2</v>
      </c>
      <c r="M48" s="6">
        <v>2</v>
      </c>
      <c r="N48" s="6">
        <v>3</v>
      </c>
      <c r="P48" s="4" t="s">
        <v>14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2</v>
      </c>
      <c r="Z48" s="6">
        <v>1</v>
      </c>
      <c r="AA48" s="6">
        <v>1</v>
      </c>
      <c r="AB48" s="6">
        <v>1</v>
      </c>
      <c r="AC48" s="6">
        <v>2</v>
      </c>
    </row>
    <row r="49" spans="1:29" x14ac:dyDescent="0.2">
      <c r="A49" s="4" t="s">
        <v>15</v>
      </c>
      <c r="B49" s="6">
        <v>45</v>
      </c>
      <c r="C49" s="6">
        <v>45</v>
      </c>
      <c r="D49" s="6">
        <v>45</v>
      </c>
      <c r="E49" s="6">
        <v>45</v>
      </c>
      <c r="F49" s="6">
        <v>45</v>
      </c>
      <c r="G49" s="6">
        <v>45</v>
      </c>
      <c r="H49" s="6">
        <v>45</v>
      </c>
      <c r="I49" s="6">
        <v>45</v>
      </c>
      <c r="J49" s="6">
        <v>45</v>
      </c>
      <c r="K49" s="6">
        <v>44</v>
      </c>
      <c r="L49" s="6">
        <v>45</v>
      </c>
      <c r="M49" s="6">
        <v>45</v>
      </c>
      <c r="N49" s="6">
        <v>44</v>
      </c>
      <c r="P49" s="4" t="s">
        <v>15</v>
      </c>
      <c r="Q49" s="6">
        <v>46</v>
      </c>
      <c r="R49" s="6">
        <v>46</v>
      </c>
      <c r="S49" s="6">
        <v>46</v>
      </c>
      <c r="T49" s="6">
        <v>46</v>
      </c>
      <c r="U49" s="6">
        <v>46</v>
      </c>
      <c r="V49" s="6">
        <v>46</v>
      </c>
      <c r="W49" s="6">
        <v>46</v>
      </c>
      <c r="X49" s="6">
        <v>46</v>
      </c>
      <c r="Y49" s="6">
        <v>45</v>
      </c>
      <c r="Z49" s="6">
        <v>46</v>
      </c>
      <c r="AA49" s="6">
        <v>46</v>
      </c>
      <c r="AB49" s="6">
        <v>46</v>
      </c>
      <c r="AC49" s="6">
        <v>45</v>
      </c>
    </row>
    <row r="50" spans="1:29" ht="14.25" x14ac:dyDescent="0.2">
      <c r="A50" s="4" t="s">
        <v>35</v>
      </c>
      <c r="B50" s="8">
        <v>7269</v>
      </c>
      <c r="C50" s="8">
        <v>6836</v>
      </c>
      <c r="D50" s="8">
        <v>7484</v>
      </c>
      <c r="E50" s="8">
        <v>22123</v>
      </c>
      <c r="F50" s="8">
        <v>10662</v>
      </c>
      <c r="G50" s="8">
        <v>7923</v>
      </c>
      <c r="H50" s="8">
        <v>8072</v>
      </c>
      <c r="I50" s="8">
        <v>7772</v>
      </c>
      <c r="J50" s="8">
        <v>6883</v>
      </c>
      <c r="K50" s="8">
        <v>6842</v>
      </c>
      <c r="L50" s="8">
        <v>8677</v>
      </c>
      <c r="M50" s="8">
        <v>7733</v>
      </c>
      <c r="N50" s="8">
        <v>9077</v>
      </c>
      <c r="P50" s="4" t="s">
        <v>35</v>
      </c>
      <c r="Q50" s="8">
        <v>6951</v>
      </c>
      <c r="R50" s="8">
        <v>6157</v>
      </c>
      <c r="S50" s="8">
        <v>7828</v>
      </c>
      <c r="T50" s="8">
        <v>30014</v>
      </c>
      <c r="U50" s="8">
        <v>11736</v>
      </c>
      <c r="V50" s="8">
        <v>4725</v>
      </c>
      <c r="W50" s="8">
        <v>4306</v>
      </c>
      <c r="X50" s="8">
        <v>4441</v>
      </c>
      <c r="Y50" s="8">
        <v>5135</v>
      </c>
      <c r="Z50" s="8">
        <v>6015</v>
      </c>
      <c r="AA50" s="8">
        <v>9718</v>
      </c>
      <c r="AB50" s="8">
        <v>8234</v>
      </c>
      <c r="AC50" s="8">
        <v>8827</v>
      </c>
    </row>
    <row r="51" spans="1:29" x14ac:dyDescent="0.2">
      <c r="A51" s="4" t="s">
        <v>18</v>
      </c>
      <c r="B51" s="6">
        <v>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1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P51" s="4" t="s">
        <v>18</v>
      </c>
      <c r="Q51" s="6">
        <v>1</v>
      </c>
      <c r="R51" s="6">
        <v>1</v>
      </c>
      <c r="S51" s="6">
        <v>1</v>
      </c>
      <c r="T51" s="6">
        <v>0</v>
      </c>
      <c r="U51" s="6">
        <v>0</v>
      </c>
      <c r="V51" s="6">
        <v>1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1</v>
      </c>
    </row>
    <row r="52" spans="1:29" x14ac:dyDescent="0.2">
      <c r="A52" s="4" t="s">
        <v>17</v>
      </c>
      <c r="B52" s="6">
        <v>1</v>
      </c>
      <c r="C52" s="6">
        <v>1</v>
      </c>
      <c r="D52" s="6">
        <v>1</v>
      </c>
      <c r="E52" s="6">
        <v>0</v>
      </c>
      <c r="F52" s="6">
        <v>0</v>
      </c>
      <c r="G52" s="6">
        <v>1</v>
      </c>
      <c r="H52" s="6">
        <v>1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P52" s="4" t="s">
        <v>17</v>
      </c>
      <c r="Q52" s="6">
        <v>1</v>
      </c>
      <c r="R52" s="6">
        <v>1</v>
      </c>
      <c r="S52" s="6">
        <v>1</v>
      </c>
      <c r="T52" s="6">
        <v>0</v>
      </c>
      <c r="U52" s="6">
        <v>0</v>
      </c>
      <c r="V52" s="6">
        <v>1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1</v>
      </c>
    </row>
    <row r="53" spans="1:29" x14ac:dyDescent="0.2">
      <c r="A53" s="4" t="s">
        <v>19</v>
      </c>
      <c r="B53" s="6">
        <v>6.9000000000000006E-2</v>
      </c>
      <c r="C53" s="6">
        <v>4.9000000000000002E-2</v>
      </c>
      <c r="D53" s="6">
        <v>7.8E-2</v>
      </c>
      <c r="E53" s="6">
        <v>3.5999999999999997E-2</v>
      </c>
      <c r="F53" s="6">
        <v>-5.6000000000000001E-2</v>
      </c>
      <c r="G53" s="6">
        <v>5.5E-2</v>
      </c>
      <c r="H53" s="6">
        <v>9.2999999999999999E-2</v>
      </c>
      <c r="I53" s="6">
        <v>7.2999999999999995E-2</v>
      </c>
      <c r="J53" s="6">
        <v>5.2999999999999999E-2</v>
      </c>
      <c r="K53" s="6">
        <v>4.0000000000000001E-3</v>
      </c>
      <c r="L53" s="6">
        <v>1E-3</v>
      </c>
      <c r="M53" s="6">
        <v>8.9999999999999993E-3</v>
      </c>
      <c r="N53" s="6">
        <v>0.08</v>
      </c>
      <c r="P53" s="4" t="s">
        <v>19</v>
      </c>
      <c r="Q53" s="6">
        <v>7.8E-2</v>
      </c>
      <c r="R53" s="6">
        <v>0.09</v>
      </c>
      <c r="S53" s="6">
        <v>0.09</v>
      </c>
      <c r="T53" s="6">
        <v>-3.4000000000000002E-2</v>
      </c>
      <c r="U53" s="6">
        <v>-2.5000000000000001E-2</v>
      </c>
      <c r="V53" s="6">
        <v>5.7000000000000002E-2</v>
      </c>
      <c r="W53" s="6">
        <v>0.02</v>
      </c>
      <c r="X53" s="6">
        <v>1.7999999999999999E-2</v>
      </c>
      <c r="Y53" s="6">
        <v>2.7E-2</v>
      </c>
      <c r="Z53" s="6">
        <v>7.0000000000000001E-3</v>
      </c>
      <c r="AA53" s="6">
        <v>5.0000000000000001E-3</v>
      </c>
      <c r="AB53" s="6">
        <v>7.1999999999999995E-2</v>
      </c>
      <c r="AC53" s="6">
        <v>7.8E-2</v>
      </c>
    </row>
    <row r="54" spans="1:29" x14ac:dyDescent="0.2">
      <c r="A54" s="4" t="s">
        <v>33</v>
      </c>
      <c r="B54" s="6">
        <v>3.12</v>
      </c>
      <c r="C54" s="6">
        <v>2.21</v>
      </c>
      <c r="D54" s="6">
        <v>2.6</v>
      </c>
      <c r="E54" s="6">
        <v>3.49</v>
      </c>
      <c r="F54" s="6">
        <v>-2.52</v>
      </c>
      <c r="G54" s="6">
        <v>2.46</v>
      </c>
      <c r="H54" s="6">
        <v>4.1900000000000004</v>
      </c>
      <c r="I54" s="6">
        <v>3.27</v>
      </c>
      <c r="J54" s="6">
        <v>1.97</v>
      </c>
      <c r="K54" s="6">
        <v>-0.14000000000000001</v>
      </c>
      <c r="L54" s="6">
        <v>0.05</v>
      </c>
      <c r="M54" s="6">
        <v>0.41</v>
      </c>
      <c r="N54" s="6">
        <v>3.69</v>
      </c>
      <c r="P54" s="4" t="s">
        <v>33</v>
      </c>
      <c r="Q54" s="6">
        <v>3.59</v>
      </c>
      <c r="R54" s="6">
        <v>4.1399999999999997</v>
      </c>
      <c r="S54" s="6">
        <v>3.14</v>
      </c>
      <c r="T54" s="6">
        <v>-1.51</v>
      </c>
      <c r="U54" s="6">
        <v>-0.82</v>
      </c>
      <c r="V54" s="6">
        <v>2.61</v>
      </c>
      <c r="W54" s="6">
        <v>0.91</v>
      </c>
      <c r="X54" s="6">
        <v>0.83</v>
      </c>
      <c r="Y54" s="6">
        <v>1.0900000000000001</v>
      </c>
      <c r="Z54" s="6">
        <v>0.32</v>
      </c>
      <c r="AA54" s="6">
        <v>0.24</v>
      </c>
      <c r="AB54" s="6">
        <v>3.31</v>
      </c>
      <c r="AC54" s="6">
        <v>3.13</v>
      </c>
    </row>
    <row r="55" spans="1:29" x14ac:dyDescent="0.2">
      <c r="A55" s="4" t="s">
        <v>34</v>
      </c>
      <c r="B55" s="6">
        <v>42.9</v>
      </c>
      <c r="C55" s="6">
        <v>32.4</v>
      </c>
      <c r="D55" s="6">
        <v>34.700000000000003</v>
      </c>
      <c r="E55" s="6">
        <v>15.8</v>
      </c>
      <c r="F55" s="6">
        <v>-23.6</v>
      </c>
      <c r="G55" s="6">
        <v>31.1</v>
      </c>
      <c r="H55" s="6">
        <v>51.9</v>
      </c>
      <c r="I55" s="6">
        <v>42.1</v>
      </c>
      <c r="J55" s="6">
        <v>28.6</v>
      </c>
      <c r="K55" s="6">
        <v>-2.09</v>
      </c>
      <c r="L55" s="6">
        <v>0.51900000000000002</v>
      </c>
      <c r="M55" s="6">
        <v>5.3</v>
      </c>
      <c r="N55" s="6">
        <v>40.700000000000003</v>
      </c>
      <c r="P55" s="4" t="s">
        <v>34</v>
      </c>
      <c r="Q55" s="6">
        <v>51.7</v>
      </c>
      <c r="R55" s="6">
        <v>67.2</v>
      </c>
      <c r="S55" s="6">
        <v>40.1</v>
      </c>
      <c r="T55" s="6">
        <v>-5.0199999999999996</v>
      </c>
      <c r="U55" s="6">
        <v>-6.97</v>
      </c>
      <c r="V55" s="6">
        <v>55.2</v>
      </c>
      <c r="W55" s="6">
        <v>21.1</v>
      </c>
      <c r="X55" s="6">
        <v>18.7</v>
      </c>
      <c r="Y55" s="6">
        <v>21.2</v>
      </c>
      <c r="Z55" s="6">
        <v>5.4</v>
      </c>
      <c r="AA55" s="6">
        <v>2.48</v>
      </c>
      <c r="AB55" s="6">
        <v>40.200000000000003</v>
      </c>
      <c r="AC55" s="6">
        <v>35.5</v>
      </c>
    </row>
    <row r="57" spans="1:29" x14ac:dyDescent="0.2">
      <c r="A57" s="28" t="s">
        <v>8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P57" s="27" t="s">
        <v>9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x14ac:dyDescent="0.2">
      <c r="A58" s="3"/>
      <c r="B58" s="4" t="s">
        <v>20</v>
      </c>
      <c r="C58" s="4" t="s">
        <v>21</v>
      </c>
      <c r="D58" s="4" t="s">
        <v>22</v>
      </c>
      <c r="E58" s="4" t="s">
        <v>23</v>
      </c>
      <c r="F58" s="4" t="s">
        <v>24</v>
      </c>
      <c r="G58" s="4" t="s">
        <v>25</v>
      </c>
      <c r="H58" s="4" t="s">
        <v>26</v>
      </c>
      <c r="I58" s="4" t="s">
        <v>27</v>
      </c>
      <c r="J58" s="4" t="s">
        <v>28</v>
      </c>
      <c r="K58" s="4" t="s">
        <v>29</v>
      </c>
      <c r="L58" s="4" t="s">
        <v>30</v>
      </c>
      <c r="M58" s="4" t="s">
        <v>31</v>
      </c>
      <c r="N58" s="4" t="s">
        <v>32</v>
      </c>
      <c r="P58" s="3"/>
      <c r="Q58" s="4" t="s">
        <v>20</v>
      </c>
      <c r="R58" s="4" t="s">
        <v>21</v>
      </c>
      <c r="S58" s="4" t="s">
        <v>22</v>
      </c>
      <c r="T58" s="4" t="s">
        <v>23</v>
      </c>
      <c r="U58" s="4" t="s">
        <v>24</v>
      </c>
      <c r="V58" s="4" t="s">
        <v>25</v>
      </c>
      <c r="W58" s="4" t="s">
        <v>26</v>
      </c>
      <c r="X58" s="4" t="s">
        <v>27</v>
      </c>
      <c r="Y58" s="4" t="s">
        <v>28</v>
      </c>
      <c r="Z58" s="4" t="s">
        <v>29</v>
      </c>
      <c r="AA58" s="4" t="s">
        <v>30</v>
      </c>
      <c r="AB58" s="4" t="s">
        <v>31</v>
      </c>
      <c r="AC58" s="4" t="s">
        <v>32</v>
      </c>
    </row>
    <row r="59" spans="1:29" x14ac:dyDescent="0.2">
      <c r="A59" s="4" t="s">
        <v>12</v>
      </c>
      <c r="B59" s="6">
        <v>1970</v>
      </c>
      <c r="C59" s="6">
        <v>1970</v>
      </c>
      <c r="D59" s="6">
        <v>1970</v>
      </c>
      <c r="E59" s="6">
        <v>1970</v>
      </c>
      <c r="F59" s="6">
        <v>1970</v>
      </c>
      <c r="G59" s="6">
        <v>1970</v>
      </c>
      <c r="H59" s="6">
        <v>1970</v>
      </c>
      <c r="I59" s="6">
        <v>1970</v>
      </c>
      <c r="J59" s="6">
        <v>1970</v>
      </c>
      <c r="K59" s="6">
        <v>1970</v>
      </c>
      <c r="L59" s="6">
        <v>1970</v>
      </c>
      <c r="M59" s="6">
        <v>1970</v>
      </c>
      <c r="N59" s="6">
        <v>1970</v>
      </c>
      <c r="P59" s="4" t="s">
        <v>12</v>
      </c>
      <c r="Q59" s="6">
        <v>1970</v>
      </c>
      <c r="R59" s="6">
        <v>1970</v>
      </c>
      <c r="S59" s="6">
        <v>1970</v>
      </c>
      <c r="T59" s="6">
        <v>1970</v>
      </c>
      <c r="U59" s="6">
        <v>1970</v>
      </c>
      <c r="V59" s="6">
        <v>1970</v>
      </c>
      <c r="W59" s="6">
        <v>1970</v>
      </c>
      <c r="X59" s="6">
        <v>1970</v>
      </c>
      <c r="Y59" s="6">
        <v>1970</v>
      </c>
      <c r="Z59" s="6">
        <v>1970</v>
      </c>
      <c r="AA59" s="6">
        <v>1970</v>
      </c>
      <c r="AB59" s="6">
        <v>1970</v>
      </c>
      <c r="AC59" s="6">
        <v>1970</v>
      </c>
    </row>
    <row r="60" spans="1:29" x14ac:dyDescent="0.2">
      <c r="A60" s="4" t="s">
        <v>13</v>
      </c>
      <c r="B60" s="6">
        <v>2016</v>
      </c>
      <c r="C60" s="6">
        <v>2016</v>
      </c>
      <c r="D60" s="6">
        <v>2016</v>
      </c>
      <c r="E60" s="6">
        <v>2016</v>
      </c>
      <c r="F60" s="6">
        <v>2016</v>
      </c>
      <c r="G60" s="6">
        <v>2016</v>
      </c>
      <c r="H60" s="6">
        <v>2016</v>
      </c>
      <c r="I60" s="6">
        <v>2016</v>
      </c>
      <c r="J60" s="6">
        <v>2016</v>
      </c>
      <c r="K60" s="6">
        <v>2016</v>
      </c>
      <c r="L60" s="6">
        <v>2016</v>
      </c>
      <c r="M60" s="6">
        <v>2016</v>
      </c>
      <c r="N60" s="6">
        <v>2016</v>
      </c>
      <c r="P60" s="4" t="s">
        <v>13</v>
      </c>
      <c r="Q60" s="6">
        <v>2016</v>
      </c>
      <c r="R60" s="6">
        <v>2016</v>
      </c>
      <c r="S60" s="6">
        <v>2016</v>
      </c>
      <c r="T60" s="6">
        <v>2016</v>
      </c>
      <c r="U60" s="6">
        <v>2016</v>
      </c>
      <c r="V60" s="6">
        <v>2016</v>
      </c>
      <c r="W60" s="6">
        <v>2016</v>
      </c>
      <c r="X60" s="6">
        <v>2016</v>
      </c>
      <c r="Y60" s="6">
        <v>2016</v>
      </c>
      <c r="Z60" s="6">
        <v>2016</v>
      </c>
      <c r="AA60" s="6">
        <v>2016</v>
      </c>
      <c r="AB60" s="6">
        <v>2016</v>
      </c>
      <c r="AC60" s="6">
        <v>2016</v>
      </c>
    </row>
    <row r="61" spans="1:29" x14ac:dyDescent="0.2">
      <c r="A61" s="4" t="s">
        <v>16</v>
      </c>
      <c r="B61" s="6">
        <v>47</v>
      </c>
      <c r="C61" s="6">
        <v>47</v>
      </c>
      <c r="D61" s="6">
        <v>47</v>
      </c>
      <c r="E61" s="6">
        <v>47</v>
      </c>
      <c r="F61" s="6">
        <v>47</v>
      </c>
      <c r="G61" s="6">
        <v>47</v>
      </c>
      <c r="H61" s="6">
        <v>47</v>
      </c>
      <c r="I61" s="6">
        <v>47</v>
      </c>
      <c r="J61" s="6">
        <v>47</v>
      </c>
      <c r="K61" s="6">
        <v>47</v>
      </c>
      <c r="L61" s="6">
        <v>47</v>
      </c>
      <c r="M61" s="6">
        <v>47</v>
      </c>
      <c r="N61" s="6">
        <v>47</v>
      </c>
      <c r="P61" s="4" t="s">
        <v>16</v>
      </c>
      <c r="Q61" s="6">
        <v>47</v>
      </c>
      <c r="R61" s="6">
        <v>47</v>
      </c>
      <c r="S61" s="6">
        <v>47</v>
      </c>
      <c r="T61" s="6">
        <v>47</v>
      </c>
      <c r="U61" s="6">
        <v>47</v>
      </c>
      <c r="V61" s="6">
        <v>47</v>
      </c>
      <c r="W61" s="6">
        <v>47</v>
      </c>
      <c r="X61" s="6">
        <v>47</v>
      </c>
      <c r="Y61" s="6">
        <v>47</v>
      </c>
      <c r="Z61" s="6">
        <v>47</v>
      </c>
      <c r="AA61" s="6">
        <v>47</v>
      </c>
      <c r="AB61" s="6">
        <v>47</v>
      </c>
      <c r="AC61" s="6">
        <v>47</v>
      </c>
    </row>
    <row r="62" spans="1:29" x14ac:dyDescent="0.2">
      <c r="A62" s="4" t="s">
        <v>14</v>
      </c>
      <c r="B62" s="6">
        <v>2</v>
      </c>
      <c r="C62" s="6">
        <v>2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3</v>
      </c>
      <c r="P62" s="4" t="s">
        <v>14</v>
      </c>
      <c r="Q62" s="6">
        <v>31</v>
      </c>
      <c r="R62" s="6">
        <v>31</v>
      </c>
      <c r="S62" s="6">
        <v>31</v>
      </c>
      <c r="T62" s="6">
        <v>31</v>
      </c>
      <c r="U62" s="6">
        <v>31</v>
      </c>
      <c r="V62" s="6">
        <v>31</v>
      </c>
      <c r="W62" s="6">
        <v>31</v>
      </c>
      <c r="X62" s="6">
        <v>31</v>
      </c>
      <c r="Y62" s="6">
        <v>31</v>
      </c>
      <c r="Z62" s="6">
        <v>32</v>
      </c>
      <c r="AA62" s="6">
        <v>32</v>
      </c>
      <c r="AB62" s="6">
        <v>32</v>
      </c>
      <c r="AC62" s="6">
        <v>32</v>
      </c>
    </row>
    <row r="63" spans="1:29" x14ac:dyDescent="0.2">
      <c r="A63" s="4" t="s">
        <v>15</v>
      </c>
      <c r="B63" s="6">
        <v>45</v>
      </c>
      <c r="C63" s="6">
        <v>45</v>
      </c>
      <c r="D63" s="6">
        <v>46</v>
      </c>
      <c r="E63" s="6">
        <v>46</v>
      </c>
      <c r="F63" s="6">
        <v>46</v>
      </c>
      <c r="G63" s="6">
        <v>46</v>
      </c>
      <c r="H63" s="6">
        <v>46</v>
      </c>
      <c r="I63" s="6">
        <v>46</v>
      </c>
      <c r="J63" s="6">
        <v>46</v>
      </c>
      <c r="K63" s="6">
        <v>46</v>
      </c>
      <c r="L63" s="6">
        <v>46</v>
      </c>
      <c r="M63" s="6">
        <v>46</v>
      </c>
      <c r="N63" s="6">
        <v>44</v>
      </c>
      <c r="P63" s="4" t="s">
        <v>15</v>
      </c>
      <c r="Q63" s="6">
        <v>16</v>
      </c>
      <c r="R63" s="6">
        <v>16</v>
      </c>
      <c r="S63" s="6">
        <v>16</v>
      </c>
      <c r="T63" s="6">
        <v>16</v>
      </c>
      <c r="U63" s="6">
        <v>16</v>
      </c>
      <c r="V63" s="6">
        <v>16</v>
      </c>
      <c r="W63" s="6">
        <v>16</v>
      </c>
      <c r="X63" s="6">
        <v>16</v>
      </c>
      <c r="Y63" s="6">
        <v>16</v>
      </c>
      <c r="Z63" s="6">
        <v>15</v>
      </c>
      <c r="AA63" s="6">
        <v>15</v>
      </c>
      <c r="AB63" s="6">
        <v>15</v>
      </c>
      <c r="AC63" s="6">
        <v>15</v>
      </c>
    </row>
    <row r="64" spans="1:29" ht="14.25" x14ac:dyDescent="0.2">
      <c r="A64" s="4" t="s">
        <v>35</v>
      </c>
      <c r="B64" s="8">
        <v>11066</v>
      </c>
      <c r="C64" s="8">
        <v>9149</v>
      </c>
      <c r="D64" s="8">
        <v>11431</v>
      </c>
      <c r="E64" s="8">
        <v>31178</v>
      </c>
      <c r="F64" s="8">
        <v>13959</v>
      </c>
      <c r="G64" s="8">
        <v>7933</v>
      </c>
      <c r="H64" s="8">
        <v>6432</v>
      </c>
      <c r="I64" s="8">
        <v>7449</v>
      </c>
      <c r="J64" s="8">
        <v>8512</v>
      </c>
      <c r="K64" s="8">
        <v>11224</v>
      </c>
      <c r="L64" s="8">
        <v>15071</v>
      </c>
      <c r="M64" s="8">
        <v>13123</v>
      </c>
      <c r="N64" s="8">
        <v>12249</v>
      </c>
      <c r="P64" s="4" t="s">
        <v>35</v>
      </c>
      <c r="Q64" s="8">
        <v>16349</v>
      </c>
      <c r="R64" s="8">
        <v>13612</v>
      </c>
      <c r="S64" s="8">
        <v>17394</v>
      </c>
      <c r="T64" s="8">
        <v>32651</v>
      </c>
      <c r="U64" s="8">
        <v>19518</v>
      </c>
      <c r="V64" s="8">
        <v>15726</v>
      </c>
      <c r="W64" s="8">
        <v>14405</v>
      </c>
      <c r="X64" s="8">
        <v>15470</v>
      </c>
      <c r="Y64" s="8">
        <v>18577</v>
      </c>
      <c r="Z64" s="8">
        <v>19603</v>
      </c>
      <c r="AA64" s="8">
        <v>17649</v>
      </c>
      <c r="AB64" s="8">
        <v>18352</v>
      </c>
      <c r="AC64" s="8">
        <v>17709</v>
      </c>
    </row>
    <row r="65" spans="1:29" x14ac:dyDescent="0.2">
      <c r="A65" s="4" t="s">
        <v>18</v>
      </c>
      <c r="B65" s="6">
        <v>0</v>
      </c>
      <c r="C65" s="6">
        <v>1</v>
      </c>
      <c r="D65" s="6">
        <v>1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P65" s="4" t="s">
        <v>18</v>
      </c>
      <c r="Q65" s="6">
        <v>0</v>
      </c>
      <c r="R65" s="6">
        <v>1</v>
      </c>
      <c r="S65" s="6">
        <v>0</v>
      </c>
      <c r="T65" s="6">
        <v>1</v>
      </c>
      <c r="U65" s="6">
        <v>1</v>
      </c>
      <c r="V65" s="6">
        <v>0</v>
      </c>
      <c r="W65" s="6">
        <v>0</v>
      </c>
      <c r="X65" s="6">
        <v>0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</row>
    <row r="66" spans="1:29" x14ac:dyDescent="0.2">
      <c r="A66" s="4" t="s">
        <v>17</v>
      </c>
      <c r="B66" s="6">
        <v>1</v>
      </c>
      <c r="C66" s="6">
        <v>1</v>
      </c>
      <c r="D66" s="6">
        <v>1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P66" s="4" t="s">
        <v>17</v>
      </c>
      <c r="Q66" s="6">
        <v>1</v>
      </c>
      <c r="R66" s="6">
        <v>1</v>
      </c>
      <c r="S66" s="6">
        <v>0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</row>
    <row r="67" spans="1:29" x14ac:dyDescent="0.2">
      <c r="A67" s="4" t="s">
        <v>19</v>
      </c>
      <c r="B67" s="6">
        <v>0.113</v>
      </c>
      <c r="C67" s="6">
        <v>0.10199999999999999</v>
      </c>
      <c r="D67" s="6">
        <v>0.14499999999999999</v>
      </c>
      <c r="E67" s="6">
        <v>-2.4E-2</v>
      </c>
      <c r="F67" s="6">
        <v>-7.0000000000000001E-3</v>
      </c>
      <c r="G67" s="6">
        <v>3.0000000000000001E-3</v>
      </c>
      <c r="H67" s="6">
        <v>1.0999999999999999E-2</v>
      </c>
      <c r="I67" s="6">
        <v>4.0000000000000001E-3</v>
      </c>
      <c r="J67" s="6">
        <v>-1.9E-2</v>
      </c>
      <c r="K67" s="6">
        <v>-3.6999999999999998E-2</v>
      </c>
      <c r="L67" s="6">
        <v>-2.4E-2</v>
      </c>
      <c r="M67" s="6">
        <v>1.2E-2</v>
      </c>
      <c r="N67" s="6">
        <v>1.4E-2</v>
      </c>
      <c r="P67" s="4" t="s">
        <v>19</v>
      </c>
      <c r="Q67" s="6">
        <v>0.73099999999999998</v>
      </c>
      <c r="R67" s="6">
        <v>0.55700000000000005</v>
      </c>
      <c r="S67" s="6">
        <v>0.40100000000000002</v>
      </c>
      <c r="T67" s="8">
        <v>1584</v>
      </c>
      <c r="U67" s="8">
        <v>1023</v>
      </c>
      <c r="V67" s="6">
        <v>0.64800000000000002</v>
      </c>
      <c r="W67" s="6">
        <v>0.40500000000000003</v>
      </c>
      <c r="X67" s="6">
        <v>0.50700000000000001</v>
      </c>
      <c r="Y67" s="6">
        <v>0.90900000000000003</v>
      </c>
      <c r="Z67" s="6">
        <v>0.85899999999999999</v>
      </c>
      <c r="AA67" s="8">
        <v>1097</v>
      </c>
      <c r="AB67" s="6">
        <v>0.99199999999999999</v>
      </c>
      <c r="AC67" s="6">
        <v>0.67200000000000004</v>
      </c>
    </row>
    <row r="68" spans="1:29" x14ac:dyDescent="0.2">
      <c r="A68" s="4" t="s">
        <v>33</v>
      </c>
      <c r="B68" s="6">
        <v>5.08</v>
      </c>
      <c r="C68" s="6">
        <v>4.6100000000000003</v>
      </c>
      <c r="D68" s="6">
        <v>4.13</v>
      </c>
      <c r="E68" s="6">
        <v>-2.37</v>
      </c>
      <c r="F68" s="6">
        <v>-0.31</v>
      </c>
      <c r="G68" s="6">
        <v>0.16</v>
      </c>
      <c r="H68" s="6">
        <v>0.52</v>
      </c>
      <c r="I68" s="6">
        <v>0.17</v>
      </c>
      <c r="J68" s="6">
        <v>-0.88</v>
      </c>
      <c r="K68" s="6">
        <v>-1.7</v>
      </c>
      <c r="L68" s="6">
        <v>-1.1000000000000001</v>
      </c>
      <c r="M68" s="6">
        <v>0.56999999999999995</v>
      </c>
      <c r="N68" s="6">
        <v>0.6</v>
      </c>
      <c r="P68" s="4" t="s">
        <v>33</v>
      </c>
      <c r="Q68" s="6">
        <v>11.69</v>
      </c>
      <c r="R68" s="6">
        <v>12</v>
      </c>
      <c r="S68" s="6">
        <v>6.42</v>
      </c>
      <c r="T68" s="6">
        <v>30.96</v>
      </c>
      <c r="U68" s="6">
        <v>20.12</v>
      </c>
      <c r="V68" s="6">
        <v>11.99</v>
      </c>
      <c r="W68" s="6">
        <v>6.48</v>
      </c>
      <c r="X68" s="6">
        <v>8.11</v>
      </c>
      <c r="Y68" s="6">
        <v>18.46</v>
      </c>
      <c r="Z68" s="6">
        <v>14.98</v>
      </c>
      <c r="AA68" s="6">
        <v>16.93</v>
      </c>
      <c r="AB68" s="6">
        <v>14.87</v>
      </c>
      <c r="AC68" s="6">
        <v>10.95</v>
      </c>
    </row>
    <row r="69" spans="1:29" x14ac:dyDescent="0.2">
      <c r="A69" s="4" t="s">
        <v>34</v>
      </c>
      <c r="B69" s="6">
        <v>45.9</v>
      </c>
      <c r="C69" s="6">
        <v>50.4</v>
      </c>
      <c r="D69" s="6">
        <v>36.200000000000003</v>
      </c>
      <c r="E69" s="6">
        <v>-7.6</v>
      </c>
      <c r="F69" s="6">
        <v>-2.2000000000000002</v>
      </c>
      <c r="G69" s="6">
        <v>2.02</v>
      </c>
      <c r="H69" s="6">
        <v>8.14</v>
      </c>
      <c r="I69" s="6">
        <v>2.2599999999999998</v>
      </c>
      <c r="J69" s="6">
        <v>-10.4</v>
      </c>
      <c r="K69" s="6">
        <v>-15.2</v>
      </c>
      <c r="L69" s="6">
        <v>-7.33</v>
      </c>
      <c r="M69" s="6">
        <v>4.33</v>
      </c>
      <c r="N69" s="6">
        <v>4.8600000000000003</v>
      </c>
      <c r="P69" s="4" t="s">
        <v>34</v>
      </c>
      <c r="Q69" s="9">
        <v>71.5</v>
      </c>
      <c r="R69" s="9">
        <v>88.2</v>
      </c>
      <c r="S69" s="9">
        <v>36.9</v>
      </c>
      <c r="T69" s="9">
        <v>94.8</v>
      </c>
      <c r="U69" s="9">
        <v>103</v>
      </c>
      <c r="V69" s="9">
        <v>76.2</v>
      </c>
      <c r="W69" s="9">
        <v>45</v>
      </c>
      <c r="X69" s="9">
        <v>52.4</v>
      </c>
      <c r="Y69" s="9">
        <v>99.4</v>
      </c>
      <c r="Z69" s="9">
        <v>76.400000000000006</v>
      </c>
      <c r="AA69" s="9">
        <v>95.9</v>
      </c>
      <c r="AB69" s="9">
        <v>81.099999999999994</v>
      </c>
      <c r="AC69" s="9">
        <v>61.8</v>
      </c>
    </row>
    <row r="71" spans="1:29" x14ac:dyDescent="0.2">
      <c r="A71" s="27" t="s">
        <v>10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P71" s="28" t="s">
        <v>11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x14ac:dyDescent="0.2">
      <c r="A72" s="3"/>
      <c r="B72" s="4" t="s">
        <v>20</v>
      </c>
      <c r="C72" s="4" t="s">
        <v>21</v>
      </c>
      <c r="D72" s="4" t="s">
        <v>22</v>
      </c>
      <c r="E72" s="4" t="s">
        <v>23</v>
      </c>
      <c r="F72" s="4" t="s">
        <v>24</v>
      </c>
      <c r="G72" s="4" t="s">
        <v>25</v>
      </c>
      <c r="H72" s="4" t="s">
        <v>26</v>
      </c>
      <c r="I72" s="4" t="s">
        <v>27</v>
      </c>
      <c r="J72" s="4" t="s">
        <v>28</v>
      </c>
      <c r="K72" s="4" t="s">
        <v>29</v>
      </c>
      <c r="L72" s="4" t="s">
        <v>30</v>
      </c>
      <c r="M72" s="4" t="s">
        <v>31</v>
      </c>
      <c r="N72" s="4" t="s">
        <v>32</v>
      </c>
      <c r="P72" s="3"/>
      <c r="Q72" s="4" t="s">
        <v>20</v>
      </c>
      <c r="R72" s="4" t="s">
        <v>21</v>
      </c>
      <c r="S72" s="4" t="s">
        <v>22</v>
      </c>
      <c r="T72" s="4" t="s">
        <v>23</v>
      </c>
      <c r="U72" s="4" t="s">
        <v>24</v>
      </c>
      <c r="V72" s="4" t="s">
        <v>25</v>
      </c>
      <c r="W72" s="4" t="s">
        <v>26</v>
      </c>
      <c r="X72" s="4" t="s">
        <v>27</v>
      </c>
      <c r="Y72" s="4" t="s">
        <v>28</v>
      </c>
      <c r="Z72" s="4" t="s">
        <v>29</v>
      </c>
      <c r="AA72" s="4" t="s">
        <v>30</v>
      </c>
      <c r="AB72" s="4" t="s">
        <v>31</v>
      </c>
      <c r="AC72" s="4" t="s">
        <v>32</v>
      </c>
    </row>
    <row r="73" spans="1:29" x14ac:dyDescent="0.2">
      <c r="A73" s="4" t="s">
        <v>12</v>
      </c>
      <c r="B73" s="6">
        <v>1970</v>
      </c>
      <c r="C73" s="6">
        <v>1970</v>
      </c>
      <c r="D73" s="6">
        <v>1970</v>
      </c>
      <c r="E73" s="6">
        <v>1970</v>
      </c>
      <c r="F73" s="6">
        <v>1970</v>
      </c>
      <c r="G73" s="6">
        <v>1970</v>
      </c>
      <c r="H73" s="6">
        <v>1970</v>
      </c>
      <c r="I73" s="6">
        <v>1970</v>
      </c>
      <c r="J73" s="6">
        <v>1970</v>
      </c>
      <c r="K73" s="6">
        <v>1970</v>
      </c>
      <c r="L73" s="6">
        <v>1970</v>
      </c>
      <c r="M73" s="6">
        <v>1970</v>
      </c>
      <c r="N73" s="6">
        <v>1970</v>
      </c>
      <c r="P73" s="4" t="s">
        <v>12</v>
      </c>
      <c r="Q73" s="6">
        <v>1970</v>
      </c>
      <c r="R73" s="6">
        <v>1970</v>
      </c>
      <c r="S73" s="6">
        <v>1970</v>
      </c>
      <c r="T73" s="6">
        <v>1970</v>
      </c>
      <c r="U73" s="6">
        <v>1970</v>
      </c>
      <c r="V73" s="6">
        <v>1970</v>
      </c>
      <c r="W73" s="6">
        <v>1970</v>
      </c>
      <c r="X73" s="6">
        <v>1970</v>
      </c>
      <c r="Y73" s="6">
        <v>1970</v>
      </c>
      <c r="Z73" s="6">
        <v>1970</v>
      </c>
      <c r="AA73" s="6">
        <v>1970</v>
      </c>
      <c r="AB73" s="6">
        <v>1970</v>
      </c>
      <c r="AC73" s="6">
        <v>1970</v>
      </c>
    </row>
    <row r="74" spans="1:29" x14ac:dyDescent="0.2">
      <c r="A74" s="4" t="s">
        <v>13</v>
      </c>
      <c r="B74" s="6">
        <v>2016</v>
      </c>
      <c r="C74" s="6">
        <v>2016</v>
      </c>
      <c r="D74" s="6">
        <v>2016</v>
      </c>
      <c r="E74" s="6">
        <v>2016</v>
      </c>
      <c r="F74" s="6">
        <v>2016</v>
      </c>
      <c r="G74" s="6">
        <v>2016</v>
      </c>
      <c r="H74" s="6">
        <v>2016</v>
      </c>
      <c r="I74" s="6">
        <v>2016</v>
      </c>
      <c r="J74" s="6">
        <v>2016</v>
      </c>
      <c r="K74" s="6">
        <v>2016</v>
      </c>
      <c r="L74" s="6">
        <v>2016</v>
      </c>
      <c r="M74" s="6">
        <v>2016</v>
      </c>
      <c r="N74" s="6">
        <v>2016</v>
      </c>
      <c r="P74" s="4" t="s">
        <v>13</v>
      </c>
      <c r="Q74" s="6">
        <v>2016</v>
      </c>
      <c r="R74" s="6">
        <v>2016</v>
      </c>
      <c r="S74" s="6">
        <v>2016</v>
      </c>
      <c r="T74" s="6">
        <v>2016</v>
      </c>
      <c r="U74" s="6">
        <v>2016</v>
      </c>
      <c r="V74" s="6">
        <v>2016</v>
      </c>
      <c r="W74" s="6">
        <v>2016</v>
      </c>
      <c r="X74" s="6">
        <v>2016</v>
      </c>
      <c r="Y74" s="6">
        <v>2016</v>
      </c>
      <c r="Z74" s="6">
        <v>2016</v>
      </c>
      <c r="AA74" s="6">
        <v>2016</v>
      </c>
      <c r="AB74" s="6">
        <v>2016</v>
      </c>
      <c r="AC74" s="6">
        <v>2016</v>
      </c>
    </row>
    <row r="75" spans="1:29" x14ac:dyDescent="0.2">
      <c r="A75" s="4" t="s">
        <v>16</v>
      </c>
      <c r="B75" s="6">
        <v>47</v>
      </c>
      <c r="C75" s="6">
        <v>47</v>
      </c>
      <c r="D75" s="6">
        <v>47</v>
      </c>
      <c r="E75" s="6">
        <v>47</v>
      </c>
      <c r="F75" s="6">
        <v>47</v>
      </c>
      <c r="G75" s="6">
        <v>47</v>
      </c>
      <c r="H75" s="6">
        <v>47</v>
      </c>
      <c r="I75" s="6">
        <v>47</v>
      </c>
      <c r="J75" s="6">
        <v>47</v>
      </c>
      <c r="K75" s="6">
        <v>47</v>
      </c>
      <c r="L75" s="6">
        <v>47</v>
      </c>
      <c r="M75" s="6">
        <v>47</v>
      </c>
      <c r="N75" s="6">
        <v>47</v>
      </c>
      <c r="P75" s="4" t="s">
        <v>16</v>
      </c>
      <c r="Q75" s="6">
        <v>47</v>
      </c>
      <c r="R75" s="6">
        <v>47</v>
      </c>
      <c r="S75" s="6">
        <v>47</v>
      </c>
      <c r="T75" s="6">
        <v>47</v>
      </c>
      <c r="U75" s="6">
        <v>47</v>
      </c>
      <c r="V75" s="6">
        <v>47</v>
      </c>
      <c r="W75" s="6">
        <v>47</v>
      </c>
      <c r="X75" s="6">
        <v>47</v>
      </c>
      <c r="Y75" s="6">
        <v>47</v>
      </c>
      <c r="Z75" s="6">
        <v>47</v>
      </c>
      <c r="AA75" s="6">
        <v>47</v>
      </c>
      <c r="AB75" s="6">
        <v>47</v>
      </c>
      <c r="AC75" s="6">
        <v>47</v>
      </c>
    </row>
    <row r="76" spans="1:29" x14ac:dyDescent="0.2">
      <c r="A76" s="4" t="s">
        <v>14</v>
      </c>
      <c r="B76" s="6">
        <v>3</v>
      </c>
      <c r="C76" s="6">
        <v>3</v>
      </c>
      <c r="D76" s="6">
        <v>3</v>
      </c>
      <c r="E76" s="6">
        <v>3</v>
      </c>
      <c r="F76" s="6">
        <v>3</v>
      </c>
      <c r="G76" s="6">
        <v>3</v>
      </c>
      <c r="H76" s="6">
        <v>3</v>
      </c>
      <c r="I76" s="6">
        <v>3</v>
      </c>
      <c r="J76" s="6">
        <v>4</v>
      </c>
      <c r="K76" s="6">
        <v>3</v>
      </c>
      <c r="L76" s="6">
        <v>3</v>
      </c>
      <c r="M76" s="6">
        <v>3</v>
      </c>
      <c r="N76" s="6">
        <v>4</v>
      </c>
      <c r="P76" s="4" t="s">
        <v>14</v>
      </c>
      <c r="Q76" s="6">
        <v>10</v>
      </c>
      <c r="R76" s="6">
        <v>10</v>
      </c>
      <c r="S76" s="6">
        <v>10</v>
      </c>
      <c r="T76" s="6">
        <v>10</v>
      </c>
      <c r="U76" s="6">
        <v>10</v>
      </c>
      <c r="V76" s="6">
        <v>10</v>
      </c>
      <c r="W76" s="6">
        <v>10</v>
      </c>
      <c r="X76" s="6">
        <v>10</v>
      </c>
      <c r="Y76" s="6">
        <v>10</v>
      </c>
      <c r="Z76" s="6">
        <v>10</v>
      </c>
      <c r="AA76" s="6">
        <v>10</v>
      </c>
      <c r="AB76" s="6">
        <v>11</v>
      </c>
      <c r="AC76" s="6">
        <v>11</v>
      </c>
    </row>
    <row r="77" spans="1:29" x14ac:dyDescent="0.2">
      <c r="A77" s="4" t="s">
        <v>15</v>
      </c>
      <c r="B77" s="6">
        <v>44</v>
      </c>
      <c r="C77" s="6">
        <v>44</v>
      </c>
      <c r="D77" s="6">
        <v>44</v>
      </c>
      <c r="E77" s="6">
        <v>44</v>
      </c>
      <c r="F77" s="6">
        <v>44</v>
      </c>
      <c r="G77" s="6">
        <v>44</v>
      </c>
      <c r="H77" s="6">
        <v>44</v>
      </c>
      <c r="I77" s="6">
        <v>44</v>
      </c>
      <c r="J77" s="6">
        <v>43</v>
      </c>
      <c r="K77" s="6">
        <v>44</v>
      </c>
      <c r="L77" s="6">
        <v>44</v>
      </c>
      <c r="M77" s="6">
        <v>44</v>
      </c>
      <c r="N77" s="6">
        <v>43</v>
      </c>
      <c r="P77" s="4" t="s">
        <v>15</v>
      </c>
      <c r="Q77" s="6">
        <v>37</v>
      </c>
      <c r="R77" s="6">
        <v>37</v>
      </c>
      <c r="S77" s="6">
        <v>37</v>
      </c>
      <c r="T77" s="6">
        <v>37</v>
      </c>
      <c r="U77" s="6">
        <v>37</v>
      </c>
      <c r="V77" s="6">
        <v>37</v>
      </c>
      <c r="W77" s="6">
        <v>37</v>
      </c>
      <c r="X77" s="6">
        <v>37</v>
      </c>
      <c r="Y77" s="6">
        <v>37</v>
      </c>
      <c r="Z77" s="6">
        <v>37</v>
      </c>
      <c r="AA77" s="6">
        <v>37</v>
      </c>
      <c r="AB77" s="6">
        <v>36</v>
      </c>
      <c r="AC77" s="6">
        <v>36</v>
      </c>
    </row>
    <row r="78" spans="1:29" ht="14.25" x14ac:dyDescent="0.2">
      <c r="A78" s="4" t="s">
        <v>35</v>
      </c>
      <c r="B78" s="8">
        <v>4220</v>
      </c>
      <c r="C78" s="8">
        <v>3599</v>
      </c>
      <c r="D78" s="8">
        <v>4302</v>
      </c>
      <c r="E78" s="8">
        <v>11072</v>
      </c>
      <c r="F78" s="8">
        <v>7267</v>
      </c>
      <c r="G78" s="8">
        <v>3961</v>
      </c>
      <c r="H78" s="8">
        <v>2604</v>
      </c>
      <c r="I78" s="8">
        <v>2431</v>
      </c>
      <c r="J78" s="8">
        <v>2697</v>
      </c>
      <c r="K78" s="8">
        <v>3402</v>
      </c>
      <c r="L78" s="8">
        <v>4611</v>
      </c>
      <c r="M78" s="8">
        <v>4380</v>
      </c>
      <c r="N78" s="8">
        <v>4587</v>
      </c>
      <c r="P78" s="4" t="s">
        <v>35</v>
      </c>
      <c r="Q78" s="8">
        <v>5535</v>
      </c>
      <c r="R78" s="8">
        <v>5208</v>
      </c>
      <c r="S78" s="8">
        <v>7606</v>
      </c>
      <c r="T78" s="8">
        <v>31772</v>
      </c>
      <c r="U78" s="8">
        <v>10864</v>
      </c>
      <c r="V78" s="8">
        <v>4475</v>
      </c>
      <c r="W78" s="8">
        <v>3474</v>
      </c>
      <c r="X78" s="8">
        <v>4025</v>
      </c>
      <c r="Y78" s="8">
        <v>4304</v>
      </c>
      <c r="Z78" s="8">
        <v>5681</v>
      </c>
      <c r="AA78" s="8">
        <v>8884</v>
      </c>
      <c r="AB78" s="8">
        <v>6339</v>
      </c>
      <c r="AC78" s="8">
        <v>8333</v>
      </c>
    </row>
    <row r="79" spans="1:29" x14ac:dyDescent="0.2">
      <c r="A79" s="4" t="s">
        <v>18</v>
      </c>
      <c r="B79" s="6">
        <v>0</v>
      </c>
      <c r="C79" s="6">
        <v>0</v>
      </c>
      <c r="D79" s="6">
        <v>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P79" s="4" t="s">
        <v>18</v>
      </c>
      <c r="Q79" s="6">
        <v>1</v>
      </c>
      <c r="R79" s="6">
        <v>1</v>
      </c>
      <c r="S79" s="6">
        <v>1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</row>
    <row r="80" spans="1:29" x14ac:dyDescent="0.2">
      <c r="A80" s="4" t="s">
        <v>17</v>
      </c>
      <c r="B80" s="6">
        <v>0</v>
      </c>
      <c r="C80" s="6">
        <v>0</v>
      </c>
      <c r="D80" s="6">
        <v>1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P80" s="4" t="s">
        <v>17</v>
      </c>
      <c r="Q80" s="6">
        <v>1</v>
      </c>
      <c r="R80" s="6">
        <v>1</v>
      </c>
      <c r="S80" s="6">
        <v>1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</row>
    <row r="81" spans="1:29" x14ac:dyDescent="0.2">
      <c r="A81" s="4" t="s">
        <v>19</v>
      </c>
      <c r="B81" s="6">
        <v>1.6E-2</v>
      </c>
      <c r="C81" s="6">
        <v>2.8000000000000001E-2</v>
      </c>
      <c r="D81" s="6">
        <v>4.2000000000000003E-2</v>
      </c>
      <c r="E81" s="6">
        <v>6.0000000000000001E-3</v>
      </c>
      <c r="F81" s="6">
        <v>1.4E-2</v>
      </c>
      <c r="G81" s="6">
        <v>4.0000000000000001E-3</v>
      </c>
      <c r="H81" s="6">
        <v>2E-3</v>
      </c>
      <c r="I81" s="6">
        <v>-5.0000000000000001E-3</v>
      </c>
      <c r="J81" s="6">
        <v>-1.2E-2</v>
      </c>
      <c r="K81" s="6">
        <v>-2.7E-2</v>
      </c>
      <c r="L81" s="6">
        <v>-2.5000000000000001E-2</v>
      </c>
      <c r="M81" s="6">
        <v>0.02</v>
      </c>
      <c r="N81" s="6">
        <v>8.0000000000000002E-3</v>
      </c>
      <c r="P81" s="4" t="s">
        <v>19</v>
      </c>
      <c r="Q81" s="6">
        <v>7.9000000000000001E-2</v>
      </c>
      <c r="R81" s="6">
        <v>7.9000000000000001E-2</v>
      </c>
      <c r="S81" s="6">
        <v>0.17799999999999999</v>
      </c>
      <c r="T81" s="6">
        <v>-9.0999999999999998E-2</v>
      </c>
      <c r="U81" s="6">
        <v>-8.0000000000000002E-3</v>
      </c>
      <c r="V81" s="6">
        <v>4.8000000000000001E-2</v>
      </c>
      <c r="W81" s="6">
        <v>7.0000000000000001E-3</v>
      </c>
      <c r="X81" s="6">
        <v>2E-3</v>
      </c>
      <c r="Y81" s="6">
        <v>2E-3</v>
      </c>
      <c r="Z81" s="6">
        <v>5.0000000000000001E-3</v>
      </c>
      <c r="AA81" s="6">
        <v>0.02</v>
      </c>
      <c r="AB81" s="6">
        <v>-4.0000000000000001E-3</v>
      </c>
      <c r="AC81" s="6">
        <v>3.5999999999999997E-2</v>
      </c>
    </row>
    <row r="82" spans="1:29" x14ac:dyDescent="0.2">
      <c r="A82" s="4" t="s">
        <v>33</v>
      </c>
      <c r="B82" s="6">
        <v>0.69</v>
      </c>
      <c r="C82" s="6">
        <v>1.24</v>
      </c>
      <c r="D82" s="6">
        <v>1.51</v>
      </c>
      <c r="E82" s="6">
        <v>-1.65</v>
      </c>
      <c r="F82" s="6">
        <v>0.49</v>
      </c>
      <c r="G82" s="6">
        <v>0.19</v>
      </c>
      <c r="H82" s="6">
        <v>0.08</v>
      </c>
      <c r="I82" s="6">
        <v>-0.22</v>
      </c>
      <c r="J82" s="6">
        <v>-0.51</v>
      </c>
      <c r="K82" s="6">
        <v>-1.21</v>
      </c>
      <c r="L82" s="6">
        <v>-1.08</v>
      </c>
      <c r="M82" s="6">
        <v>0.87</v>
      </c>
      <c r="N82" s="6">
        <v>0.2</v>
      </c>
      <c r="P82" s="4" t="s">
        <v>33</v>
      </c>
      <c r="Q82" s="6">
        <v>2.93</v>
      </c>
      <c r="R82" s="6">
        <v>3.02</v>
      </c>
      <c r="S82" s="6">
        <v>6.59</v>
      </c>
      <c r="T82" s="6">
        <v>-3.35</v>
      </c>
      <c r="U82" s="6">
        <v>-0.3</v>
      </c>
      <c r="V82" s="6">
        <v>2.65</v>
      </c>
      <c r="W82" s="6">
        <v>0.24</v>
      </c>
      <c r="X82" s="6">
        <v>0.06</v>
      </c>
      <c r="Y82" s="6">
        <v>-0.24</v>
      </c>
      <c r="Z82" s="6">
        <v>-0.69</v>
      </c>
      <c r="AA82" s="6">
        <v>0.73</v>
      </c>
      <c r="AB82" s="6">
        <v>-0.04</v>
      </c>
      <c r="AC82" s="6">
        <v>0.51</v>
      </c>
    </row>
    <row r="83" spans="1:29" x14ac:dyDescent="0.2">
      <c r="A83" s="4" t="s">
        <v>34</v>
      </c>
      <c r="B83" s="6">
        <v>16.399999999999999</v>
      </c>
      <c r="C83" s="6">
        <v>34.4</v>
      </c>
      <c r="D83" s="6">
        <v>35</v>
      </c>
      <c r="E83" s="6">
        <v>-14.9</v>
      </c>
      <c r="F83" s="6">
        <v>6.71</v>
      </c>
      <c r="G83" s="6">
        <v>4.76</v>
      </c>
      <c r="H83" s="6">
        <v>3.09</v>
      </c>
      <c r="I83" s="6">
        <v>-9.16</v>
      </c>
      <c r="J83" s="6">
        <v>-18.8</v>
      </c>
      <c r="K83" s="6">
        <v>-35.4</v>
      </c>
      <c r="L83" s="6">
        <v>-23.4</v>
      </c>
      <c r="M83" s="6">
        <v>19.899999999999999</v>
      </c>
      <c r="N83" s="6">
        <v>4.4000000000000004</v>
      </c>
      <c r="P83" s="4" t="s">
        <v>34</v>
      </c>
      <c r="Q83" s="6">
        <v>53</v>
      </c>
      <c r="R83" s="6">
        <v>57.9</v>
      </c>
      <c r="S83" s="6">
        <v>86.7</v>
      </c>
      <c r="T83" s="6">
        <v>-10.6</v>
      </c>
      <c r="U83" s="6">
        <v>-2.79</v>
      </c>
      <c r="V83" s="6">
        <v>59.3</v>
      </c>
      <c r="W83" s="6">
        <v>6.97</v>
      </c>
      <c r="X83" s="6">
        <v>1.43</v>
      </c>
      <c r="Y83" s="6">
        <v>-5.68</v>
      </c>
      <c r="Z83" s="6">
        <v>-12.1</v>
      </c>
      <c r="AA83" s="6">
        <v>8.25</v>
      </c>
      <c r="AB83" s="6">
        <v>-0.58799999999999997</v>
      </c>
      <c r="AC83" s="6">
        <v>6.09</v>
      </c>
    </row>
  </sheetData>
  <mergeCells count="12">
    <mergeCell ref="A43:N43"/>
    <mergeCell ref="P43:AC43"/>
    <mergeCell ref="A57:N57"/>
    <mergeCell ref="P57:AC57"/>
    <mergeCell ref="A71:N71"/>
    <mergeCell ref="P71:AC71"/>
    <mergeCell ref="P1:AC1"/>
    <mergeCell ref="A15:N15"/>
    <mergeCell ref="P15:AC15"/>
    <mergeCell ref="A29:N29"/>
    <mergeCell ref="P29:AC29"/>
    <mergeCell ref="A1:N1"/>
  </mergeCells>
  <conditionalFormatting sqref="B13:N13">
    <cfRule type="colorScale" priority="193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76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77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87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9:N10">
    <cfRule type="colorScale" priority="194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95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282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9:N10">
    <cfRule type="colorScale" priority="281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13:AC13">
    <cfRule type="colorScale" priority="185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88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89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92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9:AC10">
    <cfRule type="colorScale" priority="186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87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91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9:AC10">
    <cfRule type="colorScale" priority="190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27:N27">
    <cfRule type="colorScale" priority="177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80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81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84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23:N24">
    <cfRule type="colorScale" priority="178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79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83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23:N24">
    <cfRule type="colorScale" priority="182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27:AC27">
    <cfRule type="colorScale" priority="169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72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73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76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23:AC24">
    <cfRule type="colorScale" priority="170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71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75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23:AC24">
    <cfRule type="colorScale" priority="174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41:N41">
    <cfRule type="colorScale" priority="161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64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65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68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37:N38">
    <cfRule type="colorScale" priority="162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63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67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37:N38">
    <cfRule type="colorScale" priority="166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41:AC41">
    <cfRule type="colorScale" priority="153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56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57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60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37:AC38">
    <cfRule type="colorScale" priority="154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55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59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37:AC38">
    <cfRule type="colorScale" priority="158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55:N55">
    <cfRule type="colorScale" priority="145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48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49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52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51:N52">
    <cfRule type="colorScale" priority="146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47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51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51:N52">
    <cfRule type="colorScale" priority="150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55:AC55">
    <cfRule type="colorScale" priority="137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40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41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44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51:AC52">
    <cfRule type="colorScale" priority="138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39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43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51:AC52">
    <cfRule type="colorScale" priority="142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69:N69">
    <cfRule type="colorScale" priority="129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32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33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36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65:N66">
    <cfRule type="colorScale" priority="130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31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35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65:N66">
    <cfRule type="colorScale" priority="134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69:AC69">
    <cfRule type="colorScale" priority="121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24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25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28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65:AC66">
    <cfRule type="colorScale" priority="122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23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27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65:AC66">
    <cfRule type="colorScale" priority="126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83:N83">
    <cfRule type="colorScale" priority="113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16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17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20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79:N80">
    <cfRule type="colorScale" priority="114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15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19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79:N80">
    <cfRule type="colorScale" priority="118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83:AC83">
    <cfRule type="colorScale" priority="105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08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09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12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79:AC80">
    <cfRule type="colorScale" priority="106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07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11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79:AC80">
    <cfRule type="colorScale" priority="110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1E48-BD2A-4F47-9FB8-B84C7C5DE56B}">
  <dimension ref="A1:AH83"/>
  <sheetViews>
    <sheetView topLeftCell="A34" workbookViewId="0">
      <selection activeCell="B78" sqref="B78:N78"/>
    </sheetView>
  </sheetViews>
  <sheetFormatPr defaultRowHeight="15.75" x14ac:dyDescent="0.25"/>
  <cols>
    <col min="1" max="1" width="16.44140625" bestFit="1" customWidth="1"/>
    <col min="2" max="2" width="5.44140625" bestFit="1" customWidth="1"/>
    <col min="3" max="3" width="6.21875" bestFit="1" customWidth="1"/>
    <col min="4" max="4" width="4.6640625" bestFit="1" customWidth="1"/>
    <col min="5" max="6" width="5.44140625" bestFit="1" customWidth="1"/>
    <col min="7" max="8" width="4.6640625" bestFit="1" customWidth="1"/>
    <col min="9" max="9" width="5.44140625" bestFit="1" customWidth="1"/>
    <col min="10" max="10" width="7" bestFit="1" customWidth="1"/>
    <col min="11" max="11" width="6.21875" bestFit="1" customWidth="1"/>
    <col min="12" max="12" width="5.44140625" bestFit="1" customWidth="1"/>
    <col min="13" max="14" width="6.21875" bestFit="1" customWidth="1"/>
    <col min="16" max="16" width="16.44140625" bestFit="1" customWidth="1"/>
    <col min="17" max="17" width="5.44140625" bestFit="1" customWidth="1"/>
    <col min="18" max="18" width="6.21875" bestFit="1" customWidth="1"/>
    <col min="19" max="19" width="4.6640625" bestFit="1" customWidth="1"/>
    <col min="20" max="21" width="5.44140625" bestFit="1" customWidth="1"/>
    <col min="22" max="23" width="4.6640625" bestFit="1" customWidth="1"/>
    <col min="24" max="24" width="5.44140625" bestFit="1" customWidth="1"/>
    <col min="25" max="25" width="7" bestFit="1" customWidth="1"/>
    <col min="26" max="26" width="6.21875" bestFit="1" customWidth="1"/>
    <col min="27" max="27" width="5.44140625" bestFit="1" customWidth="1"/>
    <col min="28" max="29" width="6.21875" bestFit="1" customWidth="1"/>
    <col min="31" max="31" width="16.44140625" bestFit="1" customWidth="1"/>
    <col min="32" max="32" width="25.44140625" bestFit="1" customWidth="1"/>
    <col min="34" max="34" width="2.33203125" bestFit="1" customWidth="1"/>
  </cols>
  <sheetData>
    <row r="1" spans="1:34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"/>
      <c r="P1" s="27" t="s">
        <v>1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34" x14ac:dyDescent="0.25">
      <c r="A2" s="3"/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45</v>
      </c>
      <c r="O2" s="2"/>
      <c r="P2" s="3"/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4" t="s">
        <v>29</v>
      </c>
      <c r="AA2" s="4" t="s">
        <v>30</v>
      </c>
      <c r="AB2" s="4" t="s">
        <v>31</v>
      </c>
      <c r="AC2" s="4" t="s">
        <v>45</v>
      </c>
    </row>
    <row r="3" spans="1:34" x14ac:dyDescent="0.25">
      <c r="A3" s="16" t="s">
        <v>37</v>
      </c>
      <c r="B3" s="5">
        <v>1970</v>
      </c>
      <c r="C3" s="5">
        <v>1970</v>
      </c>
      <c r="D3" s="5">
        <v>1970</v>
      </c>
      <c r="E3" s="5">
        <v>1970</v>
      </c>
      <c r="F3" s="5">
        <v>1970</v>
      </c>
      <c r="G3" s="5">
        <v>1970</v>
      </c>
      <c r="H3" s="5">
        <v>1970</v>
      </c>
      <c r="I3" s="5">
        <v>1970</v>
      </c>
      <c r="J3" s="5">
        <v>1970</v>
      </c>
      <c r="K3" s="5">
        <v>1970</v>
      </c>
      <c r="L3" s="5">
        <v>1970</v>
      </c>
      <c r="M3" s="5">
        <v>1970</v>
      </c>
      <c r="N3" s="5">
        <v>1970</v>
      </c>
      <c r="O3" s="2"/>
      <c r="P3" s="16" t="s">
        <v>37</v>
      </c>
      <c r="Q3" s="6">
        <v>1970</v>
      </c>
      <c r="R3" s="6">
        <v>1970</v>
      </c>
      <c r="S3" s="6">
        <v>1970</v>
      </c>
      <c r="T3" s="6">
        <v>1970</v>
      </c>
      <c r="U3" s="6">
        <v>1970</v>
      </c>
      <c r="V3" s="6">
        <v>1970</v>
      </c>
      <c r="W3" s="6">
        <v>1970</v>
      </c>
      <c r="X3" s="6">
        <v>1970</v>
      </c>
      <c r="Y3" s="6">
        <v>1970</v>
      </c>
      <c r="Z3" s="6">
        <v>1970</v>
      </c>
      <c r="AA3" s="6">
        <v>1970</v>
      </c>
      <c r="AB3" s="6">
        <v>1970</v>
      </c>
      <c r="AC3" s="6">
        <v>1970</v>
      </c>
    </row>
    <row r="4" spans="1:34" x14ac:dyDescent="0.25">
      <c r="A4" s="16" t="s">
        <v>38</v>
      </c>
      <c r="B4" s="5">
        <v>2016</v>
      </c>
      <c r="C4" s="5">
        <v>2016</v>
      </c>
      <c r="D4" s="5">
        <v>2016</v>
      </c>
      <c r="E4" s="5">
        <v>2016</v>
      </c>
      <c r="F4" s="5">
        <v>2016</v>
      </c>
      <c r="G4" s="5">
        <v>2016</v>
      </c>
      <c r="H4" s="5">
        <v>2016</v>
      </c>
      <c r="I4" s="5">
        <v>2016</v>
      </c>
      <c r="J4" s="5">
        <v>2016</v>
      </c>
      <c r="K4" s="5">
        <v>2016</v>
      </c>
      <c r="L4" s="5">
        <v>2016</v>
      </c>
      <c r="M4" s="5">
        <v>2016</v>
      </c>
      <c r="N4" s="5">
        <v>2016</v>
      </c>
      <c r="O4" s="2"/>
      <c r="P4" s="16" t="s">
        <v>38</v>
      </c>
      <c r="Q4" s="6">
        <v>2016</v>
      </c>
      <c r="R4" s="6">
        <v>2016</v>
      </c>
      <c r="S4" s="6">
        <v>2016</v>
      </c>
      <c r="T4" s="6">
        <v>2016</v>
      </c>
      <c r="U4" s="6">
        <v>2016</v>
      </c>
      <c r="V4" s="6">
        <v>2016</v>
      </c>
      <c r="W4" s="6">
        <v>2016</v>
      </c>
      <c r="X4" s="6">
        <v>2016</v>
      </c>
      <c r="Y4" s="6">
        <v>2016</v>
      </c>
      <c r="Z4" s="6">
        <v>2016</v>
      </c>
      <c r="AA4" s="6">
        <v>2016</v>
      </c>
      <c r="AB4" s="6">
        <v>2016</v>
      </c>
      <c r="AC4" s="6">
        <v>2016</v>
      </c>
    </row>
    <row r="5" spans="1:34" x14ac:dyDescent="0.25">
      <c r="A5" s="16" t="s">
        <v>39</v>
      </c>
      <c r="B5" s="5">
        <v>47</v>
      </c>
      <c r="C5" s="5">
        <v>47</v>
      </c>
      <c r="D5" s="5">
        <v>47</v>
      </c>
      <c r="E5" s="5">
        <v>47</v>
      </c>
      <c r="F5" s="5">
        <v>47</v>
      </c>
      <c r="G5" s="5">
        <v>47</v>
      </c>
      <c r="H5" s="5">
        <v>47</v>
      </c>
      <c r="I5" s="5">
        <v>47</v>
      </c>
      <c r="J5" s="5">
        <v>47</v>
      </c>
      <c r="K5" s="5">
        <v>47</v>
      </c>
      <c r="L5" s="5">
        <v>47</v>
      </c>
      <c r="M5" s="5">
        <v>47</v>
      </c>
      <c r="N5" s="5">
        <v>47</v>
      </c>
      <c r="O5" s="2"/>
      <c r="P5" s="16" t="s">
        <v>39</v>
      </c>
      <c r="Q5" s="6">
        <v>47</v>
      </c>
      <c r="R5" s="6">
        <v>47</v>
      </c>
      <c r="S5" s="6">
        <v>47</v>
      </c>
      <c r="T5" s="6">
        <v>47</v>
      </c>
      <c r="U5" s="6">
        <v>47</v>
      </c>
      <c r="V5" s="6">
        <v>47</v>
      </c>
      <c r="W5" s="6">
        <v>47</v>
      </c>
      <c r="X5" s="6">
        <v>47</v>
      </c>
      <c r="Y5" s="6">
        <v>47</v>
      </c>
      <c r="Z5" s="6">
        <v>47</v>
      </c>
      <c r="AA5" s="6">
        <v>47</v>
      </c>
      <c r="AB5" s="6">
        <v>47</v>
      </c>
      <c r="AC5" s="6">
        <v>47</v>
      </c>
    </row>
    <row r="6" spans="1:34" x14ac:dyDescent="0.25">
      <c r="A6" s="16" t="s">
        <v>40</v>
      </c>
      <c r="B6" s="5">
        <v>1</v>
      </c>
      <c r="C6" s="5">
        <v>4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5">
        <v>4</v>
      </c>
      <c r="O6" s="2"/>
      <c r="P6" s="16" t="s">
        <v>40</v>
      </c>
      <c r="Q6" s="6">
        <v>25</v>
      </c>
      <c r="R6" s="6">
        <v>26</v>
      </c>
      <c r="S6" s="6">
        <v>25</v>
      </c>
      <c r="T6" s="6">
        <v>25</v>
      </c>
      <c r="U6" s="6">
        <v>25</v>
      </c>
      <c r="V6" s="6">
        <v>25</v>
      </c>
      <c r="W6" s="6">
        <v>25</v>
      </c>
      <c r="X6" s="6">
        <v>25</v>
      </c>
      <c r="Y6" s="6">
        <v>25</v>
      </c>
      <c r="Z6" s="6">
        <v>23</v>
      </c>
      <c r="AA6" s="6">
        <v>23</v>
      </c>
      <c r="AB6" s="6">
        <v>23</v>
      </c>
      <c r="AC6" s="6">
        <v>26</v>
      </c>
    </row>
    <row r="7" spans="1:34" x14ac:dyDescent="0.25">
      <c r="A7" s="16" t="s">
        <v>15</v>
      </c>
      <c r="B7" s="5">
        <v>46</v>
      </c>
      <c r="C7" s="5">
        <v>43</v>
      </c>
      <c r="D7" s="5">
        <v>46</v>
      </c>
      <c r="E7" s="5">
        <v>47</v>
      </c>
      <c r="F7" s="5">
        <v>47</v>
      </c>
      <c r="G7" s="5">
        <v>47</v>
      </c>
      <c r="H7" s="5">
        <v>47</v>
      </c>
      <c r="I7" s="5">
        <v>47</v>
      </c>
      <c r="J7" s="5">
        <v>47</v>
      </c>
      <c r="K7" s="5">
        <v>46</v>
      </c>
      <c r="L7" s="5">
        <v>47</v>
      </c>
      <c r="M7" s="5">
        <v>47</v>
      </c>
      <c r="N7" s="5">
        <v>43</v>
      </c>
      <c r="O7" s="2"/>
      <c r="P7" s="16" t="s">
        <v>15</v>
      </c>
      <c r="Q7" s="6">
        <v>22</v>
      </c>
      <c r="R7" s="6">
        <v>21</v>
      </c>
      <c r="S7" s="6">
        <v>22</v>
      </c>
      <c r="T7" s="6">
        <v>22</v>
      </c>
      <c r="U7" s="6">
        <v>22</v>
      </c>
      <c r="V7" s="6">
        <v>22</v>
      </c>
      <c r="W7" s="6">
        <v>22</v>
      </c>
      <c r="X7" s="6">
        <v>22</v>
      </c>
      <c r="Y7" s="6">
        <v>22</v>
      </c>
      <c r="Z7" s="6">
        <v>24</v>
      </c>
      <c r="AA7" s="6">
        <v>24</v>
      </c>
      <c r="AB7" s="6">
        <v>24</v>
      </c>
      <c r="AC7" s="6">
        <v>21</v>
      </c>
    </row>
    <row r="8" spans="1:34" x14ac:dyDescent="0.25">
      <c r="A8" s="16" t="s">
        <v>41</v>
      </c>
      <c r="B8" s="10">
        <f>'р. Вруда - д. Извоз'!B8/1000</f>
        <v>10.24</v>
      </c>
      <c r="C8" s="10">
        <f>'р. Вруда - д. Извоз'!C8/1000</f>
        <v>10.641</v>
      </c>
      <c r="D8" s="10">
        <f>'р. Вруда - д. Извоз'!D8/1000</f>
        <v>11.962</v>
      </c>
      <c r="E8" s="10">
        <f>'р. Вруда - д. Извоз'!E8/1000</f>
        <v>32.793999999999997</v>
      </c>
      <c r="F8" s="10">
        <f>'р. Вруда - д. Извоз'!F8/1000</f>
        <v>14.058999999999999</v>
      </c>
      <c r="G8" s="10">
        <f>'р. Вруда - д. Извоз'!G8/1000</f>
        <v>7.5359999999999996</v>
      </c>
      <c r="H8" s="10">
        <f>'р. Вруда - д. Извоз'!H8/1000</f>
        <v>5.4669999999999996</v>
      </c>
      <c r="I8" s="10">
        <f>'р. Вруда - д. Извоз'!I8/1000</f>
        <v>5.6020000000000003</v>
      </c>
      <c r="J8" s="10">
        <f>'р. Вруда - д. Извоз'!J8/1000</f>
        <v>6.4329999999999998</v>
      </c>
      <c r="K8" s="10">
        <f>'р. Вруда - д. Извоз'!K8/1000</f>
        <v>8.7650000000000006</v>
      </c>
      <c r="L8" s="10">
        <f>'р. Вруда - д. Извоз'!L8/1000</f>
        <v>12.26</v>
      </c>
      <c r="M8" s="10">
        <f>'р. Вруда - д. Извоз'!M8/1000</f>
        <v>11.333</v>
      </c>
      <c r="N8" s="10">
        <f>'р. Вруда - д. Извоз'!N8/1000</f>
        <v>11.577</v>
      </c>
      <c r="O8" s="2"/>
      <c r="P8" s="16" t="s">
        <v>41</v>
      </c>
      <c r="Q8" s="10">
        <f>'р. Вруда - д. Извоз'!Q8/1000</f>
        <v>8.0530000000000008</v>
      </c>
      <c r="R8" s="10">
        <f>'р. Вруда - д. Извоз'!R8/1000</f>
        <v>8.3689999999999998</v>
      </c>
      <c r="S8" s="10">
        <f>'р. Вруда - д. Извоз'!S8/1000</f>
        <v>10.912000000000001</v>
      </c>
      <c r="T8" s="10">
        <f>'р. Вруда - д. Извоз'!T8/1000</f>
        <v>22.129000000000001</v>
      </c>
      <c r="U8" s="10">
        <f>'р. Вруда - д. Извоз'!U8/1000</f>
        <v>14.38</v>
      </c>
      <c r="V8" s="10">
        <f>'р. Вруда - д. Извоз'!V8/1000</f>
        <v>11.443</v>
      </c>
      <c r="W8" s="10">
        <f>'р. Вруда - д. Извоз'!W8/1000</f>
        <v>10.746</v>
      </c>
      <c r="X8" s="10">
        <f>'р. Вруда - д. Извоз'!X8/1000</f>
        <v>10.164999999999999</v>
      </c>
      <c r="Y8" s="10">
        <f>'р. Вруда - д. Извоз'!Y8/1000</f>
        <v>10.048</v>
      </c>
      <c r="Z8" s="10">
        <f>'р. Вруда - д. Извоз'!Z8/1000</f>
        <v>9.1880000000000006</v>
      </c>
      <c r="AA8" s="10">
        <f>'р. Вруда - д. Извоз'!AA8/1000</f>
        <v>10.478</v>
      </c>
      <c r="AB8" s="10">
        <f>'р. Вруда - д. Извоз'!AB8/1000</f>
        <v>9.8079999999999998</v>
      </c>
      <c r="AC8" s="10">
        <f>'р. Вруда - д. Извоз'!AC8/1000</f>
        <v>11.151999999999999</v>
      </c>
    </row>
    <row r="9" spans="1:34" x14ac:dyDescent="0.25">
      <c r="A9" s="4" t="s">
        <v>18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2"/>
      <c r="P9" s="4" t="s">
        <v>18</v>
      </c>
      <c r="Q9" s="6">
        <v>0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6">
        <v>1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1</v>
      </c>
    </row>
    <row r="10" spans="1:34" x14ac:dyDescent="0.25">
      <c r="A10" s="4" t="s">
        <v>17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2"/>
      <c r="P10" s="4" t="s">
        <v>17</v>
      </c>
      <c r="Q10" s="6">
        <v>0</v>
      </c>
      <c r="R10" s="6">
        <v>1</v>
      </c>
      <c r="S10" s="6">
        <v>0</v>
      </c>
      <c r="T10" s="6">
        <v>-1</v>
      </c>
      <c r="U10" s="6">
        <v>0</v>
      </c>
      <c r="V10" s="6">
        <v>0</v>
      </c>
      <c r="W10" s="6">
        <v>1</v>
      </c>
      <c r="X10" s="6">
        <v>1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</row>
    <row r="11" spans="1:34" x14ac:dyDescent="0.25">
      <c r="A11" s="4" t="s">
        <v>19</v>
      </c>
      <c r="B11" s="5">
        <v>8.8999999999999996E-2</v>
      </c>
      <c r="C11" s="5">
        <v>4.5999999999999999E-2</v>
      </c>
      <c r="D11" s="5">
        <v>9.2999999999999999E-2</v>
      </c>
      <c r="E11" s="5">
        <v>-4.3999999999999997E-2</v>
      </c>
      <c r="F11" s="5">
        <v>1E-3</v>
      </c>
      <c r="G11" s="5">
        <v>7.0000000000000001E-3</v>
      </c>
      <c r="H11" s="5">
        <v>4.0000000000000001E-3</v>
      </c>
      <c r="I11" s="5">
        <v>-3.0000000000000001E-3</v>
      </c>
      <c r="J11" s="5">
        <v>-1E-3</v>
      </c>
      <c r="K11" s="5">
        <v>-1.2999999999999999E-2</v>
      </c>
      <c r="L11" s="5">
        <v>-3.0000000000000001E-3</v>
      </c>
      <c r="M11" s="5">
        <v>7.9000000000000001E-2</v>
      </c>
      <c r="N11" s="5">
        <v>0.03</v>
      </c>
      <c r="O11" s="2"/>
      <c r="P11" s="4" t="s">
        <v>19</v>
      </c>
      <c r="Q11" s="6">
        <v>0.14899999999999999</v>
      </c>
      <c r="R11" s="6">
        <v>0.25</v>
      </c>
      <c r="S11" s="6">
        <v>0.182</v>
      </c>
      <c r="T11" s="6">
        <v>-0.36099999999999999</v>
      </c>
      <c r="U11" s="6">
        <v>2E-3</v>
      </c>
      <c r="V11" s="6">
        <v>7.6999999999999999E-2</v>
      </c>
      <c r="W11" s="6">
        <v>0.29899999999999999</v>
      </c>
      <c r="X11" s="6">
        <v>0.22600000000000001</v>
      </c>
      <c r="Y11" s="6">
        <v>0.16700000000000001</v>
      </c>
      <c r="Z11" s="6">
        <v>0.216</v>
      </c>
      <c r="AA11" s="6">
        <v>0.184</v>
      </c>
      <c r="AB11" s="6">
        <v>4.7E-2</v>
      </c>
      <c r="AC11" s="6">
        <v>0.152</v>
      </c>
    </row>
    <row r="12" spans="1:34" x14ac:dyDescent="0.25">
      <c r="A12" s="4" t="s">
        <v>33</v>
      </c>
      <c r="B12" s="5">
        <v>4.09</v>
      </c>
      <c r="C12" s="5">
        <v>0.56000000000000005</v>
      </c>
      <c r="D12" s="5">
        <v>2.29</v>
      </c>
      <c r="E12" s="5">
        <v>-4.1500000000000004</v>
      </c>
      <c r="F12" s="5">
        <v>0.08</v>
      </c>
      <c r="G12" s="5">
        <v>0.35</v>
      </c>
      <c r="H12" s="5">
        <v>0.19</v>
      </c>
      <c r="I12" s="5">
        <v>-0.14000000000000001</v>
      </c>
      <c r="J12" s="5">
        <v>-0.16</v>
      </c>
      <c r="K12" s="5">
        <v>-0.68</v>
      </c>
      <c r="L12" s="5">
        <v>-0.14000000000000001</v>
      </c>
      <c r="M12" s="5">
        <v>3.71</v>
      </c>
      <c r="N12" s="5">
        <v>0.98</v>
      </c>
      <c r="O12" s="2"/>
      <c r="P12" s="4" t="s">
        <v>33</v>
      </c>
      <c r="Q12" s="6">
        <v>1.2</v>
      </c>
      <c r="R12" s="6">
        <v>4.3499999999999996</v>
      </c>
      <c r="S12" s="6">
        <v>3.46</v>
      </c>
      <c r="T12" s="6">
        <v>-7.95</v>
      </c>
      <c r="U12" s="6">
        <v>0.05</v>
      </c>
      <c r="V12" s="6">
        <v>1.69</v>
      </c>
      <c r="W12" s="6">
        <v>6.58</v>
      </c>
      <c r="X12" s="6">
        <v>4.97</v>
      </c>
      <c r="Y12" s="6">
        <v>3.67</v>
      </c>
      <c r="Z12" s="6">
        <v>5.19</v>
      </c>
      <c r="AA12" s="6">
        <v>4.4000000000000004</v>
      </c>
      <c r="AB12" s="6">
        <v>-0.83</v>
      </c>
      <c r="AC12" s="6">
        <v>2.73</v>
      </c>
    </row>
    <row r="13" spans="1:34" x14ac:dyDescent="0.25">
      <c r="A13" s="4" t="s">
        <v>34</v>
      </c>
      <c r="B13" s="5">
        <v>40</v>
      </c>
      <c r="C13" s="5">
        <v>5.28</v>
      </c>
      <c r="D13" s="5">
        <v>19.2</v>
      </c>
      <c r="E13" s="5">
        <v>-12.7</v>
      </c>
      <c r="F13" s="5">
        <v>0.57199999999999995</v>
      </c>
      <c r="G13" s="5">
        <v>4.6100000000000003</v>
      </c>
      <c r="H13" s="5">
        <v>3.44</v>
      </c>
      <c r="I13" s="5">
        <v>-2.58</v>
      </c>
      <c r="J13" s="5">
        <v>-2.5499999999999998</v>
      </c>
      <c r="K13" s="5">
        <v>-7.79</v>
      </c>
      <c r="L13" s="5">
        <v>-1.1299999999999999</v>
      </c>
      <c r="M13" s="5">
        <v>32.700000000000003</v>
      </c>
      <c r="N13" s="5">
        <v>8.48</v>
      </c>
      <c r="O13" s="2"/>
      <c r="P13" s="4" t="s">
        <v>34</v>
      </c>
      <c r="Q13" s="6">
        <v>15</v>
      </c>
      <c r="R13" s="6">
        <v>52</v>
      </c>
      <c r="S13" s="6">
        <v>31.7</v>
      </c>
      <c r="T13" s="6">
        <v>-35.9</v>
      </c>
      <c r="U13" s="6">
        <v>0.38200000000000001</v>
      </c>
      <c r="V13" s="6">
        <v>14.7</v>
      </c>
      <c r="W13" s="6">
        <v>61.2</v>
      </c>
      <c r="X13" s="6">
        <v>48.9</v>
      </c>
      <c r="Y13" s="6">
        <v>36.5</v>
      </c>
      <c r="Z13" s="6">
        <v>56.5</v>
      </c>
      <c r="AA13" s="6">
        <v>42</v>
      </c>
      <c r="AB13" s="6">
        <v>-8.5</v>
      </c>
      <c r="AC13" s="6">
        <v>24.5</v>
      </c>
      <c r="AF13" s="1" t="s">
        <v>36</v>
      </c>
    </row>
    <row r="14" spans="1:3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F14" s="12">
        <v>100</v>
      </c>
    </row>
    <row r="15" spans="1:34" x14ac:dyDescent="0.25">
      <c r="A15" s="27" t="s">
        <v>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"/>
      <c r="P15" s="28" t="s">
        <v>3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F15" s="12">
        <v>80</v>
      </c>
      <c r="AH15" s="13">
        <v>1</v>
      </c>
    </row>
    <row r="16" spans="1:34" x14ac:dyDescent="0.25">
      <c r="A16" s="3"/>
      <c r="B16" s="4" t="s">
        <v>20</v>
      </c>
      <c r="C16" s="4" t="s">
        <v>21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  <c r="J16" s="4" t="s">
        <v>28</v>
      </c>
      <c r="K16" s="4" t="s">
        <v>29</v>
      </c>
      <c r="L16" s="4" t="s">
        <v>30</v>
      </c>
      <c r="M16" s="4" t="s">
        <v>31</v>
      </c>
      <c r="N16" s="4" t="s">
        <v>45</v>
      </c>
      <c r="O16" s="2"/>
      <c r="P16" s="3"/>
      <c r="Q16" s="4" t="s">
        <v>20</v>
      </c>
      <c r="R16" s="4" t="s">
        <v>21</v>
      </c>
      <c r="S16" s="4" t="s">
        <v>22</v>
      </c>
      <c r="T16" s="4" t="s">
        <v>23</v>
      </c>
      <c r="U16" s="4" t="s">
        <v>24</v>
      </c>
      <c r="V16" s="4" t="s">
        <v>25</v>
      </c>
      <c r="W16" s="4" t="s">
        <v>26</v>
      </c>
      <c r="X16" s="4" t="s">
        <v>27</v>
      </c>
      <c r="Y16" s="4" t="s">
        <v>28</v>
      </c>
      <c r="Z16" s="4" t="s">
        <v>29</v>
      </c>
      <c r="AA16" s="4" t="s">
        <v>30</v>
      </c>
      <c r="AB16" s="4" t="s">
        <v>31</v>
      </c>
      <c r="AC16" s="4" t="s">
        <v>45</v>
      </c>
      <c r="AF16" s="12">
        <v>60</v>
      </c>
      <c r="AH16" s="13">
        <v>0</v>
      </c>
    </row>
    <row r="17" spans="1:34" x14ac:dyDescent="0.25">
      <c r="A17" s="16" t="s">
        <v>37</v>
      </c>
      <c r="B17" s="6">
        <v>1970</v>
      </c>
      <c r="C17" s="6">
        <v>1970</v>
      </c>
      <c r="D17" s="6">
        <v>1970</v>
      </c>
      <c r="E17" s="6">
        <v>1970</v>
      </c>
      <c r="F17" s="6">
        <v>1970</v>
      </c>
      <c r="G17" s="6">
        <v>1970</v>
      </c>
      <c r="H17" s="6">
        <v>1970</v>
      </c>
      <c r="I17" s="6">
        <v>1970</v>
      </c>
      <c r="J17" s="6">
        <v>1970</v>
      </c>
      <c r="K17" s="6">
        <v>1970</v>
      </c>
      <c r="L17" s="6">
        <v>1970</v>
      </c>
      <c r="M17" s="6">
        <v>1970</v>
      </c>
      <c r="N17" s="6">
        <v>1970</v>
      </c>
      <c r="O17" s="2"/>
      <c r="P17" s="16" t="s">
        <v>37</v>
      </c>
      <c r="Q17" s="6">
        <v>1970</v>
      </c>
      <c r="R17" s="6">
        <v>1970</v>
      </c>
      <c r="S17" s="6">
        <v>1970</v>
      </c>
      <c r="T17" s="6">
        <v>1970</v>
      </c>
      <c r="U17" s="6">
        <v>1970</v>
      </c>
      <c r="V17" s="6">
        <v>1970</v>
      </c>
      <c r="W17" s="6">
        <v>1970</v>
      </c>
      <c r="X17" s="6">
        <v>1970</v>
      </c>
      <c r="Y17" s="6">
        <v>1970</v>
      </c>
      <c r="Z17" s="6">
        <v>1970</v>
      </c>
      <c r="AA17" s="6">
        <v>1970</v>
      </c>
      <c r="AB17" s="6">
        <v>1970</v>
      </c>
      <c r="AC17" s="6">
        <v>1970</v>
      </c>
      <c r="AF17" s="12">
        <v>40</v>
      </c>
      <c r="AH17" s="13">
        <v>-1</v>
      </c>
    </row>
    <row r="18" spans="1:34" x14ac:dyDescent="0.25">
      <c r="A18" s="16" t="s">
        <v>38</v>
      </c>
      <c r="B18" s="6">
        <v>2016</v>
      </c>
      <c r="C18" s="6">
        <v>2016</v>
      </c>
      <c r="D18" s="6">
        <v>2016</v>
      </c>
      <c r="E18" s="6">
        <v>2016</v>
      </c>
      <c r="F18" s="6">
        <v>2016</v>
      </c>
      <c r="G18" s="6">
        <v>2016</v>
      </c>
      <c r="H18" s="6">
        <v>2016</v>
      </c>
      <c r="I18" s="6">
        <v>2016</v>
      </c>
      <c r="J18" s="6">
        <v>2016</v>
      </c>
      <c r="K18" s="6">
        <v>2016</v>
      </c>
      <c r="L18" s="6">
        <v>2016</v>
      </c>
      <c r="M18" s="6">
        <v>2016</v>
      </c>
      <c r="N18" s="6">
        <v>2016</v>
      </c>
      <c r="O18" s="2"/>
      <c r="P18" s="16" t="s">
        <v>38</v>
      </c>
      <c r="Q18" s="6">
        <v>2016</v>
      </c>
      <c r="R18" s="6">
        <v>2016</v>
      </c>
      <c r="S18" s="6">
        <v>2016</v>
      </c>
      <c r="T18" s="6">
        <v>2016</v>
      </c>
      <c r="U18" s="6">
        <v>2016</v>
      </c>
      <c r="V18" s="6">
        <v>2016</v>
      </c>
      <c r="W18" s="6">
        <v>2016</v>
      </c>
      <c r="X18" s="6">
        <v>2016</v>
      </c>
      <c r="Y18" s="6">
        <v>2016</v>
      </c>
      <c r="Z18" s="6">
        <v>2016</v>
      </c>
      <c r="AA18" s="6">
        <v>2016</v>
      </c>
      <c r="AB18" s="6">
        <v>2016</v>
      </c>
      <c r="AC18" s="6">
        <v>2016</v>
      </c>
      <c r="AF18" s="12">
        <v>20</v>
      </c>
    </row>
    <row r="19" spans="1:34" x14ac:dyDescent="0.25">
      <c r="A19" s="16" t="s">
        <v>39</v>
      </c>
      <c r="B19" s="6">
        <v>47</v>
      </c>
      <c r="C19" s="6">
        <v>47</v>
      </c>
      <c r="D19" s="6">
        <v>47</v>
      </c>
      <c r="E19" s="6">
        <v>47</v>
      </c>
      <c r="F19" s="6">
        <v>47</v>
      </c>
      <c r="G19" s="6">
        <v>47</v>
      </c>
      <c r="H19" s="6">
        <v>47</v>
      </c>
      <c r="I19" s="6">
        <v>47</v>
      </c>
      <c r="J19" s="6">
        <v>47</v>
      </c>
      <c r="K19" s="6">
        <v>47</v>
      </c>
      <c r="L19" s="6">
        <v>47</v>
      </c>
      <c r="M19" s="6">
        <v>47</v>
      </c>
      <c r="N19" s="6">
        <v>47</v>
      </c>
      <c r="O19" s="2"/>
      <c r="P19" s="16" t="s">
        <v>39</v>
      </c>
      <c r="Q19" s="6">
        <v>47</v>
      </c>
      <c r="R19" s="6">
        <v>47</v>
      </c>
      <c r="S19" s="6">
        <v>47</v>
      </c>
      <c r="T19" s="6">
        <v>47</v>
      </c>
      <c r="U19" s="6">
        <v>47</v>
      </c>
      <c r="V19" s="6">
        <v>47</v>
      </c>
      <c r="W19" s="6">
        <v>47</v>
      </c>
      <c r="X19" s="6">
        <v>47</v>
      </c>
      <c r="Y19" s="6">
        <v>47</v>
      </c>
      <c r="Z19" s="6">
        <v>47</v>
      </c>
      <c r="AA19" s="6">
        <v>47</v>
      </c>
      <c r="AB19" s="6">
        <v>47</v>
      </c>
      <c r="AC19" s="6">
        <v>47</v>
      </c>
      <c r="AF19" s="12">
        <v>0</v>
      </c>
    </row>
    <row r="20" spans="1:34" x14ac:dyDescent="0.25">
      <c r="A20" s="16" t="s">
        <v>40</v>
      </c>
      <c r="B20" s="6">
        <v>4</v>
      </c>
      <c r="C20" s="6">
        <v>4</v>
      </c>
      <c r="D20" s="6">
        <v>3</v>
      </c>
      <c r="E20" s="6">
        <v>4</v>
      </c>
      <c r="F20" s="6">
        <v>4</v>
      </c>
      <c r="G20" s="6">
        <v>4</v>
      </c>
      <c r="H20" s="6">
        <v>3</v>
      </c>
      <c r="I20" s="6">
        <v>3</v>
      </c>
      <c r="J20" s="6">
        <v>3</v>
      </c>
      <c r="K20" s="6">
        <v>3</v>
      </c>
      <c r="L20" s="6">
        <v>4</v>
      </c>
      <c r="M20" s="6">
        <v>4</v>
      </c>
      <c r="N20" s="6">
        <v>6</v>
      </c>
      <c r="O20" s="2"/>
      <c r="P20" s="16" t="s">
        <v>40</v>
      </c>
      <c r="Q20" s="6">
        <v>19</v>
      </c>
      <c r="R20" s="6">
        <v>19</v>
      </c>
      <c r="S20" s="6">
        <v>19</v>
      </c>
      <c r="T20" s="6">
        <v>19</v>
      </c>
      <c r="U20" s="6">
        <v>19</v>
      </c>
      <c r="V20" s="6">
        <v>19</v>
      </c>
      <c r="W20" s="6">
        <v>19</v>
      </c>
      <c r="X20" s="6">
        <v>19</v>
      </c>
      <c r="Y20" s="6">
        <v>20</v>
      </c>
      <c r="Z20" s="6">
        <v>20</v>
      </c>
      <c r="AA20" s="6">
        <v>20</v>
      </c>
      <c r="AB20" s="6">
        <v>20</v>
      </c>
      <c r="AC20" s="6">
        <v>20</v>
      </c>
      <c r="AF20" s="12">
        <v>-20</v>
      </c>
    </row>
    <row r="21" spans="1:34" x14ac:dyDescent="0.25">
      <c r="A21" s="16" t="s">
        <v>15</v>
      </c>
      <c r="B21" s="6">
        <v>43</v>
      </c>
      <c r="C21" s="6">
        <v>43</v>
      </c>
      <c r="D21" s="6">
        <v>44</v>
      </c>
      <c r="E21" s="6">
        <v>43</v>
      </c>
      <c r="F21" s="6">
        <v>43</v>
      </c>
      <c r="G21" s="6">
        <v>43</v>
      </c>
      <c r="H21" s="6">
        <v>44</v>
      </c>
      <c r="I21" s="6">
        <v>44</v>
      </c>
      <c r="J21" s="6">
        <v>44</v>
      </c>
      <c r="K21" s="6">
        <v>44</v>
      </c>
      <c r="L21" s="6">
        <v>43</v>
      </c>
      <c r="M21" s="6">
        <v>43</v>
      </c>
      <c r="N21" s="6">
        <v>41</v>
      </c>
      <c r="O21" s="2"/>
      <c r="P21" s="16" t="s">
        <v>15</v>
      </c>
      <c r="Q21" s="6">
        <v>28</v>
      </c>
      <c r="R21" s="6">
        <v>28</v>
      </c>
      <c r="S21" s="6">
        <v>28</v>
      </c>
      <c r="T21" s="6">
        <v>28</v>
      </c>
      <c r="U21" s="6">
        <v>28</v>
      </c>
      <c r="V21" s="6">
        <v>28</v>
      </c>
      <c r="W21" s="6">
        <v>28</v>
      </c>
      <c r="X21" s="6">
        <v>28</v>
      </c>
      <c r="Y21" s="6">
        <v>27</v>
      </c>
      <c r="Z21" s="6">
        <v>27</v>
      </c>
      <c r="AA21" s="6">
        <v>27</v>
      </c>
      <c r="AB21" s="6">
        <v>27</v>
      </c>
      <c r="AC21" s="6">
        <v>27</v>
      </c>
      <c r="AF21" s="12">
        <v>-40</v>
      </c>
    </row>
    <row r="22" spans="1:34" x14ac:dyDescent="0.25">
      <c r="A22" s="16" t="s">
        <v>41</v>
      </c>
      <c r="B22" s="10">
        <f>'р. Вруда - д. Извоз'!B22/1000</f>
        <v>6.5190000000000001</v>
      </c>
      <c r="C22" s="10">
        <f>'р. Вруда - д. Извоз'!C22/1000</f>
        <v>5.0229999999999997</v>
      </c>
      <c r="D22" s="10">
        <f>'р. Вруда - д. Извоз'!D22/1000</f>
        <v>7.0679999999999996</v>
      </c>
      <c r="E22" s="10">
        <f>'р. Вруда - д. Извоз'!E22/1000</f>
        <v>25.263999999999999</v>
      </c>
      <c r="F22" s="10">
        <f>'р. Вруда - д. Извоз'!F22/1000</f>
        <v>10.257999999999999</v>
      </c>
      <c r="G22" s="10">
        <f>'р. Вруда - д. Извоз'!G22/1000</f>
        <v>4.8760000000000003</v>
      </c>
      <c r="H22" s="10">
        <f>'р. Вруда - д. Извоз'!H22/1000</f>
        <v>4.0860000000000003</v>
      </c>
      <c r="I22" s="10">
        <f>'р. Вруда - д. Извоз'!I22/1000</f>
        <v>5.218</v>
      </c>
      <c r="J22" s="10">
        <f>'р. Вруда - д. Извоз'!J22/1000</f>
        <v>6.0940000000000003</v>
      </c>
      <c r="K22" s="10">
        <f>'р. Вруда - д. Извоз'!K22/1000</f>
        <v>7.4130000000000003</v>
      </c>
      <c r="L22" s="10">
        <f>'р. Вруда - д. Извоз'!L22/1000</f>
        <v>10.808</v>
      </c>
      <c r="M22" s="10">
        <f>'р. Вруда - д. Извоз'!M22/1000</f>
        <v>7.944</v>
      </c>
      <c r="N22" s="10">
        <f>'р. Вруда - д. Извоз'!N22/1000</f>
        <v>8.2799999999999994</v>
      </c>
      <c r="O22" s="2"/>
      <c r="P22" s="16" t="s">
        <v>41</v>
      </c>
      <c r="Q22" s="10">
        <f>'р. Вруда - д. Извоз'!Q22/1000</f>
        <v>13.861000000000001</v>
      </c>
      <c r="R22" s="10">
        <f>'р. Вруда - д. Извоз'!R22/1000</f>
        <v>15.865</v>
      </c>
      <c r="S22" s="10">
        <f>'р. Вруда - д. Извоз'!S22/1000</f>
        <v>19.393999999999998</v>
      </c>
      <c r="T22" s="10">
        <f>'р. Вруда - д. Извоз'!T22/1000</f>
        <v>85.495999999999995</v>
      </c>
      <c r="U22" s="10">
        <f>'р. Вруда - д. Извоз'!U22/1000</f>
        <v>33.848999999999997</v>
      </c>
      <c r="V22" s="10">
        <f>'р. Вруда - д. Извоз'!V22/1000</f>
        <v>12.372</v>
      </c>
      <c r="W22" s="10">
        <f>'р. Вруда - д. Извоз'!W22/1000</f>
        <v>8.4290000000000003</v>
      </c>
      <c r="X22" s="10">
        <f>'р. Вруда - д. Извоз'!X22/1000</f>
        <v>12.292999999999999</v>
      </c>
      <c r="Y22" s="10">
        <f>'р. Вруда - д. Извоз'!Y22/1000</f>
        <v>14.621</v>
      </c>
      <c r="Z22" s="10">
        <f>'р. Вруда - д. Извоз'!Z22/1000</f>
        <v>21.05</v>
      </c>
      <c r="AA22" s="10">
        <f>'р. Вруда - д. Извоз'!AA22/1000</f>
        <v>26.795999999999999</v>
      </c>
      <c r="AB22" s="10">
        <f>'р. Вруда - д. Извоз'!AB22/1000</f>
        <v>18.306000000000001</v>
      </c>
      <c r="AC22" s="10">
        <f>'р. Вруда - д. Извоз'!AC22/1000</f>
        <v>23.428999999999998</v>
      </c>
      <c r="AF22" s="12">
        <v>-60</v>
      </c>
    </row>
    <row r="23" spans="1:34" x14ac:dyDescent="0.25">
      <c r="A23" s="4" t="s">
        <v>18</v>
      </c>
      <c r="B23" s="6">
        <v>1</v>
      </c>
      <c r="C23" s="6">
        <v>1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O23" s="2"/>
      <c r="P23" s="4" t="s">
        <v>18</v>
      </c>
      <c r="Q23" s="6">
        <v>0</v>
      </c>
      <c r="R23" s="6">
        <v>1</v>
      </c>
      <c r="S23" s="6">
        <v>1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1</v>
      </c>
      <c r="AF23" s="12">
        <v>-80</v>
      </c>
    </row>
    <row r="24" spans="1:34" x14ac:dyDescent="0.25">
      <c r="A24" s="4" t="s">
        <v>17</v>
      </c>
      <c r="B24" s="6">
        <v>1</v>
      </c>
      <c r="C24" s="6">
        <v>1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</v>
      </c>
      <c r="O24" s="2"/>
      <c r="P24" s="4" t="s">
        <v>17</v>
      </c>
      <c r="Q24" s="6">
        <v>1</v>
      </c>
      <c r="R24" s="6">
        <v>1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1</v>
      </c>
      <c r="AF24" s="12">
        <v>-100</v>
      </c>
    </row>
    <row r="25" spans="1:34" x14ac:dyDescent="0.25">
      <c r="A25" s="4" t="s">
        <v>19</v>
      </c>
      <c r="B25" s="6">
        <v>0.11799999999999999</v>
      </c>
      <c r="C25" s="6">
        <v>9.4E-2</v>
      </c>
      <c r="D25" s="6">
        <v>0.112</v>
      </c>
      <c r="E25" s="6">
        <v>0.122</v>
      </c>
      <c r="F25" s="6">
        <v>5.0000000000000001E-3</v>
      </c>
      <c r="G25" s="6">
        <v>4.2999999999999997E-2</v>
      </c>
      <c r="H25" s="6">
        <v>0.02</v>
      </c>
      <c r="I25" s="6">
        <v>0.02</v>
      </c>
      <c r="J25" s="6">
        <v>1.4E-2</v>
      </c>
      <c r="K25" s="6">
        <v>-0.02</v>
      </c>
      <c r="L25" s="6">
        <v>4.2999999999999997E-2</v>
      </c>
      <c r="M25" s="6">
        <v>7.1999999999999995E-2</v>
      </c>
      <c r="N25" s="6">
        <v>7.8E-2</v>
      </c>
      <c r="O25" s="2"/>
      <c r="P25" s="4" t="s">
        <v>19</v>
      </c>
      <c r="Q25" s="6">
        <v>0.34399999999999997</v>
      </c>
      <c r="R25" s="6">
        <v>0.22900000000000001</v>
      </c>
      <c r="S25" s="6">
        <v>0.73399999999999999</v>
      </c>
      <c r="T25" s="6">
        <v>3.5999999999999997E-2</v>
      </c>
      <c r="U25" s="6">
        <v>0.40200000000000002</v>
      </c>
      <c r="V25" s="6">
        <v>0.155</v>
      </c>
      <c r="W25" s="6">
        <v>8.9999999999999993E-3</v>
      </c>
      <c r="X25" s="6">
        <v>2.7E-2</v>
      </c>
      <c r="Y25" s="6">
        <v>0.11899999999999999</v>
      </c>
      <c r="Z25" s="6">
        <v>0.49</v>
      </c>
      <c r="AA25" s="6">
        <v>-0.29299999999999998</v>
      </c>
      <c r="AB25" s="6">
        <v>0.159</v>
      </c>
      <c r="AC25" s="6">
        <v>0.36699999999999999</v>
      </c>
    </row>
    <row r="26" spans="1:34" x14ac:dyDescent="0.25">
      <c r="A26" s="4" t="s">
        <v>33</v>
      </c>
      <c r="B26" s="6">
        <v>5.0599999999999996</v>
      </c>
      <c r="C26" s="6">
        <v>3.78</v>
      </c>
      <c r="D26" s="6">
        <v>4.2699999999999996</v>
      </c>
      <c r="E26" s="6">
        <v>4.8600000000000003</v>
      </c>
      <c r="F26" s="6">
        <v>0.2</v>
      </c>
      <c r="G26" s="6">
        <v>1.86</v>
      </c>
      <c r="H26" s="6">
        <v>0.86</v>
      </c>
      <c r="I26" s="6">
        <v>0.86</v>
      </c>
      <c r="J26" s="6">
        <v>0.92</v>
      </c>
      <c r="K26" s="6">
        <v>-0.86</v>
      </c>
      <c r="L26" s="6">
        <v>1.86</v>
      </c>
      <c r="M26" s="6">
        <v>3.1</v>
      </c>
      <c r="N26" s="6">
        <v>2.9</v>
      </c>
      <c r="O26" s="2"/>
      <c r="P26" s="4" t="s">
        <v>33</v>
      </c>
      <c r="Q26" s="6">
        <v>9.48</v>
      </c>
      <c r="R26" s="6">
        <v>6.59</v>
      </c>
      <c r="S26" s="6">
        <v>18.98</v>
      </c>
      <c r="T26" s="6">
        <v>1</v>
      </c>
      <c r="U26" s="6">
        <v>11.25</v>
      </c>
      <c r="V26" s="6">
        <v>4.34</v>
      </c>
      <c r="W26" s="6">
        <v>0.26</v>
      </c>
      <c r="X26" s="6">
        <v>0.74</v>
      </c>
      <c r="Y26" s="6">
        <v>3.17</v>
      </c>
      <c r="Z26" s="6">
        <v>13.26</v>
      </c>
      <c r="AA26" s="6">
        <v>-7.91</v>
      </c>
      <c r="AB26" s="6">
        <v>4.29</v>
      </c>
      <c r="AC26" s="6">
        <v>8.51</v>
      </c>
    </row>
    <row r="27" spans="1:34" x14ac:dyDescent="0.25">
      <c r="A27" s="4" t="s">
        <v>34</v>
      </c>
      <c r="B27" s="6">
        <v>77.7</v>
      </c>
      <c r="C27" s="6">
        <v>75.3</v>
      </c>
      <c r="D27" s="6">
        <v>60.5</v>
      </c>
      <c r="E27" s="6">
        <v>19.2</v>
      </c>
      <c r="F27" s="6">
        <v>1.92</v>
      </c>
      <c r="G27" s="6">
        <v>38.200000000000003</v>
      </c>
      <c r="H27" s="6">
        <v>21</v>
      </c>
      <c r="I27" s="6">
        <v>16.5</v>
      </c>
      <c r="J27" s="6">
        <v>15.1</v>
      </c>
      <c r="K27" s="6">
        <v>-11.6</v>
      </c>
      <c r="L27" s="6">
        <v>17.2</v>
      </c>
      <c r="M27" s="6">
        <v>39</v>
      </c>
      <c r="N27" s="6">
        <v>35</v>
      </c>
      <c r="O27" s="2"/>
      <c r="P27" s="4" t="s">
        <v>34</v>
      </c>
      <c r="Q27" s="6">
        <v>68.400000000000006</v>
      </c>
      <c r="R27" s="6">
        <v>41.5</v>
      </c>
      <c r="S27" s="6">
        <v>97.9</v>
      </c>
      <c r="T27" s="6">
        <v>1.1599999999999999</v>
      </c>
      <c r="U27" s="6">
        <v>33.200000000000003</v>
      </c>
      <c r="V27" s="6">
        <v>35.1</v>
      </c>
      <c r="W27" s="6">
        <v>3.13</v>
      </c>
      <c r="X27" s="6">
        <v>6.04</v>
      </c>
      <c r="Y27" s="6">
        <v>21.7</v>
      </c>
      <c r="Z27" s="6">
        <v>63</v>
      </c>
      <c r="AA27" s="6">
        <v>-29.5</v>
      </c>
      <c r="AB27" s="6">
        <v>23.4</v>
      </c>
      <c r="AC27" s="6">
        <v>36.299999999999997</v>
      </c>
      <c r="AF27" s="11"/>
    </row>
    <row r="28" spans="1:34" ht="16.5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14" t="s">
        <v>37</v>
      </c>
    </row>
    <row r="29" spans="1:34" ht="16.5" thickBot="1" x14ac:dyDescent="0.3">
      <c r="A29" s="27" t="s">
        <v>4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"/>
      <c r="P29" s="27" t="s">
        <v>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E29" s="14" t="s">
        <v>38</v>
      </c>
    </row>
    <row r="30" spans="1:34" ht="16.5" thickBot="1" x14ac:dyDescent="0.3">
      <c r="A30" s="3"/>
      <c r="B30" s="4" t="s">
        <v>20</v>
      </c>
      <c r="C30" s="4" t="s">
        <v>21</v>
      </c>
      <c r="D30" s="4" t="s">
        <v>22</v>
      </c>
      <c r="E30" s="4" t="s">
        <v>23</v>
      </c>
      <c r="F30" s="4" t="s">
        <v>24</v>
      </c>
      <c r="G30" s="4" t="s">
        <v>25</v>
      </c>
      <c r="H30" s="4" t="s">
        <v>26</v>
      </c>
      <c r="I30" s="4" t="s">
        <v>27</v>
      </c>
      <c r="J30" s="4" t="s">
        <v>28</v>
      </c>
      <c r="K30" s="4" t="s">
        <v>29</v>
      </c>
      <c r="L30" s="4" t="s">
        <v>30</v>
      </c>
      <c r="M30" s="4" t="s">
        <v>31</v>
      </c>
      <c r="N30" s="4" t="s">
        <v>45</v>
      </c>
      <c r="O30" s="2"/>
      <c r="P30" s="3"/>
      <c r="Q30" s="4" t="s">
        <v>20</v>
      </c>
      <c r="R30" s="4" t="s">
        <v>21</v>
      </c>
      <c r="S30" s="4" t="s">
        <v>22</v>
      </c>
      <c r="T30" s="4" t="s">
        <v>23</v>
      </c>
      <c r="U30" s="4" t="s">
        <v>24</v>
      </c>
      <c r="V30" s="4" t="s">
        <v>25</v>
      </c>
      <c r="W30" s="4" t="s">
        <v>26</v>
      </c>
      <c r="X30" s="4" t="s">
        <v>27</v>
      </c>
      <c r="Y30" s="4" t="s">
        <v>28</v>
      </c>
      <c r="Z30" s="4" t="s">
        <v>29</v>
      </c>
      <c r="AA30" s="4" t="s">
        <v>30</v>
      </c>
      <c r="AB30" s="4" t="s">
        <v>31</v>
      </c>
      <c r="AC30" s="4" t="s">
        <v>45</v>
      </c>
      <c r="AE30" s="14" t="s">
        <v>39</v>
      </c>
    </row>
    <row r="31" spans="1:34" ht="16.5" thickBot="1" x14ac:dyDescent="0.3">
      <c r="A31" s="16" t="s">
        <v>37</v>
      </c>
      <c r="B31" s="6">
        <v>1970</v>
      </c>
      <c r="C31" s="6">
        <v>1970</v>
      </c>
      <c r="D31" s="6">
        <v>1970</v>
      </c>
      <c r="E31" s="6">
        <v>1970</v>
      </c>
      <c r="F31" s="6">
        <v>1970</v>
      </c>
      <c r="G31" s="6">
        <v>1970</v>
      </c>
      <c r="H31" s="6">
        <v>1970</v>
      </c>
      <c r="I31" s="6">
        <v>1970</v>
      </c>
      <c r="J31" s="6">
        <v>1970</v>
      </c>
      <c r="K31" s="6">
        <v>1970</v>
      </c>
      <c r="L31" s="6">
        <v>1970</v>
      </c>
      <c r="M31" s="6">
        <v>1970</v>
      </c>
      <c r="N31" s="6">
        <v>1970</v>
      </c>
      <c r="O31" s="2"/>
      <c r="P31" s="16" t="s">
        <v>37</v>
      </c>
      <c r="Q31" s="6">
        <v>1970</v>
      </c>
      <c r="R31" s="6">
        <v>1970</v>
      </c>
      <c r="S31" s="6">
        <v>1970</v>
      </c>
      <c r="T31" s="6">
        <v>1970</v>
      </c>
      <c r="U31" s="6">
        <v>1970</v>
      </c>
      <c r="V31" s="6">
        <v>1970</v>
      </c>
      <c r="W31" s="6">
        <v>1970</v>
      </c>
      <c r="X31" s="6">
        <v>1970</v>
      </c>
      <c r="Y31" s="6">
        <v>1970</v>
      </c>
      <c r="Z31" s="6">
        <v>1970</v>
      </c>
      <c r="AA31" s="6">
        <v>1970</v>
      </c>
      <c r="AB31" s="6">
        <v>1970</v>
      </c>
      <c r="AC31" s="6">
        <v>1970</v>
      </c>
      <c r="AE31" s="14" t="s">
        <v>40</v>
      </c>
    </row>
    <row r="32" spans="1:34" ht="16.5" thickBot="1" x14ac:dyDescent="0.3">
      <c r="A32" s="16" t="s">
        <v>38</v>
      </c>
      <c r="B32" s="6">
        <v>2016</v>
      </c>
      <c r="C32" s="6">
        <v>2016</v>
      </c>
      <c r="D32" s="6">
        <v>2016</v>
      </c>
      <c r="E32" s="6">
        <v>2016</v>
      </c>
      <c r="F32" s="6">
        <v>2016</v>
      </c>
      <c r="G32" s="6">
        <v>2016</v>
      </c>
      <c r="H32" s="6">
        <v>2016</v>
      </c>
      <c r="I32" s="6">
        <v>2016</v>
      </c>
      <c r="J32" s="6">
        <v>2016</v>
      </c>
      <c r="K32" s="6">
        <v>2016</v>
      </c>
      <c r="L32" s="6">
        <v>2016</v>
      </c>
      <c r="M32" s="6">
        <v>2016</v>
      </c>
      <c r="N32" s="6">
        <v>2016</v>
      </c>
      <c r="O32" s="2"/>
      <c r="P32" s="16" t="s">
        <v>38</v>
      </c>
      <c r="Q32" s="6">
        <v>2016</v>
      </c>
      <c r="R32" s="6">
        <v>2016</v>
      </c>
      <c r="S32" s="6">
        <v>2016</v>
      </c>
      <c r="T32" s="6">
        <v>2016</v>
      </c>
      <c r="U32" s="6">
        <v>2016</v>
      </c>
      <c r="V32" s="6">
        <v>2016</v>
      </c>
      <c r="W32" s="6">
        <v>2016</v>
      </c>
      <c r="X32" s="6">
        <v>2016</v>
      </c>
      <c r="Y32" s="6">
        <v>2016</v>
      </c>
      <c r="Z32" s="6">
        <v>2016</v>
      </c>
      <c r="AA32" s="6">
        <v>2016</v>
      </c>
      <c r="AB32" s="6">
        <v>2016</v>
      </c>
      <c r="AC32" s="6">
        <v>2016</v>
      </c>
      <c r="AE32" s="14" t="s">
        <v>15</v>
      </c>
    </row>
    <row r="33" spans="1:31" ht="16.5" thickBot="1" x14ac:dyDescent="0.3">
      <c r="A33" s="16" t="s">
        <v>39</v>
      </c>
      <c r="B33" s="6">
        <v>47</v>
      </c>
      <c r="C33" s="6">
        <v>47</v>
      </c>
      <c r="D33" s="6">
        <v>47</v>
      </c>
      <c r="E33" s="6">
        <v>47</v>
      </c>
      <c r="F33" s="6">
        <v>47</v>
      </c>
      <c r="G33" s="6">
        <v>47</v>
      </c>
      <c r="H33" s="6">
        <v>47</v>
      </c>
      <c r="I33" s="6">
        <v>47</v>
      </c>
      <c r="J33" s="6">
        <v>47</v>
      </c>
      <c r="K33" s="6">
        <v>47</v>
      </c>
      <c r="L33" s="6">
        <v>47</v>
      </c>
      <c r="M33" s="6">
        <v>47</v>
      </c>
      <c r="N33" s="6">
        <v>47</v>
      </c>
      <c r="O33" s="2"/>
      <c r="P33" s="16" t="s">
        <v>39</v>
      </c>
      <c r="Q33" s="6">
        <v>47</v>
      </c>
      <c r="R33" s="6">
        <v>47</v>
      </c>
      <c r="S33" s="6">
        <v>47</v>
      </c>
      <c r="T33" s="6">
        <v>47</v>
      </c>
      <c r="U33" s="6">
        <v>47</v>
      </c>
      <c r="V33" s="6">
        <v>47</v>
      </c>
      <c r="W33" s="6">
        <v>47</v>
      </c>
      <c r="X33" s="6">
        <v>47</v>
      </c>
      <c r="Y33" s="6">
        <v>47</v>
      </c>
      <c r="Z33" s="6">
        <v>47</v>
      </c>
      <c r="AA33" s="6">
        <v>47</v>
      </c>
      <c r="AB33" s="6">
        <v>47</v>
      </c>
      <c r="AC33" s="6">
        <v>47</v>
      </c>
      <c r="AE33" s="14" t="s">
        <v>41</v>
      </c>
    </row>
    <row r="34" spans="1:31" x14ac:dyDescent="0.25">
      <c r="A34" s="16" t="s">
        <v>40</v>
      </c>
      <c r="B34" s="6">
        <v>8</v>
      </c>
      <c r="C34" s="6">
        <v>11</v>
      </c>
      <c r="D34" s="6">
        <v>10</v>
      </c>
      <c r="E34" s="6">
        <v>5</v>
      </c>
      <c r="F34" s="6">
        <v>5</v>
      </c>
      <c r="G34" s="6">
        <v>4</v>
      </c>
      <c r="H34" s="6">
        <v>4</v>
      </c>
      <c r="I34" s="6">
        <v>4</v>
      </c>
      <c r="J34" s="6">
        <v>5</v>
      </c>
      <c r="K34" s="6">
        <v>6</v>
      </c>
      <c r="L34" s="6">
        <v>6</v>
      </c>
      <c r="M34" s="6">
        <v>7</v>
      </c>
      <c r="N34" s="6">
        <v>14</v>
      </c>
      <c r="O34" s="2"/>
      <c r="P34" s="16" t="s">
        <v>40</v>
      </c>
      <c r="Q34" s="6">
        <v>1</v>
      </c>
      <c r="R34" s="6">
        <v>1</v>
      </c>
      <c r="S34" s="6">
        <v>3</v>
      </c>
      <c r="T34" s="6">
        <v>2</v>
      </c>
      <c r="U34" s="6">
        <v>3</v>
      </c>
      <c r="V34" s="6">
        <v>2</v>
      </c>
      <c r="W34" s="6">
        <v>2</v>
      </c>
      <c r="X34" s="6">
        <v>1</v>
      </c>
      <c r="Y34" s="6">
        <v>1</v>
      </c>
      <c r="Z34" s="6">
        <v>2</v>
      </c>
      <c r="AA34" s="6">
        <v>1</v>
      </c>
      <c r="AB34" s="6">
        <v>1</v>
      </c>
      <c r="AC34" s="6">
        <v>3</v>
      </c>
      <c r="AE34" s="15" t="s">
        <v>42</v>
      </c>
    </row>
    <row r="35" spans="1:31" ht="16.5" thickBot="1" x14ac:dyDescent="0.3">
      <c r="A35" s="16" t="s">
        <v>15</v>
      </c>
      <c r="B35" s="6">
        <v>39</v>
      </c>
      <c r="C35" s="6">
        <v>36</v>
      </c>
      <c r="D35" s="6">
        <v>37</v>
      </c>
      <c r="E35" s="6">
        <v>42</v>
      </c>
      <c r="F35" s="6">
        <v>42</v>
      </c>
      <c r="G35" s="6">
        <v>43</v>
      </c>
      <c r="H35" s="6">
        <v>43</v>
      </c>
      <c r="I35" s="6">
        <v>43</v>
      </c>
      <c r="J35" s="6">
        <v>42</v>
      </c>
      <c r="K35" s="6">
        <v>41</v>
      </c>
      <c r="L35" s="6">
        <v>41</v>
      </c>
      <c r="M35" s="6">
        <v>40</v>
      </c>
      <c r="N35" s="6">
        <v>33</v>
      </c>
      <c r="O35" s="2"/>
      <c r="P35" s="16" t="s">
        <v>15</v>
      </c>
      <c r="Q35" s="6">
        <v>46</v>
      </c>
      <c r="R35" s="6">
        <v>46</v>
      </c>
      <c r="S35" s="6">
        <v>44</v>
      </c>
      <c r="T35" s="6">
        <v>45</v>
      </c>
      <c r="U35" s="6">
        <v>44</v>
      </c>
      <c r="V35" s="6">
        <v>45</v>
      </c>
      <c r="W35" s="6">
        <v>45</v>
      </c>
      <c r="X35" s="6">
        <v>46</v>
      </c>
      <c r="Y35" s="6">
        <v>46</v>
      </c>
      <c r="Z35" s="6">
        <v>45</v>
      </c>
      <c r="AA35" s="6">
        <v>46</v>
      </c>
      <c r="AB35" s="6">
        <v>46</v>
      </c>
      <c r="AC35" s="6">
        <v>44</v>
      </c>
      <c r="AE35" s="14" t="s">
        <v>43</v>
      </c>
    </row>
    <row r="36" spans="1:31" x14ac:dyDescent="0.25">
      <c r="A36" s="16" t="s">
        <v>41</v>
      </c>
      <c r="B36" s="10">
        <f>'р. Вруда - д. Извоз'!B36/1000</f>
        <v>17.785</v>
      </c>
      <c r="C36" s="10">
        <f>'р. Вруда - д. Извоз'!C36/1000</f>
        <v>17.064</v>
      </c>
      <c r="D36" s="10">
        <f>'р. Вруда - д. Извоз'!D36/1000</f>
        <v>17.283999999999999</v>
      </c>
      <c r="E36" s="10">
        <f>'р. Вруда - д. Извоз'!E36/1000</f>
        <v>36.917999999999999</v>
      </c>
      <c r="F36" s="10">
        <f>'р. Вруда - д. Извоз'!F36/1000</f>
        <v>46.143999999999998</v>
      </c>
      <c r="G36" s="10">
        <f>'р. Вруда - д. Извоз'!G36/1000</f>
        <v>37.293999999999997</v>
      </c>
      <c r="H36" s="10">
        <f>'р. Вруда - д. Извоз'!H36/1000</f>
        <v>26.114000000000001</v>
      </c>
      <c r="I36" s="10">
        <f>'р. Вруда - д. Извоз'!I36/1000</f>
        <v>17.736999999999998</v>
      </c>
      <c r="J36" s="10">
        <f>'р. Вруда - д. Извоз'!J36/1000</f>
        <v>14.586</v>
      </c>
      <c r="K36" s="10">
        <f>'р. Вруда - д. Извоз'!K36/1000</f>
        <v>13.452</v>
      </c>
      <c r="L36" s="10">
        <f>'р. Вруда - д. Извоз'!L36/1000</f>
        <v>15.68</v>
      </c>
      <c r="M36" s="10">
        <f>'р. Вруда - д. Извоз'!M36/1000</f>
        <v>16.706</v>
      </c>
      <c r="N36" s="10">
        <f>'р. Вруда - д. Извоз'!N36/1000</f>
        <v>24.620999999999999</v>
      </c>
      <c r="O36" s="2"/>
      <c r="P36" s="16" t="s">
        <v>41</v>
      </c>
      <c r="Q36" s="10">
        <f>'р. Вруда - д. Извоз'!Q36/1000</f>
        <v>18.954000000000001</v>
      </c>
      <c r="R36" s="10">
        <f>'р. Вруда - д. Извоз'!R36/1000</f>
        <v>18.157</v>
      </c>
      <c r="S36" s="10">
        <f>'р. Вруда - д. Извоз'!S36/1000</f>
        <v>19.98</v>
      </c>
      <c r="T36" s="10">
        <f>'р. Вруда - д. Извоз'!T36/1000</f>
        <v>39.521000000000001</v>
      </c>
      <c r="U36" s="10">
        <f>'р. Вруда - д. Извоз'!U36/1000</f>
        <v>33.341000000000001</v>
      </c>
      <c r="V36" s="10">
        <f>'р. Вруда - д. Извоз'!V36/1000</f>
        <v>29.016999999999999</v>
      </c>
      <c r="W36" s="10">
        <f>'р. Вруда - д. Извоз'!W36/1000</f>
        <v>25.352</v>
      </c>
      <c r="X36" s="10">
        <f>'р. Вруда - д. Извоз'!X36/1000</f>
        <v>22.544</v>
      </c>
      <c r="Y36" s="10">
        <f>'р. Вруда - д. Извоз'!Y36/1000</f>
        <v>19.882000000000001</v>
      </c>
      <c r="Z36" s="10">
        <f>'р. Вруда - д. Извоз'!Z36/1000</f>
        <v>19.559000000000001</v>
      </c>
      <c r="AA36" s="10">
        <f>'р. Вруда - д. Извоз'!AA36/1000</f>
        <v>21.082999999999998</v>
      </c>
      <c r="AB36" s="10">
        <f>'р. Вруда - д. Извоз'!AB36/1000</f>
        <v>20.381</v>
      </c>
      <c r="AC36" s="10">
        <f>'р. Вруда - д. Извоз'!AC36/1000</f>
        <v>24.03</v>
      </c>
      <c r="AE36" s="15" t="s">
        <v>42</v>
      </c>
    </row>
    <row r="37" spans="1:31" ht="16.5" thickBot="1" x14ac:dyDescent="0.3">
      <c r="A37" s="4" t="s">
        <v>18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2"/>
      <c r="P37" s="4" t="s">
        <v>18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E37" s="14" t="s">
        <v>44</v>
      </c>
    </row>
    <row r="38" spans="1:31" ht="16.5" thickBot="1" x14ac:dyDescent="0.3">
      <c r="A38" s="4" t="s">
        <v>17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2"/>
      <c r="P38" s="4" t="s">
        <v>17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E38" s="14" t="s">
        <v>19</v>
      </c>
    </row>
    <row r="39" spans="1:31" ht="16.5" thickBot="1" x14ac:dyDescent="0.3">
      <c r="A39" s="4" t="s">
        <v>19</v>
      </c>
      <c r="B39" s="6">
        <v>0.78900000000000003</v>
      </c>
      <c r="C39" s="6">
        <v>0.92100000000000004</v>
      </c>
      <c r="D39" s="6">
        <v>0.79100000000000004</v>
      </c>
      <c r="E39" s="6">
        <v>0.84399999999999997</v>
      </c>
      <c r="F39" s="6">
        <v>0.52700000000000002</v>
      </c>
      <c r="G39" s="6">
        <v>0.60199999999999998</v>
      </c>
      <c r="H39" s="6">
        <v>0.624</v>
      </c>
      <c r="I39" s="6">
        <v>0.44900000000000001</v>
      </c>
      <c r="J39" s="6">
        <v>0.36299999999999999</v>
      </c>
      <c r="K39" s="6">
        <v>0.41</v>
      </c>
      <c r="L39" s="6">
        <v>0.54700000000000004</v>
      </c>
      <c r="M39" s="6">
        <v>0.54400000000000004</v>
      </c>
      <c r="N39" s="6">
        <v>0.76300000000000001</v>
      </c>
      <c r="O39" s="2"/>
      <c r="P39" s="4" t="s">
        <v>19</v>
      </c>
      <c r="Q39" s="6">
        <v>0.218</v>
      </c>
      <c r="R39" s="6">
        <v>0.27500000000000002</v>
      </c>
      <c r="S39" s="6">
        <v>0.32500000000000001</v>
      </c>
      <c r="T39" s="6">
        <v>0.313</v>
      </c>
      <c r="U39" s="6">
        <v>0.247</v>
      </c>
      <c r="V39" s="6">
        <v>0.44600000000000001</v>
      </c>
      <c r="W39" s="6">
        <v>0.53600000000000003</v>
      </c>
      <c r="X39" s="6">
        <v>0.48799999999999999</v>
      </c>
      <c r="Y39" s="6">
        <v>0.377</v>
      </c>
      <c r="Z39" s="6">
        <v>0.255</v>
      </c>
      <c r="AA39" s="6">
        <v>0.26900000000000002</v>
      </c>
      <c r="AB39" s="6">
        <v>0.25</v>
      </c>
      <c r="AC39" s="6">
        <v>0.37</v>
      </c>
      <c r="AE39" s="14" t="s">
        <v>33</v>
      </c>
    </row>
    <row r="40" spans="1:31" ht="16.5" thickBot="1" x14ac:dyDescent="0.3">
      <c r="A40" s="4" t="s">
        <v>33</v>
      </c>
      <c r="B40" s="6">
        <v>30.76</v>
      </c>
      <c r="C40" s="6">
        <v>33.159999999999997</v>
      </c>
      <c r="D40" s="6">
        <v>29.27</v>
      </c>
      <c r="E40" s="6">
        <v>35.47</v>
      </c>
      <c r="F40" s="6">
        <v>22.13</v>
      </c>
      <c r="G40" s="6">
        <v>25.9</v>
      </c>
      <c r="H40" s="6">
        <v>26.86</v>
      </c>
      <c r="I40" s="6">
        <v>20.170000000000002</v>
      </c>
      <c r="J40" s="6">
        <v>18.350000000000001</v>
      </c>
      <c r="K40" s="6">
        <v>21.68</v>
      </c>
      <c r="L40" s="6">
        <v>24.63</v>
      </c>
      <c r="M40" s="6">
        <v>21.12</v>
      </c>
      <c r="N40" s="6">
        <v>25.5</v>
      </c>
      <c r="O40" s="2"/>
      <c r="P40" s="4" t="s">
        <v>33</v>
      </c>
      <c r="Q40" s="6">
        <v>10.050000000000001</v>
      </c>
      <c r="R40" s="6">
        <v>12.65</v>
      </c>
      <c r="S40" s="6">
        <v>14.31</v>
      </c>
      <c r="T40" s="6">
        <v>14.1</v>
      </c>
      <c r="U40" s="6">
        <v>10.86</v>
      </c>
      <c r="V40" s="6">
        <v>20.010000000000002</v>
      </c>
      <c r="W40" s="6">
        <v>25.29</v>
      </c>
      <c r="X40" s="6">
        <v>23.56</v>
      </c>
      <c r="Y40" s="6">
        <v>17.329999999999998</v>
      </c>
      <c r="Z40" s="6">
        <v>11.47</v>
      </c>
      <c r="AA40" s="6">
        <v>12.4</v>
      </c>
      <c r="AB40" s="6">
        <v>11.07</v>
      </c>
      <c r="AC40" s="6">
        <v>16.38</v>
      </c>
      <c r="AE40" s="14" t="s">
        <v>34</v>
      </c>
    </row>
    <row r="41" spans="1:31" x14ac:dyDescent="0.25">
      <c r="A41" s="4" t="s">
        <v>34</v>
      </c>
      <c r="B41" s="9">
        <v>173</v>
      </c>
      <c r="C41" s="9">
        <v>194</v>
      </c>
      <c r="D41" s="9">
        <v>169</v>
      </c>
      <c r="E41" s="9">
        <v>96.1</v>
      </c>
      <c r="F41" s="9">
        <v>48</v>
      </c>
      <c r="G41" s="9">
        <v>69.400000000000006</v>
      </c>
      <c r="H41" s="9">
        <v>103</v>
      </c>
      <c r="I41" s="9">
        <v>114</v>
      </c>
      <c r="J41" s="9">
        <v>126</v>
      </c>
      <c r="K41" s="9">
        <v>161</v>
      </c>
      <c r="L41" s="9">
        <v>157</v>
      </c>
      <c r="M41" s="9">
        <v>126</v>
      </c>
      <c r="N41" s="9">
        <v>104</v>
      </c>
      <c r="O41" s="2"/>
      <c r="P41" s="4" t="s">
        <v>34</v>
      </c>
      <c r="Q41" s="9">
        <v>53</v>
      </c>
      <c r="R41" s="9">
        <v>69.7</v>
      </c>
      <c r="S41" s="9">
        <v>71.599999999999994</v>
      </c>
      <c r="T41" s="9">
        <v>35.700000000000003</v>
      </c>
      <c r="U41" s="9">
        <v>32.6</v>
      </c>
      <c r="V41" s="9">
        <v>69</v>
      </c>
      <c r="W41" s="9">
        <v>99.8</v>
      </c>
      <c r="X41" s="9">
        <v>104</v>
      </c>
      <c r="Y41" s="9">
        <v>87.2</v>
      </c>
      <c r="Z41" s="9">
        <v>58.6</v>
      </c>
      <c r="AA41" s="9">
        <v>58.8</v>
      </c>
      <c r="AB41" s="9">
        <v>54.3</v>
      </c>
      <c r="AC41" s="9">
        <v>68.2</v>
      </c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1" x14ac:dyDescent="0.25">
      <c r="A43" s="27" t="s">
        <v>6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"/>
      <c r="P43" s="28" t="s">
        <v>7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31" x14ac:dyDescent="0.25">
      <c r="A44" s="3"/>
      <c r="B44" s="4" t="s">
        <v>20</v>
      </c>
      <c r="C44" s="4" t="s">
        <v>21</v>
      </c>
      <c r="D44" s="4" t="s">
        <v>22</v>
      </c>
      <c r="E44" s="4" t="s">
        <v>23</v>
      </c>
      <c r="F44" s="4" t="s">
        <v>24</v>
      </c>
      <c r="G44" s="4" t="s">
        <v>25</v>
      </c>
      <c r="H44" s="4" t="s">
        <v>26</v>
      </c>
      <c r="I44" s="4" t="s">
        <v>27</v>
      </c>
      <c r="J44" s="4" t="s">
        <v>28</v>
      </c>
      <c r="K44" s="4" t="s">
        <v>29</v>
      </c>
      <c r="L44" s="4" t="s">
        <v>30</v>
      </c>
      <c r="M44" s="4" t="s">
        <v>31</v>
      </c>
      <c r="N44" s="4" t="s">
        <v>45</v>
      </c>
      <c r="O44" s="2"/>
      <c r="P44" s="3"/>
      <c r="Q44" s="4" t="s">
        <v>20</v>
      </c>
      <c r="R44" s="4" t="s">
        <v>21</v>
      </c>
      <c r="S44" s="4" t="s">
        <v>22</v>
      </c>
      <c r="T44" s="4" t="s">
        <v>23</v>
      </c>
      <c r="U44" s="4" t="s">
        <v>24</v>
      </c>
      <c r="V44" s="4" t="s">
        <v>25</v>
      </c>
      <c r="W44" s="4" t="s">
        <v>26</v>
      </c>
      <c r="X44" s="4" t="s">
        <v>27</v>
      </c>
      <c r="Y44" s="4" t="s">
        <v>28</v>
      </c>
      <c r="Z44" s="4" t="s">
        <v>29</v>
      </c>
      <c r="AA44" s="4" t="s">
        <v>30</v>
      </c>
      <c r="AB44" s="4" t="s">
        <v>31</v>
      </c>
      <c r="AC44" s="4" t="s">
        <v>45</v>
      </c>
    </row>
    <row r="45" spans="1:31" x14ac:dyDescent="0.25">
      <c r="A45" s="16" t="s">
        <v>37</v>
      </c>
      <c r="B45" s="6">
        <v>1970</v>
      </c>
      <c r="C45" s="6">
        <v>1970</v>
      </c>
      <c r="D45" s="6">
        <v>1970</v>
      </c>
      <c r="E45" s="6">
        <v>1970</v>
      </c>
      <c r="F45" s="6">
        <v>1970</v>
      </c>
      <c r="G45" s="6">
        <v>1970</v>
      </c>
      <c r="H45" s="6">
        <v>1970</v>
      </c>
      <c r="I45" s="6">
        <v>1970</v>
      </c>
      <c r="J45" s="6">
        <v>1970</v>
      </c>
      <c r="K45" s="6">
        <v>1970</v>
      </c>
      <c r="L45" s="6">
        <v>1970</v>
      </c>
      <c r="M45" s="6">
        <v>1970</v>
      </c>
      <c r="N45" s="6">
        <v>1970</v>
      </c>
      <c r="O45" s="2"/>
      <c r="P45" s="16" t="s">
        <v>37</v>
      </c>
      <c r="Q45" s="6">
        <v>1970</v>
      </c>
      <c r="R45" s="6">
        <v>1970</v>
      </c>
      <c r="S45" s="6">
        <v>1970</v>
      </c>
      <c r="T45" s="6">
        <v>1970</v>
      </c>
      <c r="U45" s="6">
        <v>1970</v>
      </c>
      <c r="V45" s="6">
        <v>1970</v>
      </c>
      <c r="W45" s="6">
        <v>1970</v>
      </c>
      <c r="X45" s="6">
        <v>1970</v>
      </c>
      <c r="Y45" s="6">
        <v>1970</v>
      </c>
      <c r="Z45" s="6">
        <v>1970</v>
      </c>
      <c r="AA45" s="6">
        <v>1970</v>
      </c>
      <c r="AB45" s="6">
        <v>1970</v>
      </c>
      <c r="AC45" s="6">
        <v>1970</v>
      </c>
    </row>
    <row r="46" spans="1:31" x14ac:dyDescent="0.25">
      <c r="A46" s="16" t="s">
        <v>38</v>
      </c>
      <c r="B46" s="6">
        <v>2016</v>
      </c>
      <c r="C46" s="6">
        <v>2016</v>
      </c>
      <c r="D46" s="6">
        <v>2016</v>
      </c>
      <c r="E46" s="6">
        <v>2016</v>
      </c>
      <c r="F46" s="6">
        <v>2016</v>
      </c>
      <c r="G46" s="6">
        <v>2016</v>
      </c>
      <c r="H46" s="6">
        <v>2016</v>
      </c>
      <c r="I46" s="6">
        <v>2016</v>
      </c>
      <c r="J46" s="6">
        <v>2016</v>
      </c>
      <c r="K46" s="6">
        <v>2016</v>
      </c>
      <c r="L46" s="6">
        <v>2016</v>
      </c>
      <c r="M46" s="6">
        <v>2016</v>
      </c>
      <c r="N46" s="6">
        <v>2016</v>
      </c>
      <c r="O46" s="2"/>
      <c r="P46" s="16" t="s">
        <v>38</v>
      </c>
      <c r="Q46" s="6">
        <v>2016</v>
      </c>
      <c r="R46" s="6">
        <v>2016</v>
      </c>
      <c r="S46" s="6">
        <v>2016</v>
      </c>
      <c r="T46" s="6">
        <v>2016</v>
      </c>
      <c r="U46" s="6">
        <v>2016</v>
      </c>
      <c r="V46" s="6">
        <v>2016</v>
      </c>
      <c r="W46" s="6">
        <v>2016</v>
      </c>
      <c r="X46" s="6">
        <v>2016</v>
      </c>
      <c r="Y46" s="6">
        <v>2016</v>
      </c>
      <c r="Z46" s="6">
        <v>2016</v>
      </c>
      <c r="AA46" s="6">
        <v>2016</v>
      </c>
      <c r="AB46" s="6">
        <v>2016</v>
      </c>
      <c r="AC46" s="6">
        <v>2016</v>
      </c>
    </row>
    <row r="47" spans="1:31" x14ac:dyDescent="0.25">
      <c r="A47" s="16" t="s">
        <v>39</v>
      </c>
      <c r="B47" s="6">
        <v>47</v>
      </c>
      <c r="C47" s="6">
        <v>47</v>
      </c>
      <c r="D47" s="6">
        <v>47</v>
      </c>
      <c r="E47" s="6">
        <v>47</v>
      </c>
      <c r="F47" s="6">
        <v>47</v>
      </c>
      <c r="G47" s="6">
        <v>47</v>
      </c>
      <c r="H47" s="6">
        <v>47</v>
      </c>
      <c r="I47" s="6">
        <v>47</v>
      </c>
      <c r="J47" s="6">
        <v>47</v>
      </c>
      <c r="K47" s="6">
        <v>47</v>
      </c>
      <c r="L47" s="6">
        <v>47</v>
      </c>
      <c r="M47" s="6">
        <v>47</v>
      </c>
      <c r="N47" s="6">
        <v>47</v>
      </c>
      <c r="O47" s="2"/>
      <c r="P47" s="16" t="s">
        <v>39</v>
      </c>
      <c r="Q47" s="6">
        <v>47</v>
      </c>
      <c r="R47" s="6">
        <v>47</v>
      </c>
      <c r="S47" s="6">
        <v>47</v>
      </c>
      <c r="T47" s="6">
        <v>47</v>
      </c>
      <c r="U47" s="6">
        <v>47</v>
      </c>
      <c r="V47" s="6">
        <v>47</v>
      </c>
      <c r="W47" s="6">
        <v>47</v>
      </c>
      <c r="X47" s="6">
        <v>47</v>
      </c>
      <c r="Y47" s="6">
        <v>47</v>
      </c>
      <c r="Z47" s="6">
        <v>47</v>
      </c>
      <c r="AA47" s="6">
        <v>47</v>
      </c>
      <c r="AB47" s="6">
        <v>47</v>
      </c>
      <c r="AC47" s="6">
        <v>47</v>
      </c>
    </row>
    <row r="48" spans="1:31" x14ac:dyDescent="0.25">
      <c r="A48" s="16" t="s">
        <v>40</v>
      </c>
      <c r="B48" s="6">
        <v>2</v>
      </c>
      <c r="C48" s="6">
        <v>2</v>
      </c>
      <c r="D48" s="6">
        <v>2</v>
      </c>
      <c r="E48" s="6">
        <v>2</v>
      </c>
      <c r="F48" s="6">
        <v>2</v>
      </c>
      <c r="G48" s="6">
        <v>2</v>
      </c>
      <c r="H48" s="6">
        <v>2</v>
      </c>
      <c r="I48" s="6">
        <v>2</v>
      </c>
      <c r="J48" s="6">
        <v>2</v>
      </c>
      <c r="K48" s="6">
        <v>3</v>
      </c>
      <c r="L48" s="6">
        <v>2</v>
      </c>
      <c r="M48" s="6">
        <v>2</v>
      </c>
      <c r="N48" s="6">
        <v>3</v>
      </c>
      <c r="O48" s="2"/>
      <c r="P48" s="16" t="s">
        <v>40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2</v>
      </c>
      <c r="Z48" s="6">
        <v>1</v>
      </c>
      <c r="AA48" s="6">
        <v>1</v>
      </c>
      <c r="AB48" s="6">
        <v>1</v>
      </c>
      <c r="AC48" s="6">
        <v>2</v>
      </c>
    </row>
    <row r="49" spans="1:29" x14ac:dyDescent="0.25">
      <c r="A49" s="16" t="s">
        <v>15</v>
      </c>
      <c r="B49" s="6">
        <v>45</v>
      </c>
      <c r="C49" s="6">
        <v>45</v>
      </c>
      <c r="D49" s="6">
        <v>45</v>
      </c>
      <c r="E49" s="6">
        <v>45</v>
      </c>
      <c r="F49" s="6">
        <v>45</v>
      </c>
      <c r="G49" s="6">
        <v>45</v>
      </c>
      <c r="H49" s="6">
        <v>45</v>
      </c>
      <c r="I49" s="6">
        <v>45</v>
      </c>
      <c r="J49" s="6">
        <v>45</v>
      </c>
      <c r="K49" s="6">
        <v>44</v>
      </c>
      <c r="L49" s="6">
        <v>45</v>
      </c>
      <c r="M49" s="6">
        <v>45</v>
      </c>
      <c r="N49" s="6">
        <v>44</v>
      </c>
      <c r="O49" s="2"/>
      <c r="P49" s="16" t="s">
        <v>15</v>
      </c>
      <c r="Q49" s="6">
        <v>46</v>
      </c>
      <c r="R49" s="6">
        <v>46</v>
      </c>
      <c r="S49" s="6">
        <v>46</v>
      </c>
      <c r="T49" s="6">
        <v>46</v>
      </c>
      <c r="U49" s="6">
        <v>46</v>
      </c>
      <c r="V49" s="6">
        <v>46</v>
      </c>
      <c r="W49" s="6">
        <v>46</v>
      </c>
      <c r="X49" s="6">
        <v>46</v>
      </c>
      <c r="Y49" s="6">
        <v>45</v>
      </c>
      <c r="Z49" s="6">
        <v>46</v>
      </c>
      <c r="AA49" s="6">
        <v>46</v>
      </c>
      <c r="AB49" s="6">
        <v>46</v>
      </c>
      <c r="AC49" s="6">
        <v>45</v>
      </c>
    </row>
    <row r="50" spans="1:29" x14ac:dyDescent="0.25">
      <c r="A50" s="16" t="s">
        <v>41</v>
      </c>
      <c r="B50" s="10">
        <f>'р. Вруда - д. Извоз'!B50/1000</f>
        <v>7.2690000000000001</v>
      </c>
      <c r="C50" s="10">
        <f>'р. Вруда - д. Извоз'!C50/1000</f>
        <v>6.8360000000000003</v>
      </c>
      <c r="D50" s="10">
        <f>'р. Вруда - д. Извоз'!D50/1000</f>
        <v>7.484</v>
      </c>
      <c r="E50" s="10">
        <f>'р. Вруда - д. Извоз'!E50/1000</f>
        <v>22.123000000000001</v>
      </c>
      <c r="F50" s="10">
        <f>'р. Вруда - д. Извоз'!F50/1000</f>
        <v>10.662000000000001</v>
      </c>
      <c r="G50" s="10">
        <f>'р. Вруда - д. Извоз'!G50/1000</f>
        <v>7.923</v>
      </c>
      <c r="H50" s="10">
        <f>'р. Вруда - д. Извоз'!H50/1000</f>
        <v>8.0719999999999992</v>
      </c>
      <c r="I50" s="10">
        <f>'р. Вруда - д. Извоз'!I50/1000</f>
        <v>7.7720000000000002</v>
      </c>
      <c r="J50" s="10">
        <f>'р. Вруда - д. Извоз'!J50/1000</f>
        <v>6.883</v>
      </c>
      <c r="K50" s="10">
        <f>'р. Вруда - д. Извоз'!K50/1000</f>
        <v>6.8419999999999996</v>
      </c>
      <c r="L50" s="10">
        <f>'р. Вруда - д. Извоз'!L50/1000</f>
        <v>8.6769999999999996</v>
      </c>
      <c r="M50" s="10">
        <f>'р. Вруда - д. Извоз'!M50/1000</f>
        <v>7.7329999999999997</v>
      </c>
      <c r="N50" s="10">
        <f>'р. Вруда - д. Извоз'!N50/1000</f>
        <v>9.077</v>
      </c>
      <c r="O50" s="2"/>
      <c r="P50" s="16" t="s">
        <v>41</v>
      </c>
      <c r="Q50" s="10">
        <f>'р. Вруда - д. Извоз'!Q50/1000</f>
        <v>6.9509999999999996</v>
      </c>
      <c r="R50" s="10">
        <f>'р. Вруда - д. Извоз'!R50/1000</f>
        <v>6.157</v>
      </c>
      <c r="S50" s="10">
        <f>'р. Вруда - д. Извоз'!S50/1000</f>
        <v>7.8280000000000003</v>
      </c>
      <c r="T50" s="10">
        <f>'р. Вруда - д. Извоз'!T50/1000</f>
        <v>30.013999999999999</v>
      </c>
      <c r="U50" s="10">
        <f>'р. Вруда - д. Извоз'!U50/1000</f>
        <v>11.736000000000001</v>
      </c>
      <c r="V50" s="10">
        <f>'р. Вруда - д. Извоз'!V50/1000</f>
        <v>4.7249999999999996</v>
      </c>
      <c r="W50" s="10">
        <f>'р. Вруда - д. Извоз'!W50/1000</f>
        <v>4.306</v>
      </c>
      <c r="X50" s="10">
        <f>'р. Вруда - д. Извоз'!X50/1000</f>
        <v>4.4409999999999998</v>
      </c>
      <c r="Y50" s="10">
        <f>'р. Вруда - д. Извоз'!Y50/1000</f>
        <v>5.1349999999999998</v>
      </c>
      <c r="Z50" s="10">
        <f>'р. Вруда - д. Извоз'!Z50/1000</f>
        <v>6.0149999999999997</v>
      </c>
      <c r="AA50" s="10">
        <f>'р. Вруда - д. Извоз'!AA50/1000</f>
        <v>9.718</v>
      </c>
      <c r="AB50" s="10">
        <f>'р. Вруда - д. Извоз'!AB50/1000</f>
        <v>8.234</v>
      </c>
      <c r="AC50" s="10">
        <f>'р. Вруда - д. Извоз'!AC50/1000</f>
        <v>8.827</v>
      </c>
    </row>
    <row r="51" spans="1:29" x14ac:dyDescent="0.25">
      <c r="A51" s="4" t="s">
        <v>18</v>
      </c>
      <c r="B51" s="6">
        <v>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1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N51" s="6">
        <v>1</v>
      </c>
      <c r="O51" s="2"/>
      <c r="P51" s="4" t="s">
        <v>18</v>
      </c>
      <c r="Q51" s="6">
        <v>1</v>
      </c>
      <c r="R51" s="6">
        <v>1</v>
      </c>
      <c r="S51" s="6">
        <v>1</v>
      </c>
      <c r="T51" s="6">
        <v>0</v>
      </c>
      <c r="U51" s="6">
        <v>0</v>
      </c>
      <c r="V51" s="6">
        <v>1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1</v>
      </c>
    </row>
    <row r="52" spans="1:29" x14ac:dyDescent="0.25">
      <c r="A52" s="4" t="s">
        <v>17</v>
      </c>
      <c r="B52" s="6">
        <v>1</v>
      </c>
      <c r="C52" s="6">
        <v>1</v>
      </c>
      <c r="D52" s="6">
        <v>1</v>
      </c>
      <c r="E52" s="6">
        <v>0</v>
      </c>
      <c r="F52" s="6">
        <v>0</v>
      </c>
      <c r="G52" s="6">
        <v>1</v>
      </c>
      <c r="H52" s="6">
        <v>1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2"/>
      <c r="P52" s="4" t="s">
        <v>17</v>
      </c>
      <c r="Q52" s="6">
        <v>1</v>
      </c>
      <c r="R52" s="6">
        <v>1</v>
      </c>
      <c r="S52" s="6">
        <v>1</v>
      </c>
      <c r="T52" s="6">
        <v>0</v>
      </c>
      <c r="U52" s="6">
        <v>0</v>
      </c>
      <c r="V52" s="6">
        <v>1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1</v>
      </c>
    </row>
    <row r="53" spans="1:29" x14ac:dyDescent="0.25">
      <c r="A53" s="4" t="s">
        <v>19</v>
      </c>
      <c r="B53" s="6">
        <v>6.9000000000000006E-2</v>
      </c>
      <c r="C53" s="6">
        <v>4.9000000000000002E-2</v>
      </c>
      <c r="D53" s="6">
        <v>7.8E-2</v>
      </c>
      <c r="E53" s="6">
        <v>3.5999999999999997E-2</v>
      </c>
      <c r="F53" s="6">
        <v>-5.6000000000000001E-2</v>
      </c>
      <c r="G53" s="6">
        <v>5.5E-2</v>
      </c>
      <c r="H53" s="6">
        <v>9.2999999999999999E-2</v>
      </c>
      <c r="I53" s="6">
        <v>7.2999999999999995E-2</v>
      </c>
      <c r="J53" s="6">
        <v>5.2999999999999999E-2</v>
      </c>
      <c r="K53" s="6">
        <v>4.0000000000000001E-3</v>
      </c>
      <c r="L53" s="6">
        <v>1E-3</v>
      </c>
      <c r="M53" s="6">
        <v>8.9999999999999993E-3</v>
      </c>
      <c r="N53" s="6">
        <v>0.08</v>
      </c>
      <c r="O53" s="2"/>
      <c r="P53" s="4" t="s">
        <v>19</v>
      </c>
      <c r="Q53" s="6">
        <v>7.8E-2</v>
      </c>
      <c r="R53" s="6">
        <v>0.09</v>
      </c>
      <c r="S53" s="6">
        <v>0.09</v>
      </c>
      <c r="T53" s="6">
        <v>-3.4000000000000002E-2</v>
      </c>
      <c r="U53" s="6">
        <v>-2.5000000000000001E-2</v>
      </c>
      <c r="V53" s="6">
        <v>5.7000000000000002E-2</v>
      </c>
      <c r="W53" s="6">
        <v>0.02</v>
      </c>
      <c r="X53" s="6">
        <v>1.7999999999999999E-2</v>
      </c>
      <c r="Y53" s="6">
        <v>2.7E-2</v>
      </c>
      <c r="Z53" s="6">
        <v>7.0000000000000001E-3</v>
      </c>
      <c r="AA53" s="6">
        <v>5.0000000000000001E-3</v>
      </c>
      <c r="AB53" s="6">
        <v>7.1999999999999995E-2</v>
      </c>
      <c r="AC53" s="6">
        <v>7.8E-2</v>
      </c>
    </row>
    <row r="54" spans="1:29" x14ac:dyDescent="0.25">
      <c r="A54" s="4" t="s">
        <v>33</v>
      </c>
      <c r="B54" s="6">
        <v>3.12</v>
      </c>
      <c r="C54" s="6">
        <v>2.21</v>
      </c>
      <c r="D54" s="6">
        <v>2.6</v>
      </c>
      <c r="E54" s="6">
        <v>3.49</v>
      </c>
      <c r="F54" s="6">
        <v>-2.52</v>
      </c>
      <c r="G54" s="6">
        <v>2.46</v>
      </c>
      <c r="H54" s="6">
        <v>4.1900000000000004</v>
      </c>
      <c r="I54" s="6">
        <v>3.27</v>
      </c>
      <c r="J54" s="6">
        <v>1.97</v>
      </c>
      <c r="K54" s="6">
        <v>-0.14000000000000001</v>
      </c>
      <c r="L54" s="6">
        <v>0.05</v>
      </c>
      <c r="M54" s="6">
        <v>0.41</v>
      </c>
      <c r="N54" s="6">
        <v>3.69</v>
      </c>
      <c r="O54" s="2"/>
      <c r="P54" s="4" t="s">
        <v>33</v>
      </c>
      <c r="Q54" s="6">
        <v>3.59</v>
      </c>
      <c r="R54" s="6">
        <v>4.1399999999999997</v>
      </c>
      <c r="S54" s="6">
        <v>3.14</v>
      </c>
      <c r="T54" s="6">
        <v>-1.51</v>
      </c>
      <c r="U54" s="6">
        <v>-0.82</v>
      </c>
      <c r="V54" s="6">
        <v>2.61</v>
      </c>
      <c r="W54" s="6">
        <v>0.91</v>
      </c>
      <c r="X54" s="6">
        <v>0.83</v>
      </c>
      <c r="Y54" s="6">
        <v>1.0900000000000001</v>
      </c>
      <c r="Z54" s="6">
        <v>0.32</v>
      </c>
      <c r="AA54" s="6">
        <v>0.24</v>
      </c>
      <c r="AB54" s="6">
        <v>3.31</v>
      </c>
      <c r="AC54" s="6">
        <v>3.13</v>
      </c>
    </row>
    <row r="55" spans="1:29" x14ac:dyDescent="0.25">
      <c r="A55" s="4" t="s">
        <v>34</v>
      </c>
      <c r="B55" s="6">
        <v>42.9</v>
      </c>
      <c r="C55" s="6">
        <v>32.4</v>
      </c>
      <c r="D55" s="6">
        <v>34.700000000000003</v>
      </c>
      <c r="E55" s="6">
        <v>15.8</v>
      </c>
      <c r="F55" s="6">
        <v>-23.6</v>
      </c>
      <c r="G55" s="6">
        <v>31.1</v>
      </c>
      <c r="H55" s="6">
        <v>51.9</v>
      </c>
      <c r="I55" s="6">
        <v>42.1</v>
      </c>
      <c r="J55" s="6">
        <v>28.6</v>
      </c>
      <c r="K55" s="6">
        <v>-2.09</v>
      </c>
      <c r="L55" s="6">
        <v>0.51900000000000002</v>
      </c>
      <c r="M55" s="6">
        <v>5.3</v>
      </c>
      <c r="N55" s="6">
        <v>40.700000000000003</v>
      </c>
      <c r="O55" s="2"/>
      <c r="P55" s="4" t="s">
        <v>34</v>
      </c>
      <c r="Q55" s="6">
        <v>51.7</v>
      </c>
      <c r="R55" s="6">
        <v>67.2</v>
      </c>
      <c r="S55" s="6">
        <v>40.1</v>
      </c>
      <c r="T55" s="6">
        <v>-5.0199999999999996</v>
      </c>
      <c r="U55" s="6">
        <v>-6.97</v>
      </c>
      <c r="V55" s="6">
        <v>55.2</v>
      </c>
      <c r="W55" s="6">
        <v>21.1</v>
      </c>
      <c r="X55" s="6">
        <v>18.7</v>
      </c>
      <c r="Y55" s="6">
        <v>21.2</v>
      </c>
      <c r="Z55" s="6">
        <v>5.4</v>
      </c>
      <c r="AA55" s="6">
        <v>2.48</v>
      </c>
      <c r="AB55" s="6">
        <v>40.200000000000003</v>
      </c>
      <c r="AC55" s="6">
        <v>35.5</v>
      </c>
    </row>
    <row r="56" spans="1:2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28" t="s">
        <v>8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"/>
      <c r="P57" s="27" t="s">
        <v>9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x14ac:dyDescent="0.25">
      <c r="A58" s="3"/>
      <c r="B58" s="4" t="s">
        <v>20</v>
      </c>
      <c r="C58" s="4" t="s">
        <v>21</v>
      </c>
      <c r="D58" s="4" t="s">
        <v>22</v>
      </c>
      <c r="E58" s="4" t="s">
        <v>23</v>
      </c>
      <c r="F58" s="4" t="s">
        <v>24</v>
      </c>
      <c r="G58" s="4" t="s">
        <v>25</v>
      </c>
      <c r="H58" s="4" t="s">
        <v>26</v>
      </c>
      <c r="I58" s="4" t="s">
        <v>27</v>
      </c>
      <c r="J58" s="4" t="s">
        <v>28</v>
      </c>
      <c r="K58" s="4" t="s">
        <v>29</v>
      </c>
      <c r="L58" s="4" t="s">
        <v>30</v>
      </c>
      <c r="M58" s="4" t="s">
        <v>31</v>
      </c>
      <c r="N58" s="4" t="s">
        <v>45</v>
      </c>
      <c r="O58" s="2"/>
      <c r="P58" s="3"/>
      <c r="Q58" s="4" t="s">
        <v>20</v>
      </c>
      <c r="R58" s="4" t="s">
        <v>21</v>
      </c>
      <c r="S58" s="4" t="s">
        <v>22</v>
      </c>
      <c r="T58" s="4" t="s">
        <v>23</v>
      </c>
      <c r="U58" s="4" t="s">
        <v>24</v>
      </c>
      <c r="V58" s="4" t="s">
        <v>25</v>
      </c>
      <c r="W58" s="4" t="s">
        <v>26</v>
      </c>
      <c r="X58" s="4" t="s">
        <v>27</v>
      </c>
      <c r="Y58" s="4" t="s">
        <v>28</v>
      </c>
      <c r="Z58" s="4" t="s">
        <v>29</v>
      </c>
      <c r="AA58" s="4" t="s">
        <v>30</v>
      </c>
      <c r="AB58" s="4" t="s">
        <v>31</v>
      </c>
      <c r="AC58" s="4" t="s">
        <v>45</v>
      </c>
    </row>
    <row r="59" spans="1:29" x14ac:dyDescent="0.25">
      <c r="A59" s="16" t="s">
        <v>37</v>
      </c>
      <c r="B59" s="6">
        <v>1970</v>
      </c>
      <c r="C59" s="6">
        <v>1970</v>
      </c>
      <c r="D59" s="6">
        <v>1970</v>
      </c>
      <c r="E59" s="6">
        <v>1970</v>
      </c>
      <c r="F59" s="6">
        <v>1970</v>
      </c>
      <c r="G59" s="6">
        <v>1970</v>
      </c>
      <c r="H59" s="6">
        <v>1970</v>
      </c>
      <c r="I59" s="6">
        <v>1970</v>
      </c>
      <c r="J59" s="6">
        <v>1970</v>
      </c>
      <c r="K59" s="6">
        <v>1970</v>
      </c>
      <c r="L59" s="6">
        <v>1970</v>
      </c>
      <c r="M59" s="6">
        <v>1970</v>
      </c>
      <c r="N59" s="6">
        <v>1970</v>
      </c>
      <c r="O59" s="2"/>
      <c r="P59" s="16" t="s">
        <v>37</v>
      </c>
      <c r="Q59" s="6">
        <v>1970</v>
      </c>
      <c r="R59" s="6">
        <v>1970</v>
      </c>
      <c r="S59" s="6">
        <v>1970</v>
      </c>
      <c r="T59" s="6">
        <v>1970</v>
      </c>
      <c r="U59" s="6">
        <v>1970</v>
      </c>
      <c r="V59" s="6">
        <v>1970</v>
      </c>
      <c r="W59" s="6">
        <v>1970</v>
      </c>
      <c r="X59" s="6">
        <v>1970</v>
      </c>
      <c r="Y59" s="6">
        <v>1970</v>
      </c>
      <c r="Z59" s="6">
        <v>1970</v>
      </c>
      <c r="AA59" s="6">
        <v>1970</v>
      </c>
      <c r="AB59" s="6">
        <v>1970</v>
      </c>
      <c r="AC59" s="6">
        <v>1970</v>
      </c>
    </row>
    <row r="60" spans="1:29" x14ac:dyDescent="0.25">
      <c r="A60" s="16" t="s">
        <v>38</v>
      </c>
      <c r="B60" s="6">
        <v>2016</v>
      </c>
      <c r="C60" s="6">
        <v>2016</v>
      </c>
      <c r="D60" s="6">
        <v>2016</v>
      </c>
      <c r="E60" s="6">
        <v>2016</v>
      </c>
      <c r="F60" s="6">
        <v>2016</v>
      </c>
      <c r="G60" s="6">
        <v>2016</v>
      </c>
      <c r="H60" s="6">
        <v>2016</v>
      </c>
      <c r="I60" s="6">
        <v>2016</v>
      </c>
      <c r="J60" s="6">
        <v>2016</v>
      </c>
      <c r="K60" s="6">
        <v>2016</v>
      </c>
      <c r="L60" s="6">
        <v>2016</v>
      </c>
      <c r="M60" s="6">
        <v>2016</v>
      </c>
      <c r="N60" s="6">
        <v>2016</v>
      </c>
      <c r="O60" s="2"/>
      <c r="P60" s="16" t="s">
        <v>38</v>
      </c>
      <c r="Q60" s="6">
        <v>2016</v>
      </c>
      <c r="R60" s="6">
        <v>2016</v>
      </c>
      <c r="S60" s="6">
        <v>2016</v>
      </c>
      <c r="T60" s="6">
        <v>2016</v>
      </c>
      <c r="U60" s="6">
        <v>2016</v>
      </c>
      <c r="V60" s="6">
        <v>2016</v>
      </c>
      <c r="W60" s="6">
        <v>2016</v>
      </c>
      <c r="X60" s="6">
        <v>2016</v>
      </c>
      <c r="Y60" s="6">
        <v>2016</v>
      </c>
      <c r="Z60" s="6">
        <v>2016</v>
      </c>
      <c r="AA60" s="6">
        <v>2016</v>
      </c>
      <c r="AB60" s="6">
        <v>2016</v>
      </c>
      <c r="AC60" s="6">
        <v>2016</v>
      </c>
    </row>
    <row r="61" spans="1:29" x14ac:dyDescent="0.25">
      <c r="A61" s="16" t="s">
        <v>39</v>
      </c>
      <c r="B61" s="6">
        <v>47</v>
      </c>
      <c r="C61" s="6">
        <v>47</v>
      </c>
      <c r="D61" s="6">
        <v>47</v>
      </c>
      <c r="E61" s="6">
        <v>47</v>
      </c>
      <c r="F61" s="6">
        <v>47</v>
      </c>
      <c r="G61" s="6">
        <v>47</v>
      </c>
      <c r="H61" s="6">
        <v>47</v>
      </c>
      <c r="I61" s="6">
        <v>47</v>
      </c>
      <c r="J61" s="6">
        <v>47</v>
      </c>
      <c r="K61" s="6">
        <v>47</v>
      </c>
      <c r="L61" s="6">
        <v>47</v>
      </c>
      <c r="M61" s="6">
        <v>47</v>
      </c>
      <c r="N61" s="6">
        <v>47</v>
      </c>
      <c r="O61" s="2"/>
      <c r="P61" s="16" t="s">
        <v>39</v>
      </c>
      <c r="Q61" s="6">
        <v>47</v>
      </c>
      <c r="R61" s="6">
        <v>47</v>
      </c>
      <c r="S61" s="6">
        <v>47</v>
      </c>
      <c r="T61" s="6">
        <v>47</v>
      </c>
      <c r="U61" s="6">
        <v>47</v>
      </c>
      <c r="V61" s="6">
        <v>47</v>
      </c>
      <c r="W61" s="6">
        <v>47</v>
      </c>
      <c r="X61" s="6">
        <v>47</v>
      </c>
      <c r="Y61" s="6">
        <v>47</v>
      </c>
      <c r="Z61" s="6">
        <v>47</v>
      </c>
      <c r="AA61" s="6">
        <v>47</v>
      </c>
      <c r="AB61" s="6">
        <v>47</v>
      </c>
      <c r="AC61" s="6">
        <v>47</v>
      </c>
    </row>
    <row r="62" spans="1:29" x14ac:dyDescent="0.25">
      <c r="A62" s="16" t="s">
        <v>40</v>
      </c>
      <c r="B62" s="6">
        <v>2</v>
      </c>
      <c r="C62" s="6">
        <v>2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3</v>
      </c>
      <c r="O62" s="2"/>
      <c r="P62" s="16" t="s">
        <v>40</v>
      </c>
      <c r="Q62" s="6">
        <v>31</v>
      </c>
      <c r="R62" s="6">
        <v>31</v>
      </c>
      <c r="S62" s="6">
        <v>31</v>
      </c>
      <c r="T62" s="6">
        <v>31</v>
      </c>
      <c r="U62" s="6">
        <v>31</v>
      </c>
      <c r="V62" s="6">
        <v>31</v>
      </c>
      <c r="W62" s="6">
        <v>31</v>
      </c>
      <c r="X62" s="6">
        <v>31</v>
      </c>
      <c r="Y62" s="6">
        <v>31</v>
      </c>
      <c r="Z62" s="6">
        <v>32</v>
      </c>
      <c r="AA62" s="6">
        <v>32</v>
      </c>
      <c r="AB62" s="6">
        <v>32</v>
      </c>
      <c r="AC62" s="6">
        <v>32</v>
      </c>
    </row>
    <row r="63" spans="1:29" x14ac:dyDescent="0.25">
      <c r="A63" s="16" t="s">
        <v>15</v>
      </c>
      <c r="B63" s="6">
        <v>45</v>
      </c>
      <c r="C63" s="6">
        <v>45</v>
      </c>
      <c r="D63" s="6">
        <v>46</v>
      </c>
      <c r="E63" s="6">
        <v>46</v>
      </c>
      <c r="F63" s="6">
        <v>46</v>
      </c>
      <c r="G63" s="6">
        <v>46</v>
      </c>
      <c r="H63" s="6">
        <v>46</v>
      </c>
      <c r="I63" s="6">
        <v>46</v>
      </c>
      <c r="J63" s="6">
        <v>46</v>
      </c>
      <c r="K63" s="6">
        <v>46</v>
      </c>
      <c r="L63" s="6">
        <v>46</v>
      </c>
      <c r="M63" s="6">
        <v>46</v>
      </c>
      <c r="N63" s="6">
        <v>44</v>
      </c>
      <c r="O63" s="2"/>
      <c r="P63" s="16" t="s">
        <v>15</v>
      </c>
      <c r="Q63" s="6">
        <v>16</v>
      </c>
      <c r="R63" s="6">
        <v>16</v>
      </c>
      <c r="S63" s="6">
        <v>16</v>
      </c>
      <c r="T63" s="6">
        <v>16</v>
      </c>
      <c r="U63" s="6">
        <v>16</v>
      </c>
      <c r="V63" s="6">
        <v>16</v>
      </c>
      <c r="W63" s="6">
        <v>16</v>
      </c>
      <c r="X63" s="6">
        <v>16</v>
      </c>
      <c r="Y63" s="6">
        <v>16</v>
      </c>
      <c r="Z63" s="6">
        <v>15</v>
      </c>
      <c r="AA63" s="6">
        <v>15</v>
      </c>
      <c r="AB63" s="6">
        <v>15</v>
      </c>
      <c r="AC63" s="6">
        <v>15</v>
      </c>
    </row>
    <row r="64" spans="1:29" x14ac:dyDescent="0.25">
      <c r="A64" s="16" t="s">
        <v>41</v>
      </c>
      <c r="B64" s="10">
        <f>'р. Вруда - д. Извоз'!B64/1000</f>
        <v>11.066000000000001</v>
      </c>
      <c r="C64" s="10">
        <f>'р. Вруда - д. Извоз'!C64/1000</f>
        <v>9.1489999999999991</v>
      </c>
      <c r="D64" s="10">
        <f>'р. Вруда - д. Извоз'!D64/1000</f>
        <v>11.430999999999999</v>
      </c>
      <c r="E64" s="10">
        <f>'р. Вруда - д. Извоз'!E64/1000</f>
        <v>31.178000000000001</v>
      </c>
      <c r="F64" s="10">
        <f>'р. Вруда - д. Извоз'!F64/1000</f>
        <v>13.959</v>
      </c>
      <c r="G64" s="10">
        <f>'р. Вруда - д. Извоз'!G64/1000</f>
        <v>7.9329999999999998</v>
      </c>
      <c r="H64" s="10">
        <f>'р. Вруда - д. Извоз'!H64/1000</f>
        <v>6.4320000000000004</v>
      </c>
      <c r="I64" s="10">
        <f>'р. Вруда - д. Извоз'!I64/1000</f>
        <v>7.4489999999999998</v>
      </c>
      <c r="J64" s="10">
        <f>'р. Вруда - д. Извоз'!J64/1000</f>
        <v>8.5120000000000005</v>
      </c>
      <c r="K64" s="10">
        <f>'р. Вруда - д. Извоз'!K64/1000</f>
        <v>11.224</v>
      </c>
      <c r="L64" s="10">
        <f>'р. Вруда - д. Извоз'!L64/1000</f>
        <v>15.071</v>
      </c>
      <c r="M64" s="10">
        <f>'р. Вруда - д. Извоз'!M64/1000</f>
        <v>13.122999999999999</v>
      </c>
      <c r="N64" s="10">
        <f>'р. Вруда - д. Извоз'!N64/1000</f>
        <v>12.249000000000001</v>
      </c>
      <c r="O64" s="2"/>
      <c r="P64" s="16" t="s">
        <v>41</v>
      </c>
      <c r="Q64" s="10">
        <f>'р. Вруда - д. Извоз'!Q64/1000</f>
        <v>16.349</v>
      </c>
      <c r="R64" s="10">
        <f>'р. Вруда - д. Извоз'!R64/1000</f>
        <v>13.612</v>
      </c>
      <c r="S64" s="10">
        <f>'р. Вруда - д. Извоз'!S64/1000</f>
        <v>17.393999999999998</v>
      </c>
      <c r="T64" s="10">
        <f>'р. Вруда - д. Извоз'!T64/1000</f>
        <v>32.651000000000003</v>
      </c>
      <c r="U64" s="10">
        <f>'р. Вруда - д. Извоз'!U64/1000</f>
        <v>19.518000000000001</v>
      </c>
      <c r="V64" s="10">
        <f>'р. Вруда - д. Извоз'!V64/1000</f>
        <v>15.726000000000001</v>
      </c>
      <c r="W64" s="10">
        <f>'р. Вруда - д. Извоз'!W64/1000</f>
        <v>14.404999999999999</v>
      </c>
      <c r="X64" s="10">
        <f>'р. Вруда - д. Извоз'!X64/1000</f>
        <v>15.47</v>
      </c>
      <c r="Y64" s="10">
        <f>'р. Вруда - д. Извоз'!Y64/1000</f>
        <v>18.577000000000002</v>
      </c>
      <c r="Z64" s="10">
        <f>'р. Вруда - д. Извоз'!Z64/1000</f>
        <v>19.603000000000002</v>
      </c>
      <c r="AA64" s="10">
        <f>'р. Вруда - д. Извоз'!AA64/1000</f>
        <v>17.649000000000001</v>
      </c>
      <c r="AB64" s="10">
        <f>'р. Вруда - д. Извоз'!AB64/1000</f>
        <v>18.352</v>
      </c>
      <c r="AC64" s="10">
        <f>'р. Вруда - д. Извоз'!AC64/1000</f>
        <v>17.709</v>
      </c>
    </row>
    <row r="65" spans="1:29" x14ac:dyDescent="0.25">
      <c r="A65" s="4" t="s">
        <v>18</v>
      </c>
      <c r="B65" s="6">
        <v>0</v>
      </c>
      <c r="C65" s="6">
        <v>1</v>
      </c>
      <c r="D65" s="6">
        <v>1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2"/>
      <c r="P65" s="4" t="s">
        <v>18</v>
      </c>
      <c r="Q65" s="6">
        <v>0</v>
      </c>
      <c r="R65" s="6">
        <v>1</v>
      </c>
      <c r="S65" s="6">
        <v>0</v>
      </c>
      <c r="T65" s="6">
        <v>1</v>
      </c>
      <c r="U65" s="6">
        <v>1</v>
      </c>
      <c r="V65" s="6">
        <v>0</v>
      </c>
      <c r="W65" s="6">
        <v>0</v>
      </c>
      <c r="X65" s="6">
        <v>0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</row>
    <row r="66" spans="1:29" x14ac:dyDescent="0.25">
      <c r="A66" s="4" t="s">
        <v>17</v>
      </c>
      <c r="B66" s="6">
        <v>1</v>
      </c>
      <c r="C66" s="6">
        <v>1</v>
      </c>
      <c r="D66" s="6">
        <v>1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2"/>
      <c r="P66" s="4" t="s">
        <v>17</v>
      </c>
      <c r="Q66" s="6">
        <v>1</v>
      </c>
      <c r="R66" s="6">
        <v>1</v>
      </c>
      <c r="S66" s="6">
        <v>0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</row>
    <row r="67" spans="1:29" x14ac:dyDescent="0.25">
      <c r="A67" s="4" t="s">
        <v>19</v>
      </c>
      <c r="B67" s="6">
        <v>0.113</v>
      </c>
      <c r="C67" s="6">
        <v>0.10199999999999999</v>
      </c>
      <c r="D67" s="6">
        <v>0.14499999999999999</v>
      </c>
      <c r="E67" s="6">
        <v>-2.4E-2</v>
      </c>
      <c r="F67" s="6">
        <v>-7.0000000000000001E-3</v>
      </c>
      <c r="G67" s="6">
        <v>3.0000000000000001E-3</v>
      </c>
      <c r="H67" s="6">
        <v>1.0999999999999999E-2</v>
      </c>
      <c r="I67" s="6">
        <v>4.0000000000000001E-3</v>
      </c>
      <c r="J67" s="6">
        <v>-1.9E-2</v>
      </c>
      <c r="K67" s="6">
        <v>-3.6999999999999998E-2</v>
      </c>
      <c r="L67" s="6">
        <v>-2.4E-2</v>
      </c>
      <c r="M67" s="6">
        <v>1.2E-2</v>
      </c>
      <c r="N67" s="6">
        <v>1.4E-2</v>
      </c>
      <c r="O67" s="2"/>
      <c r="P67" s="4" t="s">
        <v>19</v>
      </c>
      <c r="Q67" s="6">
        <v>0.73099999999999998</v>
      </c>
      <c r="R67" s="6">
        <v>0.55700000000000005</v>
      </c>
      <c r="S67" s="6">
        <v>0.40100000000000002</v>
      </c>
      <c r="T67" s="8">
        <v>1584</v>
      </c>
      <c r="U67" s="8">
        <v>1023</v>
      </c>
      <c r="V67" s="6">
        <v>0.64800000000000002</v>
      </c>
      <c r="W67" s="6">
        <v>0.40500000000000003</v>
      </c>
      <c r="X67" s="6">
        <v>0.50700000000000001</v>
      </c>
      <c r="Y67" s="6">
        <v>0.90900000000000003</v>
      </c>
      <c r="Z67" s="6">
        <v>0.85899999999999999</v>
      </c>
      <c r="AA67" s="8">
        <v>1097</v>
      </c>
      <c r="AB67" s="6">
        <v>0.99199999999999999</v>
      </c>
      <c r="AC67" s="6">
        <v>0.67200000000000004</v>
      </c>
    </row>
    <row r="68" spans="1:29" x14ac:dyDescent="0.25">
      <c r="A68" s="4" t="s">
        <v>33</v>
      </c>
      <c r="B68" s="6">
        <v>5.08</v>
      </c>
      <c r="C68" s="6">
        <v>4.6100000000000003</v>
      </c>
      <c r="D68" s="6">
        <v>4.13</v>
      </c>
      <c r="E68" s="6">
        <v>-2.37</v>
      </c>
      <c r="F68" s="6">
        <v>-0.31</v>
      </c>
      <c r="G68" s="6">
        <v>0.16</v>
      </c>
      <c r="H68" s="6">
        <v>0.52</v>
      </c>
      <c r="I68" s="6">
        <v>0.17</v>
      </c>
      <c r="J68" s="6">
        <v>-0.88</v>
      </c>
      <c r="K68" s="6">
        <v>-1.7</v>
      </c>
      <c r="L68" s="6">
        <v>-1.1000000000000001</v>
      </c>
      <c r="M68" s="6">
        <v>0.56999999999999995</v>
      </c>
      <c r="N68" s="6">
        <v>0.6</v>
      </c>
      <c r="O68" s="2"/>
      <c r="P68" s="4" t="s">
        <v>33</v>
      </c>
      <c r="Q68" s="6">
        <v>11.69</v>
      </c>
      <c r="R68" s="6">
        <v>12</v>
      </c>
      <c r="S68" s="6">
        <v>6.42</v>
      </c>
      <c r="T68" s="6">
        <v>30.96</v>
      </c>
      <c r="U68" s="6">
        <v>20.12</v>
      </c>
      <c r="V68" s="6">
        <v>11.99</v>
      </c>
      <c r="W68" s="6">
        <v>6.48</v>
      </c>
      <c r="X68" s="6">
        <v>8.11</v>
      </c>
      <c r="Y68" s="6">
        <v>18.46</v>
      </c>
      <c r="Z68" s="6">
        <v>14.98</v>
      </c>
      <c r="AA68" s="6">
        <v>16.93</v>
      </c>
      <c r="AB68" s="6">
        <v>14.87</v>
      </c>
      <c r="AC68" s="6">
        <v>10.95</v>
      </c>
    </row>
    <row r="69" spans="1:29" x14ac:dyDescent="0.25">
      <c r="A69" s="4" t="s">
        <v>34</v>
      </c>
      <c r="B69" s="6">
        <v>45.9</v>
      </c>
      <c r="C69" s="6">
        <v>50.4</v>
      </c>
      <c r="D69" s="6">
        <v>36.200000000000003</v>
      </c>
      <c r="E69" s="6">
        <v>-7.6</v>
      </c>
      <c r="F69" s="6">
        <v>-2.2000000000000002</v>
      </c>
      <c r="G69" s="6">
        <v>2.02</v>
      </c>
      <c r="H69" s="6">
        <v>8.14</v>
      </c>
      <c r="I69" s="6">
        <v>2.2599999999999998</v>
      </c>
      <c r="J69" s="6">
        <v>-10.4</v>
      </c>
      <c r="K69" s="6">
        <v>-15.2</v>
      </c>
      <c r="L69" s="6">
        <v>-7.33</v>
      </c>
      <c r="M69" s="6">
        <v>4.33</v>
      </c>
      <c r="N69" s="6">
        <v>4.8600000000000003</v>
      </c>
      <c r="O69" s="2"/>
      <c r="P69" s="4" t="s">
        <v>34</v>
      </c>
      <c r="Q69" s="9">
        <v>71.5</v>
      </c>
      <c r="R69" s="9">
        <v>88.2</v>
      </c>
      <c r="S69" s="9">
        <v>36.9</v>
      </c>
      <c r="T69" s="9">
        <v>94.8</v>
      </c>
      <c r="U69" s="9">
        <v>103</v>
      </c>
      <c r="V69" s="9">
        <v>76.2</v>
      </c>
      <c r="W69" s="9">
        <v>45</v>
      </c>
      <c r="X69" s="9">
        <v>52.4</v>
      </c>
      <c r="Y69" s="9">
        <v>99.4</v>
      </c>
      <c r="Z69" s="9">
        <v>76.400000000000006</v>
      </c>
      <c r="AA69" s="9">
        <v>95.9</v>
      </c>
      <c r="AB69" s="9">
        <v>81.099999999999994</v>
      </c>
      <c r="AC69" s="9">
        <v>61.8</v>
      </c>
    </row>
    <row r="70" spans="1:2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27" t="s">
        <v>10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"/>
      <c r="P71" s="28" t="s">
        <v>11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x14ac:dyDescent="0.25">
      <c r="A72" s="3"/>
      <c r="B72" s="4" t="s">
        <v>20</v>
      </c>
      <c r="C72" s="4" t="s">
        <v>21</v>
      </c>
      <c r="D72" s="4" t="s">
        <v>22</v>
      </c>
      <c r="E72" s="4" t="s">
        <v>23</v>
      </c>
      <c r="F72" s="4" t="s">
        <v>24</v>
      </c>
      <c r="G72" s="4" t="s">
        <v>25</v>
      </c>
      <c r="H72" s="4" t="s">
        <v>26</v>
      </c>
      <c r="I72" s="4" t="s">
        <v>27</v>
      </c>
      <c r="J72" s="4" t="s">
        <v>28</v>
      </c>
      <c r="K72" s="4" t="s">
        <v>29</v>
      </c>
      <c r="L72" s="4" t="s">
        <v>30</v>
      </c>
      <c r="M72" s="4" t="s">
        <v>31</v>
      </c>
      <c r="N72" s="4" t="s">
        <v>45</v>
      </c>
      <c r="O72" s="2"/>
      <c r="P72" s="3"/>
      <c r="Q72" s="4" t="s">
        <v>20</v>
      </c>
      <c r="R72" s="4" t="s">
        <v>21</v>
      </c>
      <c r="S72" s="4" t="s">
        <v>22</v>
      </c>
      <c r="T72" s="4" t="s">
        <v>23</v>
      </c>
      <c r="U72" s="4" t="s">
        <v>24</v>
      </c>
      <c r="V72" s="4" t="s">
        <v>25</v>
      </c>
      <c r="W72" s="4" t="s">
        <v>26</v>
      </c>
      <c r="X72" s="4" t="s">
        <v>27</v>
      </c>
      <c r="Y72" s="4" t="s">
        <v>28</v>
      </c>
      <c r="Z72" s="4" t="s">
        <v>29</v>
      </c>
      <c r="AA72" s="4" t="s">
        <v>30</v>
      </c>
      <c r="AB72" s="4" t="s">
        <v>31</v>
      </c>
      <c r="AC72" s="4" t="s">
        <v>45</v>
      </c>
    </row>
    <row r="73" spans="1:29" x14ac:dyDescent="0.25">
      <c r="A73" s="16" t="s">
        <v>37</v>
      </c>
      <c r="B73" s="6">
        <v>1970</v>
      </c>
      <c r="C73" s="6">
        <v>1970</v>
      </c>
      <c r="D73" s="6">
        <v>1970</v>
      </c>
      <c r="E73" s="6">
        <v>1970</v>
      </c>
      <c r="F73" s="6">
        <v>1970</v>
      </c>
      <c r="G73" s="6">
        <v>1970</v>
      </c>
      <c r="H73" s="6">
        <v>1970</v>
      </c>
      <c r="I73" s="6">
        <v>1970</v>
      </c>
      <c r="J73" s="6">
        <v>1970</v>
      </c>
      <c r="K73" s="6">
        <v>1970</v>
      </c>
      <c r="L73" s="6">
        <v>1970</v>
      </c>
      <c r="M73" s="6">
        <v>1970</v>
      </c>
      <c r="N73" s="6">
        <v>1970</v>
      </c>
      <c r="O73" s="2"/>
      <c r="P73" s="16" t="s">
        <v>37</v>
      </c>
      <c r="Q73" s="6">
        <v>1970</v>
      </c>
      <c r="R73" s="6">
        <v>1970</v>
      </c>
      <c r="S73" s="6">
        <v>1970</v>
      </c>
      <c r="T73" s="6">
        <v>1970</v>
      </c>
      <c r="U73" s="6">
        <v>1970</v>
      </c>
      <c r="V73" s="6">
        <v>1970</v>
      </c>
      <c r="W73" s="6">
        <v>1970</v>
      </c>
      <c r="X73" s="6">
        <v>1970</v>
      </c>
      <c r="Y73" s="6">
        <v>1970</v>
      </c>
      <c r="Z73" s="6">
        <v>1970</v>
      </c>
      <c r="AA73" s="6">
        <v>1970</v>
      </c>
      <c r="AB73" s="6">
        <v>1970</v>
      </c>
      <c r="AC73" s="6">
        <v>1970</v>
      </c>
    </row>
    <row r="74" spans="1:29" x14ac:dyDescent="0.25">
      <c r="A74" s="16" t="s">
        <v>38</v>
      </c>
      <c r="B74" s="6">
        <v>2016</v>
      </c>
      <c r="C74" s="6">
        <v>2016</v>
      </c>
      <c r="D74" s="6">
        <v>2016</v>
      </c>
      <c r="E74" s="6">
        <v>2016</v>
      </c>
      <c r="F74" s="6">
        <v>2016</v>
      </c>
      <c r="G74" s="6">
        <v>2016</v>
      </c>
      <c r="H74" s="6">
        <v>2016</v>
      </c>
      <c r="I74" s="6">
        <v>2016</v>
      </c>
      <c r="J74" s="6">
        <v>2016</v>
      </c>
      <c r="K74" s="6">
        <v>2016</v>
      </c>
      <c r="L74" s="6">
        <v>2016</v>
      </c>
      <c r="M74" s="6">
        <v>2016</v>
      </c>
      <c r="N74" s="6">
        <v>2016</v>
      </c>
      <c r="O74" s="2"/>
      <c r="P74" s="16" t="s">
        <v>38</v>
      </c>
      <c r="Q74" s="6">
        <v>2016</v>
      </c>
      <c r="R74" s="6">
        <v>2016</v>
      </c>
      <c r="S74" s="6">
        <v>2016</v>
      </c>
      <c r="T74" s="6">
        <v>2016</v>
      </c>
      <c r="U74" s="6">
        <v>2016</v>
      </c>
      <c r="V74" s="6">
        <v>2016</v>
      </c>
      <c r="W74" s="6">
        <v>2016</v>
      </c>
      <c r="X74" s="6">
        <v>2016</v>
      </c>
      <c r="Y74" s="6">
        <v>2016</v>
      </c>
      <c r="Z74" s="6">
        <v>2016</v>
      </c>
      <c r="AA74" s="6">
        <v>2016</v>
      </c>
      <c r="AB74" s="6">
        <v>2016</v>
      </c>
      <c r="AC74" s="6">
        <v>2016</v>
      </c>
    </row>
    <row r="75" spans="1:29" x14ac:dyDescent="0.25">
      <c r="A75" s="16" t="s">
        <v>39</v>
      </c>
      <c r="B75" s="6">
        <v>47</v>
      </c>
      <c r="C75" s="6">
        <v>47</v>
      </c>
      <c r="D75" s="6">
        <v>47</v>
      </c>
      <c r="E75" s="6">
        <v>47</v>
      </c>
      <c r="F75" s="6">
        <v>47</v>
      </c>
      <c r="G75" s="6">
        <v>47</v>
      </c>
      <c r="H75" s="6">
        <v>47</v>
      </c>
      <c r="I75" s="6">
        <v>47</v>
      </c>
      <c r="J75" s="6">
        <v>47</v>
      </c>
      <c r="K75" s="6">
        <v>47</v>
      </c>
      <c r="L75" s="6">
        <v>47</v>
      </c>
      <c r="M75" s="6">
        <v>47</v>
      </c>
      <c r="N75" s="6">
        <v>47</v>
      </c>
      <c r="O75" s="2"/>
      <c r="P75" s="16" t="s">
        <v>39</v>
      </c>
      <c r="Q75" s="6">
        <v>47</v>
      </c>
      <c r="R75" s="6">
        <v>47</v>
      </c>
      <c r="S75" s="6">
        <v>47</v>
      </c>
      <c r="T75" s="6">
        <v>47</v>
      </c>
      <c r="U75" s="6">
        <v>47</v>
      </c>
      <c r="V75" s="6">
        <v>47</v>
      </c>
      <c r="W75" s="6">
        <v>47</v>
      </c>
      <c r="X75" s="6">
        <v>47</v>
      </c>
      <c r="Y75" s="6">
        <v>47</v>
      </c>
      <c r="Z75" s="6">
        <v>47</v>
      </c>
      <c r="AA75" s="6">
        <v>47</v>
      </c>
      <c r="AB75" s="6">
        <v>47</v>
      </c>
      <c r="AC75" s="6">
        <v>47</v>
      </c>
    </row>
    <row r="76" spans="1:29" x14ac:dyDescent="0.25">
      <c r="A76" s="16" t="s">
        <v>40</v>
      </c>
      <c r="B76" s="6">
        <v>3</v>
      </c>
      <c r="C76" s="6">
        <v>3</v>
      </c>
      <c r="D76" s="6">
        <v>3</v>
      </c>
      <c r="E76" s="6">
        <v>3</v>
      </c>
      <c r="F76" s="6">
        <v>3</v>
      </c>
      <c r="G76" s="6">
        <v>3</v>
      </c>
      <c r="H76" s="6">
        <v>3</v>
      </c>
      <c r="I76" s="6">
        <v>3</v>
      </c>
      <c r="J76" s="6">
        <v>4</v>
      </c>
      <c r="K76" s="6">
        <v>3</v>
      </c>
      <c r="L76" s="6">
        <v>3</v>
      </c>
      <c r="M76" s="6">
        <v>3</v>
      </c>
      <c r="N76" s="6">
        <v>4</v>
      </c>
      <c r="O76" s="2"/>
      <c r="P76" s="16" t="s">
        <v>40</v>
      </c>
      <c r="Q76" s="6">
        <v>10</v>
      </c>
      <c r="R76" s="6">
        <v>10</v>
      </c>
      <c r="S76" s="6">
        <v>10</v>
      </c>
      <c r="T76" s="6">
        <v>10</v>
      </c>
      <c r="U76" s="6">
        <v>10</v>
      </c>
      <c r="V76" s="6">
        <v>10</v>
      </c>
      <c r="W76" s="6">
        <v>10</v>
      </c>
      <c r="X76" s="6">
        <v>10</v>
      </c>
      <c r="Y76" s="6">
        <v>10</v>
      </c>
      <c r="Z76" s="6">
        <v>10</v>
      </c>
      <c r="AA76" s="6">
        <v>10</v>
      </c>
      <c r="AB76" s="6">
        <v>11</v>
      </c>
      <c r="AC76" s="6">
        <v>11</v>
      </c>
    </row>
    <row r="77" spans="1:29" x14ac:dyDescent="0.25">
      <c r="A77" s="16" t="s">
        <v>15</v>
      </c>
      <c r="B77" s="6">
        <v>44</v>
      </c>
      <c r="C77" s="6">
        <v>44</v>
      </c>
      <c r="D77" s="6">
        <v>44</v>
      </c>
      <c r="E77" s="6">
        <v>44</v>
      </c>
      <c r="F77" s="6">
        <v>44</v>
      </c>
      <c r="G77" s="6">
        <v>44</v>
      </c>
      <c r="H77" s="6">
        <v>44</v>
      </c>
      <c r="I77" s="6">
        <v>44</v>
      </c>
      <c r="J77" s="6">
        <v>43</v>
      </c>
      <c r="K77" s="6">
        <v>44</v>
      </c>
      <c r="L77" s="6">
        <v>44</v>
      </c>
      <c r="M77" s="6">
        <v>44</v>
      </c>
      <c r="N77" s="6">
        <v>43</v>
      </c>
      <c r="O77" s="2"/>
      <c r="P77" s="16" t="s">
        <v>15</v>
      </c>
      <c r="Q77" s="6">
        <v>37</v>
      </c>
      <c r="R77" s="6">
        <v>37</v>
      </c>
      <c r="S77" s="6">
        <v>37</v>
      </c>
      <c r="T77" s="6">
        <v>37</v>
      </c>
      <c r="U77" s="6">
        <v>37</v>
      </c>
      <c r="V77" s="6">
        <v>37</v>
      </c>
      <c r="W77" s="6">
        <v>37</v>
      </c>
      <c r="X77" s="6">
        <v>37</v>
      </c>
      <c r="Y77" s="6">
        <v>37</v>
      </c>
      <c r="Z77" s="6">
        <v>37</v>
      </c>
      <c r="AA77" s="6">
        <v>37</v>
      </c>
      <c r="AB77" s="6">
        <v>36</v>
      </c>
      <c r="AC77" s="6">
        <v>36</v>
      </c>
    </row>
    <row r="78" spans="1:29" x14ac:dyDescent="0.25">
      <c r="A78" s="16" t="s">
        <v>41</v>
      </c>
      <c r="B78" s="10">
        <f>'р. Вруда - д. Извоз'!B78/1000</f>
        <v>4.22</v>
      </c>
      <c r="C78" s="10">
        <f>'р. Вруда - д. Извоз'!C78/1000</f>
        <v>3.5990000000000002</v>
      </c>
      <c r="D78" s="10">
        <f>'р. Вруда - д. Извоз'!D78/1000</f>
        <v>4.3019999999999996</v>
      </c>
      <c r="E78" s="10">
        <f>'р. Вруда - д. Извоз'!E78/1000</f>
        <v>11.071999999999999</v>
      </c>
      <c r="F78" s="10">
        <f>'р. Вруда - д. Извоз'!F78/1000</f>
        <v>7.2670000000000003</v>
      </c>
      <c r="G78" s="10">
        <f>'р. Вруда - д. Извоз'!G78/1000</f>
        <v>3.9609999999999999</v>
      </c>
      <c r="H78" s="10">
        <f>'р. Вруда - д. Извоз'!H78/1000</f>
        <v>2.6040000000000001</v>
      </c>
      <c r="I78" s="10">
        <f>'р. Вруда - д. Извоз'!I78/1000</f>
        <v>2.431</v>
      </c>
      <c r="J78" s="10">
        <f>'р. Вруда - д. Извоз'!J78/1000</f>
        <v>2.6970000000000001</v>
      </c>
      <c r="K78" s="10">
        <f>'р. Вруда - д. Извоз'!K78/1000</f>
        <v>3.4020000000000001</v>
      </c>
      <c r="L78" s="10">
        <f>'р. Вруда - д. Извоз'!L78/1000</f>
        <v>4.6109999999999998</v>
      </c>
      <c r="M78" s="10">
        <f>'р. Вруда - д. Извоз'!M78/1000</f>
        <v>4.38</v>
      </c>
      <c r="N78" s="10">
        <f>'р. Вруда - д. Извоз'!N78/1000</f>
        <v>4.5869999999999997</v>
      </c>
      <c r="O78" s="2"/>
      <c r="P78" s="16" t="s">
        <v>41</v>
      </c>
      <c r="Q78" s="10">
        <f>'р. Вруда - д. Извоз'!Q78/1000</f>
        <v>5.5350000000000001</v>
      </c>
      <c r="R78" s="10">
        <f>'р. Вруда - д. Извоз'!R78/1000</f>
        <v>5.2080000000000002</v>
      </c>
      <c r="S78" s="10">
        <f>'р. Вруда - д. Извоз'!S78/1000</f>
        <v>7.6059999999999999</v>
      </c>
      <c r="T78" s="10">
        <f>'р. Вруда - д. Извоз'!T78/1000</f>
        <v>31.771999999999998</v>
      </c>
      <c r="U78" s="10">
        <f>'р. Вруда - д. Извоз'!U78/1000</f>
        <v>10.864000000000001</v>
      </c>
      <c r="V78" s="10">
        <f>'р. Вруда - д. Извоз'!V78/1000</f>
        <v>4.4749999999999996</v>
      </c>
      <c r="W78" s="10">
        <f>'р. Вруда - д. Извоз'!W78/1000</f>
        <v>3.4740000000000002</v>
      </c>
      <c r="X78" s="10">
        <f>'р. Вруда - д. Извоз'!X78/1000</f>
        <v>4.0250000000000004</v>
      </c>
      <c r="Y78" s="10">
        <f>'р. Вруда - д. Извоз'!Y78/1000</f>
        <v>4.3040000000000003</v>
      </c>
      <c r="Z78" s="10">
        <f>'р. Вруда - д. Извоз'!Z78/1000</f>
        <v>5.681</v>
      </c>
      <c r="AA78" s="10">
        <f>'р. Вруда - д. Извоз'!AA78/1000</f>
        <v>8.8840000000000003</v>
      </c>
      <c r="AB78" s="10">
        <f>'р. Вруда - д. Извоз'!AB78/1000</f>
        <v>6.3390000000000004</v>
      </c>
      <c r="AC78" s="10">
        <f>'р. Вруда - д. Извоз'!AC78/1000</f>
        <v>8.3330000000000002</v>
      </c>
    </row>
    <row r="79" spans="1:29" x14ac:dyDescent="0.25">
      <c r="A79" s="4" t="s">
        <v>18</v>
      </c>
      <c r="B79" s="6">
        <v>0</v>
      </c>
      <c r="C79" s="6">
        <v>0</v>
      </c>
      <c r="D79" s="6">
        <v>1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2"/>
      <c r="P79" s="4" t="s">
        <v>18</v>
      </c>
      <c r="Q79" s="6">
        <v>1</v>
      </c>
      <c r="R79" s="6">
        <v>1</v>
      </c>
      <c r="S79" s="6">
        <v>1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</row>
    <row r="80" spans="1:29" x14ac:dyDescent="0.25">
      <c r="A80" s="4" t="s">
        <v>17</v>
      </c>
      <c r="B80" s="6">
        <v>0</v>
      </c>
      <c r="C80" s="6">
        <v>0</v>
      </c>
      <c r="D80" s="6">
        <v>1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2"/>
      <c r="P80" s="4" t="s">
        <v>17</v>
      </c>
      <c r="Q80" s="6">
        <v>1</v>
      </c>
      <c r="R80" s="6">
        <v>1</v>
      </c>
      <c r="S80" s="6">
        <v>1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</row>
    <row r="81" spans="1:29" x14ac:dyDescent="0.25">
      <c r="A81" s="4" t="s">
        <v>19</v>
      </c>
      <c r="B81" s="6">
        <v>1.6E-2</v>
      </c>
      <c r="C81" s="6">
        <v>2.8000000000000001E-2</v>
      </c>
      <c r="D81" s="6">
        <v>4.2000000000000003E-2</v>
      </c>
      <c r="E81" s="6">
        <v>6.0000000000000001E-3</v>
      </c>
      <c r="F81" s="6">
        <v>1.4E-2</v>
      </c>
      <c r="G81" s="6">
        <v>4.0000000000000001E-3</v>
      </c>
      <c r="H81" s="6">
        <v>2E-3</v>
      </c>
      <c r="I81" s="6">
        <v>-5.0000000000000001E-3</v>
      </c>
      <c r="J81" s="6">
        <v>-1.2E-2</v>
      </c>
      <c r="K81" s="6">
        <v>-2.7E-2</v>
      </c>
      <c r="L81" s="6">
        <v>-2.5000000000000001E-2</v>
      </c>
      <c r="M81" s="6">
        <v>0.02</v>
      </c>
      <c r="N81" s="6">
        <v>8.0000000000000002E-3</v>
      </c>
      <c r="O81" s="2"/>
      <c r="P81" s="4" t="s">
        <v>19</v>
      </c>
      <c r="Q81" s="6">
        <v>7.9000000000000001E-2</v>
      </c>
      <c r="R81" s="6">
        <v>7.9000000000000001E-2</v>
      </c>
      <c r="S81" s="6">
        <v>0.17799999999999999</v>
      </c>
      <c r="T81" s="6">
        <v>-9.0999999999999998E-2</v>
      </c>
      <c r="U81" s="6">
        <v>-8.0000000000000002E-3</v>
      </c>
      <c r="V81" s="6">
        <v>4.8000000000000001E-2</v>
      </c>
      <c r="W81" s="6">
        <v>7.0000000000000001E-3</v>
      </c>
      <c r="X81" s="6">
        <v>2E-3</v>
      </c>
      <c r="Y81" s="6">
        <v>2E-3</v>
      </c>
      <c r="Z81" s="6">
        <v>5.0000000000000001E-3</v>
      </c>
      <c r="AA81" s="6">
        <v>0.02</v>
      </c>
      <c r="AB81" s="6">
        <v>-4.0000000000000001E-3</v>
      </c>
      <c r="AC81" s="6">
        <v>3.5999999999999997E-2</v>
      </c>
    </row>
    <row r="82" spans="1:29" x14ac:dyDescent="0.25">
      <c r="A82" s="4" t="s">
        <v>33</v>
      </c>
      <c r="B82" s="6">
        <v>0.69</v>
      </c>
      <c r="C82" s="6">
        <v>1.24</v>
      </c>
      <c r="D82" s="6">
        <v>1.51</v>
      </c>
      <c r="E82" s="6">
        <v>-1.65</v>
      </c>
      <c r="F82" s="6">
        <v>0.49</v>
      </c>
      <c r="G82" s="6">
        <v>0.19</v>
      </c>
      <c r="H82" s="6">
        <v>0.08</v>
      </c>
      <c r="I82" s="6">
        <v>-0.22</v>
      </c>
      <c r="J82" s="6">
        <v>-0.51</v>
      </c>
      <c r="K82" s="6">
        <v>-1.21</v>
      </c>
      <c r="L82" s="6">
        <v>-1.08</v>
      </c>
      <c r="M82" s="6">
        <v>0.87</v>
      </c>
      <c r="N82" s="6">
        <v>0.2</v>
      </c>
      <c r="O82" s="2"/>
      <c r="P82" s="4" t="s">
        <v>33</v>
      </c>
      <c r="Q82" s="6">
        <v>2.93</v>
      </c>
      <c r="R82" s="6">
        <v>3.02</v>
      </c>
      <c r="S82" s="6">
        <v>6.59</v>
      </c>
      <c r="T82" s="6">
        <v>-3.35</v>
      </c>
      <c r="U82" s="6">
        <v>-0.3</v>
      </c>
      <c r="V82" s="6">
        <v>2.65</v>
      </c>
      <c r="W82" s="6">
        <v>0.24</v>
      </c>
      <c r="X82" s="6">
        <v>0.06</v>
      </c>
      <c r="Y82" s="6">
        <v>-0.24</v>
      </c>
      <c r="Z82" s="6">
        <v>-0.69</v>
      </c>
      <c r="AA82" s="6">
        <v>0.73</v>
      </c>
      <c r="AB82" s="6">
        <v>-0.04</v>
      </c>
      <c r="AC82" s="6">
        <v>0.51</v>
      </c>
    </row>
    <row r="83" spans="1:29" x14ac:dyDescent="0.25">
      <c r="A83" s="4" t="s">
        <v>34</v>
      </c>
      <c r="B83" s="6">
        <v>16.399999999999999</v>
      </c>
      <c r="C83" s="6">
        <v>34.4</v>
      </c>
      <c r="D83" s="6">
        <v>35</v>
      </c>
      <c r="E83" s="6">
        <v>-14.9</v>
      </c>
      <c r="F83" s="6">
        <v>6.71</v>
      </c>
      <c r="G83" s="6">
        <v>4.76</v>
      </c>
      <c r="H83" s="6">
        <v>3.09</v>
      </c>
      <c r="I83" s="6">
        <v>-9.16</v>
      </c>
      <c r="J83" s="6">
        <v>-18.8</v>
      </c>
      <c r="K83" s="6">
        <v>-35.4</v>
      </c>
      <c r="L83" s="6">
        <v>-23.4</v>
      </c>
      <c r="M83" s="6">
        <v>19.899999999999999</v>
      </c>
      <c r="N83" s="6">
        <v>4.4000000000000004</v>
      </c>
      <c r="O83" s="2"/>
      <c r="P83" s="4" t="s">
        <v>34</v>
      </c>
      <c r="Q83" s="6">
        <v>53</v>
      </c>
      <c r="R83" s="6">
        <v>57.9</v>
      </c>
      <c r="S83" s="6">
        <v>86.7</v>
      </c>
      <c r="T83" s="6">
        <v>-10.6</v>
      </c>
      <c r="U83" s="6">
        <v>-2.79</v>
      </c>
      <c r="V83" s="6">
        <v>59.3</v>
      </c>
      <c r="W83" s="6">
        <v>6.97</v>
      </c>
      <c r="X83" s="6">
        <v>1.43</v>
      </c>
      <c r="Y83" s="6">
        <v>-5.68</v>
      </c>
      <c r="Z83" s="6">
        <v>-12.1</v>
      </c>
      <c r="AA83" s="6">
        <v>8.25</v>
      </c>
      <c r="AB83" s="6">
        <v>-0.58799999999999997</v>
      </c>
      <c r="AC83" s="6">
        <v>6.09</v>
      </c>
    </row>
  </sheetData>
  <mergeCells count="12">
    <mergeCell ref="A1:N1"/>
    <mergeCell ref="P1:AC1"/>
    <mergeCell ref="A15:N15"/>
    <mergeCell ref="P15:AC15"/>
    <mergeCell ref="A29:N29"/>
    <mergeCell ref="P29:AC29"/>
    <mergeCell ref="A43:N43"/>
    <mergeCell ref="P43:AC43"/>
    <mergeCell ref="A57:N57"/>
    <mergeCell ref="P57:AC57"/>
    <mergeCell ref="A71:N71"/>
    <mergeCell ref="P71:AC71"/>
  </mergeCells>
  <conditionalFormatting sqref="B13:N13">
    <cfRule type="colorScale" priority="91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94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95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98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9:N10">
    <cfRule type="colorScale" priority="92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93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97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9:N10">
    <cfRule type="colorScale" priority="96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13:AC13">
    <cfRule type="colorScale" priority="83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86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87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90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9:AC10 AF14">
    <cfRule type="colorScale" priority="84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85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89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9:AC10 AF14">
    <cfRule type="colorScale" priority="88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27:N27">
    <cfRule type="colorScale" priority="75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78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79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82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23:N24">
    <cfRule type="colorScale" priority="76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77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81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23:N24">
    <cfRule type="colorScale" priority="80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27:AC27 AF27">
    <cfRule type="colorScale" priority="67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70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71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74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23:AC24">
    <cfRule type="colorScale" priority="68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69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73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23:AC24">
    <cfRule type="colorScale" priority="72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41:N41">
    <cfRule type="colorScale" priority="59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62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63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66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37:N38">
    <cfRule type="colorScale" priority="60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61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65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37:N38">
    <cfRule type="colorScale" priority="64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41:AC41">
    <cfRule type="colorScale" priority="51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54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55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58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37:AC38">
    <cfRule type="colorScale" priority="52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53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57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37:AC38">
    <cfRule type="colorScale" priority="56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55:N55">
    <cfRule type="colorScale" priority="43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46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47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50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51:N52">
    <cfRule type="colorScale" priority="44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45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49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51:N52">
    <cfRule type="colorScale" priority="48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55:AC55">
    <cfRule type="colorScale" priority="35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38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39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42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51:AC52">
    <cfRule type="colorScale" priority="36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37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41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51:AC52">
    <cfRule type="colorScale" priority="40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69:N69">
    <cfRule type="colorScale" priority="27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30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31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34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65:N66">
    <cfRule type="colorScale" priority="28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29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33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65:N66">
    <cfRule type="colorScale" priority="32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69:AC69">
    <cfRule type="colorScale" priority="19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22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23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26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65:AC66">
    <cfRule type="colorScale" priority="20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21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25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65:AC66">
    <cfRule type="colorScale" priority="24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B83:N83">
    <cfRule type="colorScale" priority="11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14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15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8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B79:N80">
    <cfRule type="colorScale" priority="12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3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7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B79:N80">
    <cfRule type="colorScale" priority="16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Q83:AC83">
    <cfRule type="colorScale" priority="3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  <cfRule type="colorScale" priority="6">
      <colorScale>
        <cfvo type="num" val="-100"/>
        <cfvo type="num" val="0"/>
        <cfvo type="num" val="100"/>
        <color rgb="FFF8696B"/>
        <color theme="9" tint="0.39997558519241921"/>
        <color theme="7" tint="0.39997558519241921"/>
      </colorScale>
    </cfRule>
    <cfRule type="colorScale" priority="7">
      <colorScale>
        <cfvo type="num" val="-100"/>
        <cfvo type="num" val="0"/>
        <cfvo type="num" val="100"/>
        <color rgb="FFF8696B"/>
        <color rgb="FFFFEB84"/>
        <color rgb="FF63BE7B"/>
      </colorScale>
    </cfRule>
    <cfRule type="colorScale" priority="10">
      <colorScale>
        <cfvo type="num" val="-100"/>
        <cfvo type="num" val="0"/>
        <cfvo type="num" val="100"/>
        <color rgb="FFF8696B"/>
        <color theme="2" tint="-9.9978637043366805E-2"/>
        <color rgb="FF63BE7B"/>
      </colorScale>
    </cfRule>
  </conditionalFormatting>
  <conditionalFormatting sqref="Q79:AC80">
    <cfRule type="colorScale" priority="4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5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9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Q79:AC80">
    <cfRule type="colorScale" priority="8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AF14:AF24">
    <cfRule type="colorScale" priority="2">
      <colorScale>
        <cfvo type="num" val="-100"/>
        <cfvo type="num" val="0"/>
        <cfvo type="num" val="100"/>
        <color rgb="FFF8696B"/>
        <color theme="9" tint="0.59999389629810485"/>
        <color theme="7" tint="0.59999389629810485"/>
      </colorScale>
    </cfRule>
  </conditionalFormatting>
  <conditionalFormatting sqref="AH15:AH17">
    <cfRule type="colorScale" priority="1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B228-3454-4074-8DB3-FC40A71F2AB7}">
  <dimension ref="A1:U37"/>
  <sheetViews>
    <sheetView tabSelected="1" topLeftCell="G1" workbookViewId="0">
      <selection activeCell="X8" sqref="X8"/>
    </sheetView>
  </sheetViews>
  <sheetFormatPr defaultRowHeight="15.75" x14ac:dyDescent="0.25"/>
  <cols>
    <col min="1" max="1" width="31.5546875" style="18" bestFit="1" customWidth="1"/>
    <col min="2" max="2" width="12.6640625" style="23" bestFit="1" customWidth="1"/>
    <col min="3" max="3" width="7" style="18" bestFit="1" customWidth="1"/>
    <col min="4" max="4" width="8" style="18" bestFit="1" customWidth="1"/>
    <col min="5" max="5" width="6" style="18" bestFit="1" customWidth="1"/>
    <col min="6" max="6" width="7" style="18" bestFit="1" customWidth="1"/>
    <col min="7" max="9" width="6" style="18" bestFit="1" customWidth="1"/>
    <col min="10" max="10" width="7" style="18" bestFit="1" customWidth="1"/>
    <col min="11" max="11" width="9" style="18" bestFit="1" customWidth="1"/>
    <col min="12" max="12" width="8" style="18" bestFit="1" customWidth="1"/>
    <col min="13" max="13" width="7" style="18" bestFit="1" customWidth="1"/>
    <col min="14" max="15" width="8" style="18" bestFit="1" customWidth="1"/>
    <col min="16" max="16" width="8.88671875" style="18"/>
    <col min="17" max="17" width="31.5546875" style="18" bestFit="1" customWidth="1"/>
    <col min="18" max="16384" width="8.88671875" style="18"/>
  </cols>
  <sheetData>
    <row r="1" spans="1:21" ht="18" x14ac:dyDescent="0.25">
      <c r="A1" s="20" t="s">
        <v>48</v>
      </c>
      <c r="B1" s="24" t="s">
        <v>49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 t="s">
        <v>45</v>
      </c>
    </row>
    <row r="2" spans="1:21" x14ac:dyDescent="0.25">
      <c r="A2" s="29" t="s">
        <v>11</v>
      </c>
      <c r="B2" s="29">
        <v>581</v>
      </c>
      <c r="C2" s="25">
        <v>5.5350000000000001</v>
      </c>
      <c r="D2" s="25">
        <v>5.2080000000000002</v>
      </c>
      <c r="E2" s="25">
        <v>7.6059999999999999</v>
      </c>
      <c r="F2" s="25">
        <v>31.771999999999998</v>
      </c>
      <c r="G2" s="25">
        <v>10.864000000000001</v>
      </c>
      <c r="H2" s="25">
        <v>4.4749999999999996</v>
      </c>
      <c r="I2" s="25">
        <v>3.4740000000000002</v>
      </c>
      <c r="J2" s="25">
        <v>4.0250000000000004</v>
      </c>
      <c r="K2" s="25">
        <v>4.3040000000000003</v>
      </c>
      <c r="L2" s="25">
        <v>5.681</v>
      </c>
      <c r="M2" s="25">
        <v>8.8840000000000003</v>
      </c>
      <c r="N2" s="25">
        <v>6.3390000000000004</v>
      </c>
      <c r="O2" s="25">
        <v>8.3330000000000002</v>
      </c>
      <c r="Q2" s="17" t="s">
        <v>11</v>
      </c>
      <c r="R2" s="22">
        <v>581</v>
      </c>
      <c r="S2" s="18">
        <v>8.3330000000000002</v>
      </c>
      <c r="T2" s="22">
        <f>637+138</f>
        <v>775</v>
      </c>
      <c r="U2" s="18">
        <v>0</v>
      </c>
    </row>
    <row r="3" spans="1:21" x14ac:dyDescent="0.25">
      <c r="A3" s="29"/>
      <c r="B3" s="29"/>
      <c r="C3" s="20">
        <v>1</v>
      </c>
      <c r="D3" s="20">
        <v>1</v>
      </c>
      <c r="E3" s="20">
        <v>1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Q3" s="17" t="s">
        <v>7</v>
      </c>
      <c r="R3" s="22">
        <v>206</v>
      </c>
      <c r="S3" s="18">
        <v>8.827</v>
      </c>
      <c r="T3" s="22">
        <v>211</v>
      </c>
      <c r="U3" s="18">
        <v>1</v>
      </c>
    </row>
    <row r="4" spans="1:21" x14ac:dyDescent="0.25">
      <c r="A4" s="29"/>
      <c r="B4" s="29"/>
      <c r="C4" s="20">
        <v>1</v>
      </c>
      <c r="D4" s="20">
        <v>1</v>
      </c>
      <c r="E4" s="20">
        <v>1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Q4" s="17" t="s">
        <v>46</v>
      </c>
      <c r="R4" s="22">
        <v>948</v>
      </c>
      <c r="S4" s="18">
        <v>4.5869999999999997</v>
      </c>
      <c r="T4" s="22">
        <v>311</v>
      </c>
      <c r="U4" s="18">
        <v>0</v>
      </c>
    </row>
    <row r="5" spans="1:21" x14ac:dyDescent="0.25">
      <c r="A5" s="29" t="s">
        <v>7</v>
      </c>
      <c r="B5" s="29">
        <v>206</v>
      </c>
      <c r="C5" s="25">
        <v>6.9509999999999996</v>
      </c>
      <c r="D5" s="25">
        <v>6.157</v>
      </c>
      <c r="E5" s="25">
        <v>7.8280000000000003</v>
      </c>
      <c r="F5" s="25">
        <v>30.013999999999999</v>
      </c>
      <c r="G5" s="25">
        <v>11.736000000000001</v>
      </c>
      <c r="H5" s="25">
        <v>4.7249999999999996</v>
      </c>
      <c r="I5" s="25">
        <v>4.306</v>
      </c>
      <c r="J5" s="25">
        <v>4.4409999999999998</v>
      </c>
      <c r="K5" s="25">
        <v>5.1349999999999998</v>
      </c>
      <c r="L5" s="25">
        <v>6.0149999999999997</v>
      </c>
      <c r="M5" s="25">
        <v>9.718</v>
      </c>
      <c r="N5" s="25">
        <v>8.234</v>
      </c>
      <c r="O5" s="25">
        <v>8.827</v>
      </c>
      <c r="Q5" s="17" t="s">
        <v>4</v>
      </c>
      <c r="R5" s="22">
        <v>54</v>
      </c>
      <c r="S5" s="18">
        <v>24.620999999999999</v>
      </c>
      <c r="T5" s="22">
        <v>282</v>
      </c>
      <c r="U5" s="26">
        <v>1</v>
      </c>
    </row>
    <row r="6" spans="1:21" x14ac:dyDescent="0.25">
      <c r="A6" s="29"/>
      <c r="B6" s="29"/>
      <c r="C6" s="20">
        <v>1</v>
      </c>
      <c r="D6" s="20">
        <v>1</v>
      </c>
      <c r="E6" s="20">
        <v>1</v>
      </c>
      <c r="F6" s="20">
        <v>0</v>
      </c>
      <c r="G6" s="20">
        <v>0</v>
      </c>
      <c r="H6" s="20">
        <v>1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1</v>
      </c>
      <c r="Q6" s="17" t="s">
        <v>5</v>
      </c>
      <c r="R6" s="22">
        <v>453</v>
      </c>
      <c r="S6" s="18">
        <v>24.03</v>
      </c>
      <c r="T6" s="22">
        <v>325</v>
      </c>
      <c r="U6" s="26">
        <v>1</v>
      </c>
    </row>
    <row r="7" spans="1:21" x14ac:dyDescent="0.25">
      <c r="A7" s="29"/>
      <c r="B7" s="29"/>
      <c r="C7" s="20">
        <v>1</v>
      </c>
      <c r="D7" s="20">
        <v>1</v>
      </c>
      <c r="E7" s="20">
        <v>1</v>
      </c>
      <c r="F7" s="20">
        <v>0</v>
      </c>
      <c r="G7" s="20">
        <v>0</v>
      </c>
      <c r="H7" s="20">
        <v>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Q7" s="17" t="s">
        <v>47</v>
      </c>
      <c r="R7" s="22">
        <v>920</v>
      </c>
      <c r="S7" s="18">
        <v>9.077</v>
      </c>
      <c r="T7" s="22">
        <v>828</v>
      </c>
      <c r="U7" s="26">
        <v>1</v>
      </c>
    </row>
    <row r="8" spans="1:21" x14ac:dyDescent="0.25">
      <c r="A8" s="30" t="s">
        <v>46</v>
      </c>
      <c r="B8" s="29">
        <v>948</v>
      </c>
      <c r="C8" s="25">
        <v>4.22</v>
      </c>
      <c r="D8" s="25">
        <v>3.5990000000000002</v>
      </c>
      <c r="E8" s="25">
        <v>4.3019999999999996</v>
      </c>
      <c r="F8" s="25">
        <v>11.071999999999999</v>
      </c>
      <c r="G8" s="25">
        <v>7.2670000000000003</v>
      </c>
      <c r="H8" s="25">
        <v>3.9609999999999999</v>
      </c>
      <c r="I8" s="25">
        <v>2.6040000000000001</v>
      </c>
      <c r="J8" s="25">
        <v>2.431</v>
      </c>
      <c r="K8" s="25">
        <v>2.6970000000000001</v>
      </c>
      <c r="L8" s="25">
        <v>3.4020000000000001</v>
      </c>
      <c r="M8" s="25">
        <v>4.6109999999999998</v>
      </c>
      <c r="N8" s="25">
        <v>4.38</v>
      </c>
      <c r="O8" s="25">
        <v>4.5869999999999997</v>
      </c>
      <c r="Q8" s="17" t="s">
        <v>0</v>
      </c>
      <c r="R8" s="22">
        <v>544</v>
      </c>
      <c r="S8" s="18">
        <v>11.577</v>
      </c>
      <c r="T8" s="22">
        <v>329</v>
      </c>
      <c r="U8" s="26">
        <v>0</v>
      </c>
    </row>
    <row r="9" spans="1:21" x14ac:dyDescent="0.25">
      <c r="A9" s="30"/>
      <c r="B9" s="29"/>
      <c r="C9" s="20">
        <v>0</v>
      </c>
      <c r="D9" s="20">
        <v>0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Q9" s="17" t="s">
        <v>9</v>
      </c>
      <c r="R9" s="22">
        <v>94</v>
      </c>
      <c r="S9" s="18">
        <v>17.709</v>
      </c>
      <c r="T9" s="22">
        <v>39</v>
      </c>
      <c r="U9" s="26">
        <v>1</v>
      </c>
    </row>
    <row r="10" spans="1:21" x14ac:dyDescent="0.25">
      <c r="A10" s="30"/>
      <c r="B10" s="29"/>
      <c r="C10" s="20">
        <v>0</v>
      </c>
      <c r="D10" s="20">
        <v>0</v>
      </c>
      <c r="E10" s="20">
        <v>1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Q10" s="17" t="s">
        <v>8</v>
      </c>
      <c r="R10" s="22">
        <v>573</v>
      </c>
      <c r="S10" s="18">
        <v>12.249000000000001</v>
      </c>
      <c r="T10" s="22">
        <v>589</v>
      </c>
      <c r="U10" s="26">
        <v>0</v>
      </c>
    </row>
    <row r="11" spans="1:21" x14ac:dyDescent="0.25">
      <c r="A11" s="30" t="s">
        <v>4</v>
      </c>
      <c r="B11" s="29">
        <v>54</v>
      </c>
      <c r="C11" s="25">
        <v>17.785</v>
      </c>
      <c r="D11" s="25">
        <v>17.064</v>
      </c>
      <c r="E11" s="25">
        <v>17.283999999999999</v>
      </c>
      <c r="F11" s="25">
        <v>36.917999999999999</v>
      </c>
      <c r="G11" s="25">
        <v>46.143999999999998</v>
      </c>
      <c r="H11" s="25">
        <v>37.293999999999997</v>
      </c>
      <c r="I11" s="25">
        <v>26.114000000000001</v>
      </c>
      <c r="J11" s="25">
        <v>17.736999999999998</v>
      </c>
      <c r="K11" s="25">
        <v>14.586</v>
      </c>
      <c r="L11" s="25">
        <v>13.452</v>
      </c>
      <c r="M11" s="25">
        <v>15.68</v>
      </c>
      <c r="N11" s="25">
        <v>16.706</v>
      </c>
      <c r="O11" s="25">
        <v>24.620999999999999</v>
      </c>
      <c r="Q11" s="17" t="s">
        <v>2</v>
      </c>
      <c r="R11" s="22">
        <v>505</v>
      </c>
      <c r="S11" s="18">
        <v>8.2799999999999994</v>
      </c>
      <c r="T11" s="22">
        <v>722</v>
      </c>
      <c r="U11" s="26">
        <v>1</v>
      </c>
    </row>
    <row r="12" spans="1:21" x14ac:dyDescent="0.25">
      <c r="A12" s="30"/>
      <c r="B12" s="29"/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Q12" s="17" t="s">
        <v>1</v>
      </c>
      <c r="R12" s="22">
        <v>784</v>
      </c>
      <c r="S12" s="18">
        <v>11.151999999999999</v>
      </c>
      <c r="T12" s="22">
        <v>875</v>
      </c>
      <c r="U12" s="26">
        <v>1</v>
      </c>
    </row>
    <row r="13" spans="1:21" x14ac:dyDescent="0.25">
      <c r="A13" s="30"/>
      <c r="B13" s="29"/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Q13" s="17" t="s">
        <v>3</v>
      </c>
      <c r="R13" s="22">
        <v>316</v>
      </c>
      <c r="S13" s="18">
        <v>23.428999999999998</v>
      </c>
      <c r="T13" s="22">
        <v>954</v>
      </c>
      <c r="U13" s="26">
        <v>1</v>
      </c>
    </row>
    <row r="14" spans="1:21" x14ac:dyDescent="0.25">
      <c r="A14" s="30" t="s">
        <v>5</v>
      </c>
      <c r="B14" s="29">
        <v>453</v>
      </c>
      <c r="C14" s="25">
        <v>18.954000000000001</v>
      </c>
      <c r="D14" s="25">
        <v>18.157</v>
      </c>
      <c r="E14" s="25">
        <v>19.98</v>
      </c>
      <c r="F14" s="25">
        <v>39.521000000000001</v>
      </c>
      <c r="G14" s="25">
        <v>33.341000000000001</v>
      </c>
      <c r="H14" s="25">
        <v>29.016999999999999</v>
      </c>
      <c r="I14" s="25">
        <v>25.352</v>
      </c>
      <c r="J14" s="25">
        <v>22.544</v>
      </c>
      <c r="K14" s="25">
        <v>19.882000000000001</v>
      </c>
      <c r="L14" s="25">
        <v>19.559000000000001</v>
      </c>
      <c r="M14" s="25">
        <v>21.082999999999998</v>
      </c>
      <c r="N14" s="25">
        <v>20.381</v>
      </c>
      <c r="O14" s="25">
        <v>24.03</v>
      </c>
    </row>
    <row r="15" spans="1:21" x14ac:dyDescent="0.25">
      <c r="A15" s="30"/>
      <c r="B15" s="29"/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</row>
    <row r="16" spans="1:21" x14ac:dyDescent="0.25">
      <c r="A16" s="30"/>
      <c r="B16" s="29"/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</row>
    <row r="17" spans="1:15" x14ac:dyDescent="0.25">
      <c r="A17" s="30" t="s">
        <v>6</v>
      </c>
      <c r="B17" s="29">
        <v>920</v>
      </c>
      <c r="C17" s="25">
        <v>7.2690000000000001</v>
      </c>
      <c r="D17" s="25">
        <v>6.8360000000000003</v>
      </c>
      <c r="E17" s="25">
        <v>7.484</v>
      </c>
      <c r="F17" s="25">
        <v>22.123000000000001</v>
      </c>
      <c r="G17" s="25">
        <v>10.662000000000001</v>
      </c>
      <c r="H17" s="25">
        <v>7.923</v>
      </c>
      <c r="I17" s="25">
        <v>8.0719999999999992</v>
      </c>
      <c r="J17" s="25">
        <v>7.7720000000000002</v>
      </c>
      <c r="K17" s="25">
        <v>6.883</v>
      </c>
      <c r="L17" s="25">
        <v>6.8419999999999996</v>
      </c>
      <c r="M17" s="25">
        <v>8.6769999999999996</v>
      </c>
      <c r="N17" s="25">
        <v>7.7329999999999997</v>
      </c>
      <c r="O17" s="25">
        <v>9.077</v>
      </c>
    </row>
    <row r="18" spans="1:15" x14ac:dyDescent="0.25">
      <c r="A18" s="30"/>
      <c r="B18" s="29"/>
      <c r="C18" s="20">
        <v>0</v>
      </c>
      <c r="D18" s="20">
        <v>1</v>
      </c>
      <c r="E18" s="20">
        <v>1</v>
      </c>
      <c r="F18" s="20">
        <v>0</v>
      </c>
      <c r="G18" s="20">
        <v>0</v>
      </c>
      <c r="H18" s="20">
        <v>0</v>
      </c>
      <c r="I18" s="20">
        <v>1</v>
      </c>
      <c r="J18" s="20">
        <v>1</v>
      </c>
      <c r="K18" s="20">
        <v>0</v>
      </c>
      <c r="L18" s="20">
        <v>0</v>
      </c>
      <c r="M18" s="20">
        <v>0</v>
      </c>
      <c r="N18" s="20">
        <v>0</v>
      </c>
      <c r="O18" s="20">
        <v>1</v>
      </c>
    </row>
    <row r="19" spans="1:15" x14ac:dyDescent="0.25">
      <c r="A19" s="30"/>
      <c r="B19" s="29"/>
      <c r="C19" s="20">
        <v>1</v>
      </c>
      <c r="D19" s="20">
        <v>1</v>
      </c>
      <c r="E19" s="20">
        <v>1</v>
      </c>
      <c r="F19" s="20">
        <v>0</v>
      </c>
      <c r="G19" s="20">
        <v>0</v>
      </c>
      <c r="H19" s="20">
        <v>1</v>
      </c>
      <c r="I19" s="20">
        <v>1</v>
      </c>
      <c r="J19" s="20">
        <v>1</v>
      </c>
      <c r="K19" s="20">
        <v>0</v>
      </c>
      <c r="L19" s="20">
        <v>0</v>
      </c>
      <c r="M19" s="20">
        <v>0</v>
      </c>
      <c r="N19" s="20">
        <v>0</v>
      </c>
      <c r="O19" s="20">
        <v>1</v>
      </c>
    </row>
    <row r="20" spans="1:15" x14ac:dyDescent="0.25">
      <c r="A20" s="30" t="s">
        <v>0</v>
      </c>
      <c r="B20" s="29">
        <v>544</v>
      </c>
      <c r="C20" s="25">
        <v>10.24</v>
      </c>
      <c r="D20" s="25">
        <v>10.641</v>
      </c>
      <c r="E20" s="25">
        <v>11.962</v>
      </c>
      <c r="F20" s="25">
        <v>32.793999999999997</v>
      </c>
      <c r="G20" s="25">
        <v>14.058999999999999</v>
      </c>
      <c r="H20" s="25">
        <v>7.5359999999999996</v>
      </c>
      <c r="I20" s="25">
        <v>5.4669999999999996</v>
      </c>
      <c r="J20" s="25">
        <v>5.6020000000000003</v>
      </c>
      <c r="K20" s="25">
        <v>6.4329999999999998</v>
      </c>
      <c r="L20" s="25">
        <v>8.7650000000000006</v>
      </c>
      <c r="M20" s="25">
        <v>12.26</v>
      </c>
      <c r="N20" s="25">
        <v>11.333</v>
      </c>
      <c r="O20" s="25">
        <v>11.577</v>
      </c>
    </row>
    <row r="21" spans="1:15" x14ac:dyDescent="0.25">
      <c r="A21" s="30"/>
      <c r="B21" s="29"/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</row>
    <row r="22" spans="1:15" x14ac:dyDescent="0.25">
      <c r="A22" s="30"/>
      <c r="B22" s="29"/>
      <c r="C22" s="21">
        <v>0</v>
      </c>
      <c r="D22" s="21">
        <v>0</v>
      </c>
      <c r="E22" s="21">
        <v>1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</row>
    <row r="23" spans="1:15" x14ac:dyDescent="0.25">
      <c r="A23" s="30" t="s">
        <v>9</v>
      </c>
      <c r="B23" s="29">
        <v>94</v>
      </c>
      <c r="C23" s="25">
        <v>16.349</v>
      </c>
      <c r="D23" s="25">
        <v>13.612</v>
      </c>
      <c r="E23" s="25">
        <v>17.393999999999998</v>
      </c>
      <c r="F23" s="25">
        <v>32.651000000000003</v>
      </c>
      <c r="G23" s="25">
        <v>19.518000000000001</v>
      </c>
      <c r="H23" s="25">
        <v>15.726000000000001</v>
      </c>
      <c r="I23" s="25">
        <v>14.404999999999999</v>
      </c>
      <c r="J23" s="25">
        <v>15.47</v>
      </c>
      <c r="K23" s="25">
        <v>18.577000000000002</v>
      </c>
      <c r="L23" s="25">
        <v>19.603000000000002</v>
      </c>
      <c r="M23" s="25">
        <v>17.649000000000001</v>
      </c>
      <c r="N23" s="25">
        <v>18.352</v>
      </c>
      <c r="O23" s="25">
        <v>17.709</v>
      </c>
    </row>
    <row r="24" spans="1:15" x14ac:dyDescent="0.25">
      <c r="A24" s="30"/>
      <c r="B24" s="29"/>
      <c r="C24" s="20">
        <v>0</v>
      </c>
      <c r="D24" s="20">
        <v>1</v>
      </c>
      <c r="E24" s="20">
        <v>0</v>
      </c>
      <c r="F24" s="20">
        <v>1</v>
      </c>
      <c r="G24" s="20">
        <v>1</v>
      </c>
      <c r="H24" s="20">
        <v>0</v>
      </c>
      <c r="I24" s="20">
        <v>0</v>
      </c>
      <c r="J24" s="20">
        <v>0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</row>
    <row r="25" spans="1:15" x14ac:dyDescent="0.25">
      <c r="A25" s="30"/>
      <c r="B25" s="29"/>
      <c r="C25" s="20">
        <v>1</v>
      </c>
      <c r="D25" s="20">
        <v>1</v>
      </c>
      <c r="E25" s="20">
        <v>0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</row>
    <row r="26" spans="1:15" x14ac:dyDescent="0.25">
      <c r="A26" s="29" t="s">
        <v>8</v>
      </c>
      <c r="B26" s="29">
        <v>573</v>
      </c>
      <c r="C26" s="25">
        <v>11.066000000000001</v>
      </c>
      <c r="D26" s="25">
        <v>9.1489999999999991</v>
      </c>
      <c r="E26" s="25">
        <v>11.430999999999999</v>
      </c>
      <c r="F26" s="25">
        <v>31.178000000000001</v>
      </c>
      <c r="G26" s="25">
        <v>13.959</v>
      </c>
      <c r="H26" s="25">
        <v>7.9329999999999998</v>
      </c>
      <c r="I26" s="25">
        <v>6.4320000000000004</v>
      </c>
      <c r="J26" s="25">
        <v>7.4489999999999998</v>
      </c>
      <c r="K26" s="25">
        <v>8.5120000000000005</v>
      </c>
      <c r="L26" s="25">
        <v>11.224</v>
      </c>
      <c r="M26" s="25">
        <v>15.071</v>
      </c>
      <c r="N26" s="25">
        <v>13.122999999999999</v>
      </c>
      <c r="O26" s="25">
        <v>12.249000000000001</v>
      </c>
    </row>
    <row r="27" spans="1:15" x14ac:dyDescent="0.25">
      <c r="A27" s="29"/>
      <c r="B27" s="29"/>
      <c r="C27" s="20">
        <v>0</v>
      </c>
      <c r="D27" s="20">
        <v>1</v>
      </c>
      <c r="E27" s="20">
        <v>1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</row>
    <row r="28" spans="1:15" x14ac:dyDescent="0.25">
      <c r="A28" s="29"/>
      <c r="B28" s="29"/>
      <c r="C28" s="20">
        <v>1</v>
      </c>
      <c r="D28" s="20">
        <v>1</v>
      </c>
      <c r="E28" s="20">
        <v>1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</row>
    <row r="29" spans="1:15" x14ac:dyDescent="0.25">
      <c r="A29" s="30" t="s">
        <v>2</v>
      </c>
      <c r="B29" s="29">
        <v>505</v>
      </c>
      <c r="C29" s="25">
        <v>6.5190000000000001</v>
      </c>
      <c r="D29" s="25">
        <v>5.0229999999999997</v>
      </c>
      <c r="E29" s="25">
        <v>7.0679999999999996</v>
      </c>
      <c r="F29" s="25">
        <v>25.263999999999999</v>
      </c>
      <c r="G29" s="25">
        <v>10.257999999999999</v>
      </c>
      <c r="H29" s="25">
        <v>4.8760000000000003</v>
      </c>
      <c r="I29" s="25">
        <v>4.0860000000000003</v>
      </c>
      <c r="J29" s="25">
        <v>5.218</v>
      </c>
      <c r="K29" s="25">
        <v>6.0940000000000003</v>
      </c>
      <c r="L29" s="25">
        <v>7.4130000000000003</v>
      </c>
      <c r="M29" s="25">
        <v>10.808</v>
      </c>
      <c r="N29" s="25">
        <v>7.944</v>
      </c>
      <c r="O29" s="25">
        <v>8.2799999999999994</v>
      </c>
    </row>
    <row r="30" spans="1:15" x14ac:dyDescent="0.25">
      <c r="A30" s="30"/>
      <c r="B30" s="29"/>
      <c r="C30" s="20">
        <v>1</v>
      </c>
      <c r="D30" s="20">
        <v>1</v>
      </c>
      <c r="E30" s="20">
        <v>1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1</v>
      </c>
    </row>
    <row r="31" spans="1:15" x14ac:dyDescent="0.25">
      <c r="A31" s="30"/>
      <c r="B31" s="29"/>
      <c r="C31" s="20">
        <v>1</v>
      </c>
      <c r="D31" s="20">
        <v>1</v>
      </c>
      <c r="E31" s="20">
        <v>1</v>
      </c>
      <c r="F31" s="20">
        <v>0</v>
      </c>
      <c r="G31" s="20">
        <v>0</v>
      </c>
      <c r="H31" s="20">
        <v>1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1</v>
      </c>
    </row>
    <row r="32" spans="1:15" x14ac:dyDescent="0.25">
      <c r="A32" s="30" t="s">
        <v>1</v>
      </c>
      <c r="B32" s="29">
        <v>784</v>
      </c>
      <c r="C32" s="25">
        <v>8.0530000000000008</v>
      </c>
      <c r="D32" s="25">
        <v>8.3689999999999998</v>
      </c>
      <c r="E32" s="25">
        <v>10.912000000000001</v>
      </c>
      <c r="F32" s="25">
        <v>22.129000000000001</v>
      </c>
      <c r="G32" s="25">
        <v>14.38</v>
      </c>
      <c r="H32" s="25">
        <v>11.443</v>
      </c>
      <c r="I32" s="25">
        <v>10.746</v>
      </c>
      <c r="J32" s="25">
        <v>10.164999999999999</v>
      </c>
      <c r="K32" s="25">
        <v>10.048</v>
      </c>
      <c r="L32" s="25">
        <v>9.1880000000000006</v>
      </c>
      <c r="M32" s="25">
        <v>10.478</v>
      </c>
      <c r="N32" s="25">
        <v>9.8079999999999998</v>
      </c>
      <c r="O32" s="25">
        <v>11.151999999999999</v>
      </c>
    </row>
    <row r="33" spans="1:15" x14ac:dyDescent="0.25">
      <c r="A33" s="30"/>
      <c r="B33" s="29"/>
      <c r="C33" s="20">
        <v>0</v>
      </c>
      <c r="D33" s="20">
        <v>1</v>
      </c>
      <c r="E33" s="20">
        <v>0</v>
      </c>
      <c r="F33" s="20">
        <v>0</v>
      </c>
      <c r="G33" s="20">
        <v>0</v>
      </c>
      <c r="H33" s="20">
        <v>0</v>
      </c>
      <c r="I33" s="20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1</v>
      </c>
    </row>
    <row r="34" spans="1:15" x14ac:dyDescent="0.25">
      <c r="A34" s="30"/>
      <c r="B34" s="29"/>
      <c r="C34" s="20">
        <v>0</v>
      </c>
      <c r="D34" s="20">
        <v>1</v>
      </c>
      <c r="E34" s="20">
        <v>0</v>
      </c>
      <c r="F34" s="20">
        <v>-1</v>
      </c>
      <c r="G34" s="20">
        <v>0</v>
      </c>
      <c r="H34" s="20">
        <v>0</v>
      </c>
      <c r="I34" s="20">
        <v>1</v>
      </c>
      <c r="J34" s="20">
        <v>1</v>
      </c>
      <c r="K34" s="20">
        <v>0</v>
      </c>
      <c r="L34" s="20">
        <v>0</v>
      </c>
      <c r="M34" s="20">
        <v>0</v>
      </c>
      <c r="N34" s="20">
        <v>0</v>
      </c>
      <c r="O34" s="20">
        <v>1</v>
      </c>
    </row>
    <row r="35" spans="1:15" x14ac:dyDescent="0.25">
      <c r="A35" s="29" t="s">
        <v>3</v>
      </c>
      <c r="B35" s="29">
        <v>316</v>
      </c>
      <c r="C35" s="25">
        <v>13.861000000000001</v>
      </c>
      <c r="D35" s="25">
        <v>15.865</v>
      </c>
      <c r="E35" s="25">
        <v>19.393999999999998</v>
      </c>
      <c r="F35" s="25">
        <v>85.495999999999995</v>
      </c>
      <c r="G35" s="25">
        <v>33.848999999999997</v>
      </c>
      <c r="H35" s="25">
        <v>12.372</v>
      </c>
      <c r="I35" s="25">
        <v>8.4290000000000003</v>
      </c>
      <c r="J35" s="25">
        <v>12.292999999999999</v>
      </c>
      <c r="K35" s="25">
        <v>14.621</v>
      </c>
      <c r="L35" s="25">
        <v>21.05</v>
      </c>
      <c r="M35" s="25">
        <v>26.795999999999999</v>
      </c>
      <c r="N35" s="25">
        <v>18.306000000000001</v>
      </c>
      <c r="O35" s="25">
        <v>23.428999999999998</v>
      </c>
    </row>
    <row r="36" spans="1:15" x14ac:dyDescent="0.25">
      <c r="A36" s="29"/>
      <c r="B36" s="29"/>
      <c r="C36" s="20">
        <v>0</v>
      </c>
      <c r="D36" s="20">
        <v>1</v>
      </c>
      <c r="E36" s="20">
        <v>1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1</v>
      </c>
    </row>
    <row r="37" spans="1:15" x14ac:dyDescent="0.25">
      <c r="A37" s="29"/>
      <c r="B37" s="29"/>
      <c r="C37" s="20">
        <v>1</v>
      </c>
      <c r="D37" s="20">
        <v>1</v>
      </c>
      <c r="E37" s="20">
        <v>1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1</v>
      </c>
    </row>
  </sheetData>
  <mergeCells count="24">
    <mergeCell ref="B26:B28"/>
    <mergeCell ref="B29:B31"/>
    <mergeCell ref="B32:B34"/>
    <mergeCell ref="B35:B37"/>
    <mergeCell ref="A26:A28"/>
    <mergeCell ref="A29:A31"/>
    <mergeCell ref="A32:A34"/>
    <mergeCell ref="A35:A37"/>
    <mergeCell ref="A2:A4"/>
    <mergeCell ref="A20:A22"/>
    <mergeCell ref="A23:A25"/>
    <mergeCell ref="B17:B19"/>
    <mergeCell ref="B20:B22"/>
    <mergeCell ref="B23:B25"/>
    <mergeCell ref="A5:A7"/>
    <mergeCell ref="A8:A10"/>
    <mergeCell ref="A11:A13"/>
    <mergeCell ref="A14:A16"/>
    <mergeCell ref="A17:A19"/>
    <mergeCell ref="B2:B4"/>
    <mergeCell ref="B5:B7"/>
    <mergeCell ref="B8:B10"/>
    <mergeCell ref="B11:B13"/>
    <mergeCell ref="B14:B16"/>
  </mergeCells>
  <conditionalFormatting sqref="C21:O22">
    <cfRule type="colorScale" priority="45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46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48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21:O22">
    <cfRule type="colorScale" priority="47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33:O34">
    <cfRule type="colorScale" priority="41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42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44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33:O34">
    <cfRule type="colorScale" priority="43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30:O31">
    <cfRule type="colorScale" priority="37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38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40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30:O31">
    <cfRule type="colorScale" priority="39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36:O37">
    <cfRule type="colorScale" priority="33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34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36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36:O37">
    <cfRule type="colorScale" priority="35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12:O13">
    <cfRule type="colorScale" priority="29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30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32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12:O13">
    <cfRule type="colorScale" priority="31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15:O16">
    <cfRule type="colorScale" priority="25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26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28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15:O16">
    <cfRule type="colorScale" priority="27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18:O19">
    <cfRule type="colorScale" priority="21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22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24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18:O19">
    <cfRule type="colorScale" priority="23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6:O7">
    <cfRule type="colorScale" priority="17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8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20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6:O7">
    <cfRule type="colorScale" priority="19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27:O28">
    <cfRule type="colorScale" priority="13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4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6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27:O28">
    <cfRule type="colorScale" priority="15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24:O25">
    <cfRule type="colorScale" priority="9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10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12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24:O25">
    <cfRule type="colorScale" priority="11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3:O4">
    <cfRule type="colorScale" priority="5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6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8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3:O4">
    <cfRule type="colorScale" priority="7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conditionalFormatting sqref="C9:O10">
    <cfRule type="colorScale" priority="1">
      <colorScale>
        <cfvo type="num" val="-1"/>
        <cfvo type="num" val="0"/>
        <cfvo type="num" val="1"/>
        <color rgb="FFF8696B"/>
        <color theme="9" tint="0.59999389629810485"/>
        <color theme="7" tint="0.59999389629810485"/>
      </colorScale>
    </cfRule>
    <cfRule type="colorScale" priority="2">
      <colorScale>
        <cfvo type="num" val="-1"/>
        <cfvo type="num" val="0"/>
        <cfvo type="num" val="1"/>
        <color rgb="FFF8696B"/>
        <color theme="9"/>
        <color theme="7" tint="0.59999389629810485"/>
      </colorScale>
    </cfRule>
    <cfRule type="colorScale" priority="4">
      <colorScale>
        <cfvo type="num" val="0"/>
        <cfvo type="num" val="1"/>
        <color theme="9" tint="0.59999389629810485"/>
        <color theme="7" tint="0.59999389629810485"/>
      </colorScale>
    </cfRule>
  </conditionalFormatting>
  <conditionalFormatting sqref="C9:O10">
    <cfRule type="colorScale" priority="3">
      <colorScale>
        <cfvo type="num" val="-1"/>
        <cfvo type="num" val="0"/>
        <cfvo type="num" val="1"/>
        <color rgb="FFF8696B"/>
        <color theme="9" tint="0.39997558519241921"/>
        <color theme="7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C41B-739D-4457-AFD6-B4CA26B13C2F}">
  <dimension ref="A1:D12"/>
  <sheetViews>
    <sheetView workbookViewId="0">
      <selection activeCell="D1" sqref="D1"/>
    </sheetView>
  </sheetViews>
  <sheetFormatPr defaultRowHeight="15.75" x14ac:dyDescent="0.25"/>
  <cols>
    <col min="1" max="1" width="30.5546875" bestFit="1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t="s">
        <v>2</v>
      </c>
      <c r="B2">
        <v>29.244866000000101</v>
      </c>
      <c r="C2">
        <v>59.8979</v>
      </c>
      <c r="D2">
        <v>3</v>
      </c>
    </row>
    <row r="3" spans="1:4" x14ac:dyDescent="0.25">
      <c r="A3" t="s">
        <v>9</v>
      </c>
      <c r="B3">
        <v>29.915396000000001</v>
      </c>
      <c r="C3">
        <v>59.762533000000097</v>
      </c>
      <c r="D3">
        <v>4</v>
      </c>
    </row>
    <row r="4" spans="1:4" x14ac:dyDescent="0.25">
      <c r="A4" t="s">
        <v>8</v>
      </c>
      <c r="B4">
        <v>28.806138000000001</v>
      </c>
      <c r="C4">
        <v>59.735691000000003</v>
      </c>
      <c r="D4">
        <v>3</v>
      </c>
    </row>
    <row r="5" spans="1:4" x14ac:dyDescent="0.25">
      <c r="A5" t="s">
        <v>1</v>
      </c>
      <c r="B5">
        <v>30.539930999999999</v>
      </c>
      <c r="C5">
        <v>59.632185000000099</v>
      </c>
      <c r="D5">
        <v>2</v>
      </c>
    </row>
    <row r="6" spans="1:4" x14ac:dyDescent="0.25">
      <c r="A6" t="s">
        <v>6</v>
      </c>
      <c r="B6">
        <v>30.319690999999999</v>
      </c>
      <c r="C6">
        <v>59.414084000000102</v>
      </c>
      <c r="D6">
        <v>2</v>
      </c>
    </row>
    <row r="7" spans="1:4" x14ac:dyDescent="0.25">
      <c r="A7" t="s">
        <v>7</v>
      </c>
      <c r="B7">
        <v>30.170323</v>
      </c>
      <c r="C7">
        <v>59.3299260000001</v>
      </c>
      <c r="D7">
        <v>3</v>
      </c>
    </row>
    <row r="8" spans="1:4" x14ac:dyDescent="0.25">
      <c r="A8" t="s">
        <v>5</v>
      </c>
      <c r="B8">
        <v>29.839585000000099</v>
      </c>
      <c r="C8">
        <v>59.321967000000001</v>
      </c>
      <c r="D8">
        <v>4</v>
      </c>
    </row>
    <row r="9" spans="1:4" x14ac:dyDescent="0.25">
      <c r="A9" t="s">
        <v>10</v>
      </c>
      <c r="B9">
        <v>28.873901</v>
      </c>
      <c r="C9">
        <v>59.286691000000097</v>
      </c>
      <c r="D9">
        <v>2</v>
      </c>
    </row>
    <row r="10" spans="1:4" x14ac:dyDescent="0.25">
      <c r="A10" t="s">
        <v>0</v>
      </c>
      <c r="B10">
        <v>29.1677490000001</v>
      </c>
      <c r="C10">
        <v>59.206100000000099</v>
      </c>
      <c r="D10">
        <v>3</v>
      </c>
    </row>
    <row r="11" spans="1:4" x14ac:dyDescent="0.25">
      <c r="A11" t="s">
        <v>3</v>
      </c>
      <c r="B11">
        <v>29.292380000000001</v>
      </c>
      <c r="C11">
        <v>59.130943000000102</v>
      </c>
      <c r="D11">
        <v>1</v>
      </c>
    </row>
    <row r="12" spans="1:4" x14ac:dyDescent="0.25">
      <c r="A12" t="s">
        <v>11</v>
      </c>
      <c r="B12">
        <v>29.979762000000001</v>
      </c>
      <c r="C12">
        <v>58.926667000000101</v>
      </c>
      <c r="D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р. Вруда - д. Извоз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Abramov</dc:creator>
  <cp:lastModifiedBy>Dima Abramov</cp:lastModifiedBy>
  <dcterms:created xsi:type="dcterms:W3CDTF">2020-04-19T13:18:02Z</dcterms:created>
  <dcterms:modified xsi:type="dcterms:W3CDTF">2020-05-26T05:11:53Z</dcterms:modified>
</cp:coreProperties>
</file>