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esktop\projeto\acervo separado\"/>
    </mc:Choice>
  </mc:AlternateContent>
  <xr:revisionPtr revIDLastSave="0" documentId="13_ncr:1_{91A73E84-FE0B-4292-B9AB-100E9D2179FB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Acervo" sheetId="1" r:id="rId1"/>
  </sheets>
  <definedNames>
    <definedName name="_xlnm._FilterDatabase" localSheetId="0" hidden="1">Acervo!$A$1:$S$475</definedName>
    <definedName name="acervo_be" localSheetId="0">Acervo!$A$1:$S$475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475" i="1" l="1"/>
  <c r="W475" i="1"/>
  <c r="V475" i="1"/>
  <c r="U475" i="1"/>
  <c r="T475" i="1"/>
  <c r="X474" i="1"/>
  <c r="W474" i="1"/>
  <c r="V474" i="1"/>
  <c r="T474" i="1"/>
  <c r="U474" i="1" s="1"/>
  <c r="X473" i="1"/>
  <c r="W473" i="1"/>
  <c r="V473" i="1"/>
  <c r="T473" i="1"/>
  <c r="U473" i="1" s="1"/>
  <c r="X472" i="1"/>
  <c r="W472" i="1"/>
  <c r="V472" i="1"/>
  <c r="U472" i="1"/>
  <c r="T472" i="1"/>
  <c r="X471" i="1"/>
  <c r="W471" i="1"/>
  <c r="V471" i="1"/>
  <c r="U471" i="1"/>
  <c r="T471" i="1"/>
  <c r="X470" i="1"/>
  <c r="W470" i="1"/>
  <c r="V470" i="1"/>
  <c r="T470" i="1"/>
  <c r="U470" i="1" s="1"/>
  <c r="X469" i="1"/>
  <c r="W469" i="1"/>
  <c r="V469" i="1"/>
  <c r="T469" i="1"/>
  <c r="U469" i="1" s="1"/>
  <c r="X468" i="1"/>
  <c r="W468" i="1"/>
  <c r="V468" i="1"/>
  <c r="U468" i="1"/>
  <c r="T468" i="1"/>
  <c r="X467" i="1"/>
  <c r="W467" i="1"/>
  <c r="V467" i="1"/>
  <c r="U467" i="1"/>
  <c r="T467" i="1"/>
  <c r="X466" i="1"/>
  <c r="W466" i="1"/>
  <c r="V466" i="1"/>
  <c r="T466" i="1"/>
  <c r="U466" i="1" s="1"/>
  <c r="X465" i="1"/>
  <c r="W465" i="1"/>
  <c r="V465" i="1"/>
  <c r="T465" i="1"/>
  <c r="U465" i="1" s="1"/>
  <c r="X464" i="1"/>
  <c r="W464" i="1"/>
  <c r="V464" i="1"/>
  <c r="U464" i="1"/>
  <c r="T464" i="1"/>
  <c r="X463" i="1"/>
  <c r="W463" i="1"/>
  <c r="V463" i="1"/>
  <c r="U463" i="1"/>
  <c r="T463" i="1"/>
  <c r="X462" i="1"/>
  <c r="W462" i="1"/>
  <c r="V462" i="1"/>
  <c r="T462" i="1"/>
  <c r="U462" i="1" s="1"/>
  <c r="X461" i="1"/>
  <c r="W461" i="1"/>
  <c r="V461" i="1"/>
  <c r="T461" i="1"/>
  <c r="U461" i="1" s="1"/>
  <c r="X460" i="1"/>
  <c r="W460" i="1"/>
  <c r="V460" i="1"/>
  <c r="U460" i="1"/>
  <c r="T460" i="1"/>
  <c r="X459" i="1"/>
  <c r="W459" i="1"/>
  <c r="V459" i="1"/>
  <c r="U459" i="1"/>
  <c r="T459" i="1"/>
  <c r="X458" i="1"/>
  <c r="W458" i="1"/>
  <c r="V458" i="1"/>
  <c r="T458" i="1"/>
  <c r="U458" i="1" s="1"/>
  <c r="X457" i="1"/>
  <c r="W457" i="1"/>
  <c r="V457" i="1"/>
  <c r="T457" i="1"/>
  <c r="U457" i="1" s="1"/>
  <c r="X456" i="1"/>
  <c r="W456" i="1"/>
  <c r="V456" i="1"/>
  <c r="U456" i="1"/>
  <c r="T456" i="1"/>
  <c r="X455" i="1"/>
  <c r="W455" i="1"/>
  <c r="V455" i="1"/>
  <c r="U455" i="1"/>
  <c r="T455" i="1"/>
  <c r="X454" i="1"/>
  <c r="W454" i="1"/>
  <c r="V454" i="1"/>
  <c r="T454" i="1"/>
  <c r="U454" i="1" s="1"/>
  <c r="X453" i="1"/>
  <c r="W453" i="1"/>
  <c r="V453" i="1"/>
  <c r="T453" i="1"/>
  <c r="U453" i="1" s="1"/>
  <c r="X452" i="1"/>
  <c r="W452" i="1"/>
  <c r="V452" i="1"/>
  <c r="U452" i="1"/>
  <c r="T452" i="1"/>
  <c r="X451" i="1"/>
  <c r="W451" i="1"/>
  <c r="V451" i="1"/>
  <c r="U451" i="1"/>
  <c r="T451" i="1"/>
  <c r="X450" i="1"/>
  <c r="W450" i="1"/>
  <c r="V450" i="1"/>
  <c r="T450" i="1"/>
  <c r="U450" i="1" s="1"/>
  <c r="X449" i="1"/>
  <c r="W449" i="1"/>
  <c r="V449" i="1"/>
  <c r="T449" i="1"/>
  <c r="U449" i="1" s="1"/>
  <c r="X448" i="1"/>
  <c r="W448" i="1"/>
  <c r="V448" i="1"/>
  <c r="U448" i="1"/>
  <c r="T448" i="1"/>
  <c r="X447" i="1"/>
  <c r="W447" i="1"/>
  <c r="V447" i="1"/>
  <c r="U447" i="1"/>
  <c r="T447" i="1"/>
  <c r="X446" i="1"/>
  <c r="W446" i="1"/>
  <c r="V446" i="1"/>
  <c r="T446" i="1"/>
  <c r="U446" i="1" s="1"/>
  <c r="X445" i="1"/>
  <c r="W445" i="1"/>
  <c r="V445" i="1"/>
  <c r="T445" i="1"/>
  <c r="U445" i="1" s="1"/>
  <c r="X444" i="1"/>
  <c r="W444" i="1"/>
  <c r="V444" i="1"/>
  <c r="U444" i="1"/>
  <c r="T444" i="1"/>
  <c r="X443" i="1"/>
  <c r="W443" i="1"/>
  <c r="V443" i="1"/>
  <c r="U443" i="1"/>
  <c r="T443" i="1"/>
  <c r="X442" i="1"/>
  <c r="W442" i="1"/>
  <c r="V442" i="1"/>
  <c r="T442" i="1"/>
  <c r="U442" i="1" s="1"/>
  <c r="X441" i="1"/>
  <c r="W441" i="1"/>
  <c r="V441" i="1"/>
  <c r="T441" i="1"/>
  <c r="U441" i="1" s="1"/>
  <c r="X440" i="1"/>
  <c r="W440" i="1"/>
  <c r="V440" i="1"/>
  <c r="U440" i="1"/>
  <c r="T440" i="1"/>
  <c r="X439" i="1"/>
  <c r="W439" i="1"/>
  <c r="V439" i="1"/>
  <c r="U439" i="1"/>
  <c r="T439" i="1"/>
  <c r="X438" i="1"/>
  <c r="W438" i="1"/>
  <c r="V438" i="1"/>
  <c r="T438" i="1"/>
  <c r="U438" i="1" s="1"/>
  <c r="X437" i="1"/>
  <c r="W437" i="1"/>
  <c r="V437" i="1"/>
  <c r="T437" i="1"/>
  <c r="U437" i="1" s="1"/>
  <c r="X436" i="1"/>
  <c r="W436" i="1"/>
  <c r="V436" i="1"/>
  <c r="U436" i="1"/>
  <c r="T436" i="1"/>
  <c r="X435" i="1"/>
  <c r="W435" i="1"/>
  <c r="V435" i="1"/>
  <c r="U435" i="1"/>
  <c r="T435" i="1"/>
  <c r="X434" i="1"/>
  <c r="W434" i="1"/>
  <c r="V434" i="1"/>
  <c r="T434" i="1"/>
  <c r="U434" i="1" s="1"/>
  <c r="X433" i="1"/>
  <c r="W433" i="1"/>
  <c r="V433" i="1"/>
  <c r="T433" i="1"/>
  <c r="U433" i="1" s="1"/>
  <c r="X432" i="1"/>
  <c r="W432" i="1"/>
  <c r="V432" i="1"/>
  <c r="U432" i="1"/>
  <c r="T432" i="1"/>
  <c r="X431" i="1"/>
  <c r="W431" i="1"/>
  <c r="V431" i="1"/>
  <c r="U431" i="1"/>
  <c r="T431" i="1"/>
  <c r="X430" i="1"/>
  <c r="W430" i="1"/>
  <c r="V430" i="1"/>
  <c r="T430" i="1"/>
  <c r="U430" i="1" s="1"/>
  <c r="X429" i="1"/>
  <c r="W429" i="1"/>
  <c r="V429" i="1"/>
  <c r="T429" i="1"/>
  <c r="U429" i="1" s="1"/>
  <c r="X428" i="1"/>
  <c r="W428" i="1"/>
  <c r="V428" i="1"/>
  <c r="U428" i="1"/>
  <c r="T428" i="1"/>
  <c r="X427" i="1"/>
  <c r="W427" i="1"/>
  <c r="V427" i="1"/>
  <c r="U427" i="1"/>
  <c r="T427" i="1"/>
  <c r="X426" i="1"/>
  <c r="W426" i="1"/>
  <c r="V426" i="1"/>
  <c r="T426" i="1"/>
  <c r="U426" i="1" s="1"/>
  <c r="X425" i="1"/>
  <c r="W425" i="1"/>
  <c r="V425" i="1"/>
  <c r="T425" i="1"/>
  <c r="U425" i="1" s="1"/>
  <c r="X424" i="1"/>
  <c r="W424" i="1"/>
  <c r="V424" i="1"/>
  <c r="U424" i="1"/>
  <c r="T424" i="1"/>
  <c r="X423" i="1"/>
  <c r="W423" i="1"/>
  <c r="V423" i="1"/>
  <c r="U423" i="1"/>
  <c r="T423" i="1"/>
  <c r="X422" i="1"/>
  <c r="W422" i="1"/>
  <c r="V422" i="1"/>
  <c r="T422" i="1"/>
  <c r="U422" i="1" s="1"/>
  <c r="X421" i="1"/>
  <c r="W421" i="1"/>
  <c r="V421" i="1"/>
  <c r="T421" i="1"/>
  <c r="U421" i="1" s="1"/>
  <c r="X420" i="1"/>
  <c r="W420" i="1"/>
  <c r="V420" i="1"/>
  <c r="U420" i="1"/>
  <c r="T420" i="1"/>
  <c r="X419" i="1"/>
  <c r="W419" i="1"/>
  <c r="V419" i="1"/>
  <c r="U419" i="1"/>
  <c r="T419" i="1"/>
  <c r="X418" i="1"/>
  <c r="W418" i="1"/>
  <c r="V418" i="1"/>
  <c r="T418" i="1"/>
  <c r="U418" i="1" s="1"/>
  <c r="X417" i="1"/>
  <c r="W417" i="1"/>
  <c r="V417" i="1"/>
  <c r="T417" i="1"/>
  <c r="U417" i="1" s="1"/>
  <c r="X416" i="1"/>
  <c r="W416" i="1"/>
  <c r="V416" i="1"/>
  <c r="U416" i="1"/>
  <c r="T416" i="1"/>
  <c r="X415" i="1"/>
  <c r="W415" i="1"/>
  <c r="V415" i="1"/>
  <c r="U415" i="1"/>
  <c r="T415" i="1"/>
  <c r="X414" i="1"/>
  <c r="W414" i="1"/>
  <c r="V414" i="1"/>
  <c r="T414" i="1"/>
  <c r="U414" i="1" s="1"/>
  <c r="X413" i="1"/>
  <c r="W413" i="1"/>
  <c r="V413" i="1"/>
  <c r="T413" i="1"/>
  <c r="U413" i="1" s="1"/>
  <c r="X412" i="1"/>
  <c r="W412" i="1"/>
  <c r="V412" i="1"/>
  <c r="U412" i="1"/>
  <c r="T412" i="1"/>
  <c r="X411" i="1"/>
  <c r="W411" i="1"/>
  <c r="V411" i="1"/>
  <c r="U411" i="1"/>
  <c r="T411" i="1"/>
  <c r="X410" i="1"/>
  <c r="W410" i="1"/>
  <c r="V410" i="1"/>
  <c r="T410" i="1"/>
  <c r="U410" i="1" s="1"/>
  <c r="X409" i="1"/>
  <c r="W409" i="1"/>
  <c r="V409" i="1"/>
  <c r="T409" i="1"/>
  <c r="U409" i="1" s="1"/>
  <c r="X408" i="1"/>
  <c r="W408" i="1"/>
  <c r="V408" i="1"/>
  <c r="U408" i="1"/>
  <c r="T408" i="1"/>
  <c r="X407" i="1"/>
  <c r="W407" i="1"/>
  <c r="V407" i="1"/>
  <c r="U407" i="1"/>
  <c r="T407" i="1"/>
  <c r="X406" i="1"/>
  <c r="W406" i="1"/>
  <c r="V406" i="1"/>
  <c r="T406" i="1"/>
  <c r="U406" i="1" s="1"/>
  <c r="X405" i="1"/>
  <c r="W405" i="1"/>
  <c r="V405" i="1"/>
  <c r="T405" i="1"/>
  <c r="U405" i="1" s="1"/>
  <c r="X404" i="1"/>
  <c r="W404" i="1"/>
  <c r="V404" i="1"/>
  <c r="U404" i="1"/>
  <c r="T404" i="1"/>
  <c r="X403" i="1"/>
  <c r="W403" i="1"/>
  <c r="V403" i="1"/>
  <c r="U403" i="1"/>
  <c r="T403" i="1"/>
  <c r="X402" i="1"/>
  <c r="W402" i="1"/>
  <c r="V402" i="1"/>
  <c r="T402" i="1"/>
  <c r="U402" i="1" s="1"/>
  <c r="X401" i="1"/>
  <c r="W401" i="1"/>
  <c r="V401" i="1"/>
  <c r="T401" i="1"/>
  <c r="U401" i="1" s="1"/>
  <c r="X400" i="1"/>
  <c r="W400" i="1"/>
  <c r="V400" i="1"/>
  <c r="U400" i="1"/>
  <c r="T400" i="1"/>
  <c r="X399" i="1"/>
  <c r="W399" i="1"/>
  <c r="V399" i="1"/>
  <c r="U399" i="1"/>
  <c r="T399" i="1"/>
  <c r="X398" i="1"/>
  <c r="W398" i="1"/>
  <c r="V398" i="1"/>
  <c r="T398" i="1"/>
  <c r="U398" i="1" s="1"/>
  <c r="X397" i="1"/>
  <c r="W397" i="1"/>
  <c r="V397" i="1"/>
  <c r="T397" i="1"/>
  <c r="U397" i="1" s="1"/>
  <c r="X396" i="1"/>
  <c r="W396" i="1"/>
  <c r="V396" i="1"/>
  <c r="U396" i="1"/>
  <c r="T396" i="1"/>
  <c r="X395" i="1"/>
  <c r="W395" i="1"/>
  <c r="V395" i="1"/>
  <c r="U395" i="1"/>
  <c r="T395" i="1"/>
  <c r="X394" i="1"/>
  <c r="W394" i="1"/>
  <c r="V394" i="1"/>
  <c r="T394" i="1"/>
  <c r="U394" i="1" s="1"/>
  <c r="X393" i="1"/>
  <c r="W393" i="1"/>
  <c r="V393" i="1"/>
  <c r="T393" i="1"/>
  <c r="U393" i="1" s="1"/>
  <c r="X392" i="1"/>
  <c r="W392" i="1"/>
  <c r="V392" i="1"/>
  <c r="U392" i="1"/>
  <c r="T392" i="1"/>
  <c r="X391" i="1"/>
  <c r="W391" i="1"/>
  <c r="V391" i="1"/>
  <c r="U391" i="1"/>
  <c r="T391" i="1"/>
  <c r="X390" i="1"/>
  <c r="W390" i="1"/>
  <c r="V390" i="1"/>
  <c r="T390" i="1"/>
  <c r="U390" i="1" s="1"/>
  <c r="X389" i="1"/>
  <c r="W389" i="1"/>
  <c r="V389" i="1"/>
  <c r="T389" i="1"/>
  <c r="U389" i="1" s="1"/>
  <c r="X388" i="1"/>
  <c r="W388" i="1"/>
  <c r="V388" i="1"/>
  <c r="U388" i="1"/>
  <c r="T388" i="1"/>
  <c r="X387" i="1"/>
  <c r="W387" i="1"/>
  <c r="V387" i="1"/>
  <c r="U387" i="1"/>
  <c r="T387" i="1"/>
  <c r="X386" i="1"/>
  <c r="W386" i="1"/>
  <c r="V386" i="1"/>
  <c r="T386" i="1"/>
  <c r="U386" i="1" s="1"/>
  <c r="X385" i="1"/>
  <c r="W385" i="1"/>
  <c r="V385" i="1"/>
  <c r="T385" i="1"/>
  <c r="U385" i="1" s="1"/>
  <c r="X384" i="1"/>
  <c r="W384" i="1"/>
  <c r="V384" i="1"/>
  <c r="U384" i="1"/>
  <c r="T384" i="1"/>
  <c r="X383" i="1"/>
  <c r="W383" i="1"/>
  <c r="V383" i="1"/>
  <c r="U383" i="1"/>
  <c r="T383" i="1"/>
  <c r="X382" i="1"/>
  <c r="W382" i="1"/>
  <c r="V382" i="1"/>
  <c r="T382" i="1"/>
  <c r="U382" i="1" s="1"/>
  <c r="X381" i="1"/>
  <c r="W381" i="1"/>
  <c r="V381" i="1"/>
  <c r="T381" i="1"/>
  <c r="U381" i="1" s="1"/>
  <c r="X380" i="1"/>
  <c r="W380" i="1"/>
  <c r="V380" i="1"/>
  <c r="U380" i="1"/>
  <c r="T380" i="1"/>
  <c r="X379" i="1"/>
  <c r="W379" i="1"/>
  <c r="V379" i="1"/>
  <c r="U379" i="1"/>
  <c r="T379" i="1"/>
  <c r="X378" i="1"/>
  <c r="W378" i="1"/>
  <c r="V378" i="1"/>
  <c r="T378" i="1"/>
  <c r="U378" i="1" s="1"/>
  <c r="X377" i="1"/>
  <c r="W377" i="1"/>
  <c r="V377" i="1"/>
  <c r="T377" i="1"/>
  <c r="U377" i="1" s="1"/>
  <c r="X376" i="1"/>
  <c r="W376" i="1"/>
  <c r="V376" i="1"/>
  <c r="U376" i="1"/>
  <c r="T376" i="1"/>
  <c r="X375" i="1"/>
  <c r="W375" i="1"/>
  <c r="V375" i="1"/>
  <c r="U375" i="1"/>
  <c r="T375" i="1"/>
  <c r="X374" i="1"/>
  <c r="W374" i="1"/>
  <c r="V374" i="1"/>
  <c r="T374" i="1"/>
  <c r="U374" i="1" s="1"/>
  <c r="X373" i="1"/>
  <c r="W373" i="1"/>
  <c r="V373" i="1"/>
  <c r="T373" i="1"/>
  <c r="U373" i="1" s="1"/>
  <c r="X372" i="1"/>
  <c r="W372" i="1"/>
  <c r="V372" i="1"/>
  <c r="U372" i="1"/>
  <c r="T372" i="1"/>
  <c r="X371" i="1"/>
  <c r="W371" i="1"/>
  <c r="V371" i="1"/>
  <c r="U371" i="1"/>
  <c r="T371" i="1"/>
  <c r="X370" i="1"/>
  <c r="W370" i="1"/>
  <c r="V370" i="1"/>
  <c r="T370" i="1"/>
  <c r="U370" i="1" s="1"/>
  <c r="X369" i="1"/>
  <c r="W369" i="1"/>
  <c r="V369" i="1"/>
  <c r="T369" i="1"/>
  <c r="U369" i="1" s="1"/>
  <c r="X368" i="1"/>
  <c r="W368" i="1"/>
  <c r="V368" i="1"/>
  <c r="U368" i="1"/>
  <c r="T368" i="1"/>
  <c r="X367" i="1"/>
  <c r="W367" i="1"/>
  <c r="V367" i="1"/>
  <c r="U367" i="1"/>
  <c r="T367" i="1"/>
  <c r="X366" i="1"/>
  <c r="W366" i="1"/>
  <c r="V366" i="1"/>
  <c r="T366" i="1"/>
  <c r="U366" i="1" s="1"/>
  <c r="X365" i="1"/>
  <c r="W365" i="1"/>
  <c r="V365" i="1"/>
  <c r="T365" i="1"/>
  <c r="U365" i="1" s="1"/>
  <c r="X364" i="1"/>
  <c r="W364" i="1"/>
  <c r="V364" i="1"/>
  <c r="U364" i="1"/>
  <c r="T364" i="1"/>
  <c r="X363" i="1"/>
  <c r="W363" i="1"/>
  <c r="V363" i="1"/>
  <c r="U363" i="1"/>
  <c r="T363" i="1"/>
  <c r="X362" i="1"/>
  <c r="W362" i="1"/>
  <c r="V362" i="1"/>
  <c r="T362" i="1"/>
  <c r="U362" i="1" s="1"/>
  <c r="X361" i="1"/>
  <c r="W361" i="1"/>
  <c r="V361" i="1"/>
  <c r="T361" i="1"/>
  <c r="U361" i="1" s="1"/>
  <c r="X360" i="1"/>
  <c r="W360" i="1"/>
  <c r="V360" i="1"/>
  <c r="U360" i="1"/>
  <c r="T360" i="1"/>
  <c r="X359" i="1"/>
  <c r="W359" i="1"/>
  <c r="V359" i="1"/>
  <c r="U359" i="1"/>
  <c r="T359" i="1"/>
  <c r="X358" i="1"/>
  <c r="W358" i="1"/>
  <c r="V358" i="1"/>
  <c r="T358" i="1"/>
  <c r="U358" i="1" s="1"/>
  <c r="X357" i="1"/>
  <c r="W357" i="1"/>
  <c r="V357" i="1"/>
  <c r="T357" i="1"/>
  <c r="U357" i="1" s="1"/>
  <c r="X356" i="1"/>
  <c r="W356" i="1"/>
  <c r="V356" i="1"/>
  <c r="U356" i="1"/>
  <c r="T356" i="1"/>
  <c r="X355" i="1"/>
  <c r="W355" i="1"/>
  <c r="V355" i="1"/>
  <c r="U355" i="1"/>
  <c r="T355" i="1"/>
  <c r="X354" i="1"/>
  <c r="W354" i="1"/>
  <c r="V354" i="1"/>
  <c r="T354" i="1"/>
  <c r="U354" i="1" s="1"/>
  <c r="X353" i="1"/>
  <c r="W353" i="1"/>
  <c r="V353" i="1"/>
  <c r="T353" i="1"/>
  <c r="U353" i="1" s="1"/>
  <c r="X352" i="1"/>
  <c r="W352" i="1"/>
  <c r="V352" i="1"/>
  <c r="U352" i="1"/>
  <c r="T352" i="1"/>
  <c r="X351" i="1"/>
  <c r="W351" i="1"/>
  <c r="V351" i="1"/>
  <c r="U351" i="1"/>
  <c r="T351" i="1"/>
  <c r="X350" i="1"/>
  <c r="W350" i="1"/>
  <c r="V350" i="1"/>
  <c r="T350" i="1"/>
  <c r="U350" i="1" s="1"/>
  <c r="X349" i="1"/>
  <c r="W349" i="1"/>
  <c r="V349" i="1"/>
  <c r="T349" i="1"/>
  <c r="U349" i="1" s="1"/>
  <c r="X348" i="1"/>
  <c r="W348" i="1"/>
  <c r="V348" i="1"/>
  <c r="U348" i="1"/>
  <c r="T348" i="1"/>
  <c r="X347" i="1"/>
  <c r="W347" i="1"/>
  <c r="V347" i="1"/>
  <c r="U347" i="1"/>
  <c r="T347" i="1"/>
  <c r="X346" i="1"/>
  <c r="W346" i="1"/>
  <c r="V346" i="1"/>
  <c r="T346" i="1"/>
  <c r="U346" i="1" s="1"/>
  <c r="X345" i="1"/>
  <c r="W345" i="1"/>
  <c r="V345" i="1"/>
  <c r="T345" i="1"/>
  <c r="U345" i="1" s="1"/>
  <c r="X344" i="1"/>
  <c r="W344" i="1"/>
  <c r="V344" i="1"/>
  <c r="U344" i="1"/>
  <c r="T344" i="1"/>
  <c r="X343" i="1"/>
  <c r="W343" i="1"/>
  <c r="V343" i="1"/>
  <c r="U343" i="1"/>
  <c r="T343" i="1"/>
  <c r="X342" i="1"/>
  <c r="W342" i="1"/>
  <c r="V342" i="1"/>
  <c r="T342" i="1"/>
  <c r="U342" i="1" s="1"/>
  <c r="X341" i="1"/>
  <c r="W341" i="1"/>
  <c r="V341" i="1"/>
  <c r="T341" i="1"/>
  <c r="U341" i="1" s="1"/>
  <c r="X340" i="1"/>
  <c r="W340" i="1"/>
  <c r="V340" i="1"/>
  <c r="U340" i="1"/>
  <c r="T340" i="1"/>
  <c r="X339" i="1"/>
  <c r="W339" i="1"/>
  <c r="V339" i="1"/>
  <c r="U339" i="1"/>
  <c r="T339" i="1"/>
  <c r="X338" i="1"/>
  <c r="W338" i="1"/>
  <c r="V338" i="1"/>
  <c r="T338" i="1"/>
  <c r="U338" i="1" s="1"/>
  <c r="X337" i="1"/>
  <c r="W337" i="1"/>
  <c r="V337" i="1"/>
  <c r="T337" i="1"/>
  <c r="U337" i="1" s="1"/>
  <c r="X336" i="1"/>
  <c r="W336" i="1"/>
  <c r="V336" i="1"/>
  <c r="U336" i="1"/>
  <c r="T336" i="1"/>
  <c r="X335" i="1"/>
  <c r="W335" i="1"/>
  <c r="V335" i="1"/>
  <c r="U335" i="1"/>
  <c r="T335" i="1"/>
  <c r="X334" i="1"/>
  <c r="W334" i="1"/>
  <c r="V334" i="1"/>
  <c r="T334" i="1"/>
  <c r="U334" i="1" s="1"/>
  <c r="X333" i="1"/>
  <c r="W333" i="1"/>
  <c r="V333" i="1"/>
  <c r="T333" i="1"/>
  <c r="U333" i="1" s="1"/>
  <c r="X332" i="1"/>
  <c r="W332" i="1"/>
  <c r="V332" i="1"/>
  <c r="U332" i="1"/>
  <c r="T332" i="1"/>
  <c r="X331" i="1"/>
  <c r="W331" i="1"/>
  <c r="V331" i="1"/>
  <c r="U331" i="1"/>
  <c r="T331" i="1"/>
  <c r="X330" i="1"/>
  <c r="W330" i="1"/>
  <c r="V330" i="1"/>
  <c r="T330" i="1"/>
  <c r="U330" i="1" s="1"/>
  <c r="X329" i="1"/>
  <c r="W329" i="1"/>
  <c r="V329" i="1"/>
  <c r="T329" i="1"/>
  <c r="U329" i="1" s="1"/>
  <c r="X328" i="1"/>
  <c r="W328" i="1"/>
  <c r="V328" i="1"/>
  <c r="U328" i="1"/>
  <c r="T328" i="1"/>
  <c r="X327" i="1"/>
  <c r="W327" i="1"/>
  <c r="V327" i="1"/>
  <c r="U327" i="1"/>
  <c r="T327" i="1"/>
  <c r="X326" i="1"/>
  <c r="W326" i="1"/>
  <c r="V326" i="1"/>
  <c r="T326" i="1"/>
  <c r="U326" i="1" s="1"/>
  <c r="X325" i="1"/>
  <c r="W325" i="1"/>
  <c r="V325" i="1"/>
  <c r="T325" i="1"/>
  <c r="U325" i="1" s="1"/>
  <c r="X324" i="1"/>
  <c r="W324" i="1"/>
  <c r="V324" i="1"/>
  <c r="U324" i="1"/>
  <c r="T324" i="1"/>
  <c r="X323" i="1"/>
  <c r="W323" i="1"/>
  <c r="V323" i="1"/>
  <c r="U323" i="1"/>
  <c r="T323" i="1"/>
  <c r="X322" i="1"/>
  <c r="W322" i="1"/>
  <c r="V322" i="1"/>
  <c r="T322" i="1"/>
  <c r="U322" i="1" s="1"/>
  <c r="X321" i="1"/>
  <c r="W321" i="1"/>
  <c r="V321" i="1"/>
  <c r="T321" i="1"/>
  <c r="U321" i="1" s="1"/>
  <c r="X320" i="1"/>
  <c r="W320" i="1"/>
  <c r="V320" i="1"/>
  <c r="U320" i="1"/>
  <c r="T320" i="1"/>
  <c r="X319" i="1"/>
  <c r="W319" i="1"/>
  <c r="V319" i="1"/>
  <c r="U319" i="1"/>
  <c r="T319" i="1"/>
  <c r="X318" i="1"/>
  <c r="W318" i="1"/>
  <c r="V318" i="1"/>
  <c r="T318" i="1"/>
  <c r="U318" i="1" s="1"/>
  <c r="X317" i="1"/>
  <c r="W317" i="1"/>
  <c r="V317" i="1"/>
  <c r="T317" i="1"/>
  <c r="U317" i="1" s="1"/>
  <c r="X316" i="1"/>
  <c r="W316" i="1"/>
  <c r="V316" i="1"/>
  <c r="U316" i="1"/>
  <c r="T316" i="1"/>
  <c r="X315" i="1"/>
  <c r="W315" i="1"/>
  <c r="V315" i="1"/>
  <c r="U315" i="1"/>
  <c r="T315" i="1"/>
  <c r="X314" i="1"/>
  <c r="W314" i="1"/>
  <c r="V314" i="1"/>
  <c r="T314" i="1"/>
  <c r="U314" i="1" s="1"/>
  <c r="X313" i="1"/>
  <c r="W313" i="1"/>
  <c r="V313" i="1"/>
  <c r="T313" i="1"/>
  <c r="U313" i="1" s="1"/>
  <c r="X312" i="1"/>
  <c r="W312" i="1"/>
  <c r="V312" i="1"/>
  <c r="U312" i="1"/>
  <c r="T312" i="1"/>
  <c r="X311" i="1"/>
  <c r="W311" i="1"/>
  <c r="V311" i="1"/>
  <c r="U311" i="1"/>
  <c r="T311" i="1"/>
  <c r="X310" i="1"/>
  <c r="W310" i="1"/>
  <c r="V310" i="1"/>
  <c r="T310" i="1"/>
  <c r="U310" i="1" s="1"/>
  <c r="X309" i="1"/>
  <c r="W309" i="1"/>
  <c r="V309" i="1"/>
  <c r="T309" i="1"/>
  <c r="U309" i="1" s="1"/>
  <c r="X308" i="1"/>
  <c r="W308" i="1"/>
  <c r="V308" i="1"/>
  <c r="U308" i="1"/>
  <c r="T308" i="1"/>
  <c r="X307" i="1"/>
  <c r="W307" i="1"/>
  <c r="V307" i="1"/>
  <c r="U307" i="1"/>
  <c r="T307" i="1"/>
  <c r="X306" i="1"/>
  <c r="W306" i="1"/>
  <c r="V306" i="1"/>
  <c r="T306" i="1"/>
  <c r="U306" i="1" s="1"/>
  <c r="X305" i="1"/>
  <c r="W305" i="1"/>
  <c r="V305" i="1"/>
  <c r="T305" i="1"/>
  <c r="U305" i="1" s="1"/>
  <c r="X304" i="1"/>
  <c r="W304" i="1"/>
  <c r="V304" i="1"/>
  <c r="U304" i="1"/>
  <c r="T304" i="1"/>
  <c r="X303" i="1"/>
  <c r="W303" i="1"/>
  <c r="V303" i="1"/>
  <c r="U303" i="1"/>
  <c r="T303" i="1"/>
  <c r="X302" i="1"/>
  <c r="W302" i="1"/>
  <c r="V302" i="1"/>
  <c r="T302" i="1"/>
  <c r="U302" i="1" s="1"/>
  <c r="X301" i="1"/>
  <c r="W301" i="1"/>
  <c r="V301" i="1"/>
  <c r="T301" i="1"/>
  <c r="U301" i="1" s="1"/>
  <c r="X300" i="1"/>
  <c r="W300" i="1"/>
  <c r="V300" i="1"/>
  <c r="U300" i="1"/>
  <c r="T300" i="1"/>
  <c r="X299" i="1"/>
  <c r="W299" i="1"/>
  <c r="V299" i="1"/>
  <c r="U299" i="1"/>
  <c r="T299" i="1"/>
  <c r="X298" i="1"/>
  <c r="W298" i="1"/>
  <c r="V298" i="1"/>
  <c r="T298" i="1"/>
  <c r="U298" i="1" s="1"/>
  <c r="X297" i="1"/>
  <c r="W297" i="1"/>
  <c r="V297" i="1"/>
  <c r="T297" i="1"/>
  <c r="U297" i="1" s="1"/>
  <c r="X296" i="1"/>
  <c r="W296" i="1"/>
  <c r="V296" i="1"/>
  <c r="U296" i="1"/>
  <c r="T296" i="1"/>
  <c r="X295" i="1"/>
  <c r="W295" i="1"/>
  <c r="V295" i="1"/>
  <c r="U295" i="1"/>
  <c r="T295" i="1"/>
  <c r="X294" i="1"/>
  <c r="W294" i="1"/>
  <c r="V294" i="1"/>
  <c r="T294" i="1"/>
  <c r="U294" i="1" s="1"/>
  <c r="X293" i="1"/>
  <c r="W293" i="1"/>
  <c r="V293" i="1"/>
  <c r="T293" i="1"/>
  <c r="U293" i="1" s="1"/>
  <c r="X292" i="1"/>
  <c r="W292" i="1"/>
  <c r="V292" i="1"/>
  <c r="U292" i="1"/>
  <c r="T292" i="1"/>
  <c r="X291" i="1"/>
  <c r="W291" i="1"/>
  <c r="V291" i="1"/>
  <c r="U291" i="1"/>
  <c r="T291" i="1"/>
  <c r="X290" i="1"/>
  <c r="W290" i="1"/>
  <c r="V290" i="1"/>
  <c r="T290" i="1"/>
  <c r="U290" i="1" s="1"/>
  <c r="X289" i="1"/>
  <c r="W289" i="1"/>
  <c r="V289" i="1"/>
  <c r="T289" i="1"/>
  <c r="U289" i="1" s="1"/>
  <c r="X288" i="1"/>
  <c r="W288" i="1"/>
  <c r="V288" i="1"/>
  <c r="U288" i="1"/>
  <c r="T288" i="1"/>
  <c r="X287" i="1"/>
  <c r="W287" i="1"/>
  <c r="V287" i="1"/>
  <c r="U287" i="1"/>
  <c r="T287" i="1"/>
  <c r="X286" i="1"/>
  <c r="W286" i="1"/>
  <c r="V286" i="1"/>
  <c r="T286" i="1"/>
  <c r="U286" i="1" s="1"/>
  <c r="X285" i="1"/>
  <c r="W285" i="1"/>
  <c r="V285" i="1"/>
  <c r="T285" i="1"/>
  <c r="U285" i="1" s="1"/>
  <c r="X284" i="1"/>
  <c r="W284" i="1"/>
  <c r="V284" i="1"/>
  <c r="U284" i="1"/>
  <c r="T284" i="1"/>
  <c r="X283" i="1"/>
  <c r="W283" i="1"/>
  <c r="V283" i="1"/>
  <c r="U283" i="1"/>
  <c r="T283" i="1"/>
  <c r="X282" i="1"/>
  <c r="W282" i="1"/>
  <c r="V282" i="1"/>
  <c r="T282" i="1"/>
  <c r="U282" i="1" s="1"/>
  <c r="X281" i="1"/>
  <c r="W281" i="1"/>
  <c r="V281" i="1"/>
  <c r="T281" i="1"/>
  <c r="U281" i="1" s="1"/>
  <c r="X280" i="1"/>
  <c r="W280" i="1"/>
  <c r="V280" i="1"/>
  <c r="U280" i="1"/>
  <c r="T280" i="1"/>
  <c r="X279" i="1"/>
  <c r="W279" i="1"/>
  <c r="V279" i="1"/>
  <c r="U279" i="1"/>
  <c r="T279" i="1"/>
  <c r="X278" i="1"/>
  <c r="W278" i="1"/>
  <c r="V278" i="1"/>
  <c r="T278" i="1"/>
  <c r="U278" i="1" s="1"/>
  <c r="X277" i="1"/>
  <c r="W277" i="1"/>
  <c r="V277" i="1"/>
  <c r="T277" i="1"/>
  <c r="U277" i="1" s="1"/>
  <c r="X276" i="1"/>
  <c r="W276" i="1"/>
  <c r="V276" i="1"/>
  <c r="U276" i="1"/>
  <c r="T276" i="1"/>
  <c r="X275" i="1"/>
  <c r="W275" i="1"/>
  <c r="V275" i="1"/>
  <c r="U275" i="1"/>
  <c r="T275" i="1"/>
  <c r="X274" i="1"/>
  <c r="W274" i="1"/>
  <c r="V274" i="1"/>
  <c r="T274" i="1"/>
  <c r="U274" i="1" s="1"/>
  <c r="X273" i="1"/>
  <c r="W273" i="1"/>
  <c r="V273" i="1"/>
  <c r="T273" i="1"/>
  <c r="U273" i="1" s="1"/>
  <c r="X272" i="1"/>
  <c r="W272" i="1"/>
  <c r="V272" i="1"/>
  <c r="U272" i="1"/>
  <c r="T272" i="1"/>
  <c r="X271" i="1"/>
  <c r="W271" i="1"/>
  <c r="V271" i="1"/>
  <c r="U271" i="1"/>
  <c r="T271" i="1"/>
  <c r="X270" i="1"/>
  <c r="W270" i="1"/>
  <c r="V270" i="1"/>
  <c r="T270" i="1"/>
  <c r="U270" i="1" s="1"/>
  <c r="X269" i="1"/>
  <c r="W269" i="1"/>
  <c r="V269" i="1"/>
  <c r="T269" i="1"/>
  <c r="U269" i="1" s="1"/>
  <c r="X268" i="1"/>
  <c r="W268" i="1"/>
  <c r="V268" i="1"/>
  <c r="U268" i="1"/>
  <c r="T268" i="1"/>
  <c r="X267" i="1"/>
  <c r="W267" i="1"/>
  <c r="V267" i="1"/>
  <c r="U267" i="1"/>
  <c r="T267" i="1"/>
  <c r="X266" i="1"/>
  <c r="W266" i="1"/>
  <c r="V266" i="1"/>
  <c r="T266" i="1"/>
  <c r="U266" i="1" s="1"/>
  <c r="X265" i="1"/>
  <c r="W265" i="1"/>
  <c r="V265" i="1"/>
  <c r="T265" i="1"/>
  <c r="U265" i="1" s="1"/>
  <c r="X264" i="1"/>
  <c r="W264" i="1"/>
  <c r="V264" i="1"/>
  <c r="U264" i="1"/>
  <c r="T264" i="1"/>
  <c r="X263" i="1"/>
  <c r="W263" i="1"/>
  <c r="V263" i="1"/>
  <c r="U263" i="1"/>
  <c r="T263" i="1"/>
  <c r="X262" i="1"/>
  <c r="W262" i="1"/>
  <c r="V262" i="1"/>
  <c r="T262" i="1"/>
  <c r="U262" i="1" s="1"/>
  <c r="X261" i="1"/>
  <c r="W261" i="1"/>
  <c r="V261" i="1"/>
  <c r="T261" i="1"/>
  <c r="U261" i="1" s="1"/>
  <c r="X260" i="1"/>
  <c r="W260" i="1"/>
  <c r="V260" i="1"/>
  <c r="U260" i="1"/>
  <c r="T260" i="1"/>
  <c r="X259" i="1"/>
  <c r="W259" i="1"/>
  <c r="V259" i="1"/>
  <c r="U259" i="1"/>
  <c r="T259" i="1"/>
  <c r="X258" i="1"/>
  <c r="W258" i="1"/>
  <c r="V258" i="1"/>
  <c r="T258" i="1"/>
  <c r="U258" i="1" s="1"/>
  <c r="X257" i="1"/>
  <c r="W257" i="1"/>
  <c r="V257" i="1"/>
  <c r="T257" i="1"/>
  <c r="U257" i="1" s="1"/>
  <c r="X256" i="1"/>
  <c r="W256" i="1"/>
  <c r="V256" i="1"/>
  <c r="U256" i="1"/>
  <c r="T256" i="1"/>
  <c r="X255" i="1"/>
  <c r="W255" i="1"/>
  <c r="V255" i="1"/>
  <c r="U255" i="1"/>
  <c r="T255" i="1"/>
  <c r="X254" i="1"/>
  <c r="W254" i="1"/>
  <c r="V254" i="1"/>
  <c r="T254" i="1"/>
  <c r="U254" i="1" s="1"/>
  <c r="X253" i="1"/>
  <c r="W253" i="1"/>
  <c r="V253" i="1"/>
  <c r="U253" i="1"/>
  <c r="T253" i="1"/>
  <c r="X252" i="1"/>
  <c r="W252" i="1"/>
  <c r="V252" i="1"/>
  <c r="U252" i="1"/>
  <c r="T252" i="1"/>
  <c r="X251" i="1"/>
  <c r="W251" i="1"/>
  <c r="V251" i="1"/>
  <c r="U251" i="1"/>
  <c r="T251" i="1"/>
  <c r="X250" i="1"/>
  <c r="W250" i="1"/>
  <c r="V250" i="1"/>
  <c r="T250" i="1"/>
  <c r="U250" i="1" s="1"/>
  <c r="X249" i="1"/>
  <c r="W249" i="1"/>
  <c r="V249" i="1"/>
  <c r="T249" i="1"/>
  <c r="U249" i="1" s="1"/>
  <c r="X248" i="1"/>
  <c r="W248" i="1"/>
  <c r="V248" i="1"/>
  <c r="U248" i="1"/>
  <c r="T248" i="1"/>
  <c r="X247" i="1"/>
  <c r="W247" i="1"/>
  <c r="V247" i="1"/>
  <c r="U247" i="1"/>
  <c r="T247" i="1"/>
  <c r="X246" i="1"/>
  <c r="W246" i="1"/>
  <c r="V246" i="1"/>
  <c r="T246" i="1"/>
  <c r="U246" i="1" s="1"/>
  <c r="X245" i="1"/>
  <c r="W245" i="1"/>
  <c r="V245" i="1"/>
  <c r="U245" i="1"/>
  <c r="T245" i="1"/>
  <c r="X244" i="1"/>
  <c r="W244" i="1"/>
  <c r="V244" i="1"/>
  <c r="U244" i="1"/>
  <c r="T244" i="1"/>
  <c r="X243" i="1"/>
  <c r="W243" i="1"/>
  <c r="V243" i="1"/>
  <c r="U243" i="1"/>
  <c r="T243" i="1"/>
  <c r="X242" i="1"/>
  <c r="W242" i="1"/>
  <c r="V242" i="1"/>
  <c r="T242" i="1"/>
  <c r="U242" i="1" s="1"/>
  <c r="X241" i="1"/>
  <c r="W241" i="1"/>
  <c r="V241" i="1"/>
  <c r="T241" i="1"/>
  <c r="U241" i="1" s="1"/>
  <c r="X240" i="1"/>
  <c r="W240" i="1"/>
  <c r="V240" i="1"/>
  <c r="U240" i="1"/>
  <c r="T240" i="1"/>
  <c r="X239" i="1"/>
  <c r="W239" i="1"/>
  <c r="V239" i="1"/>
  <c r="U239" i="1"/>
  <c r="T239" i="1"/>
  <c r="X238" i="1"/>
  <c r="W238" i="1"/>
  <c r="V238" i="1"/>
  <c r="T238" i="1"/>
  <c r="U238" i="1" s="1"/>
  <c r="X237" i="1"/>
  <c r="W237" i="1"/>
  <c r="V237" i="1"/>
  <c r="U237" i="1"/>
  <c r="T237" i="1"/>
  <c r="X236" i="1"/>
  <c r="W236" i="1"/>
  <c r="V236" i="1"/>
  <c r="U236" i="1"/>
  <c r="T236" i="1"/>
  <c r="X235" i="1"/>
  <c r="W235" i="1"/>
  <c r="V235" i="1"/>
  <c r="U235" i="1"/>
  <c r="T235" i="1"/>
  <c r="X234" i="1"/>
  <c r="W234" i="1"/>
  <c r="V234" i="1"/>
  <c r="T234" i="1"/>
  <c r="U234" i="1" s="1"/>
  <c r="X233" i="1"/>
  <c r="W233" i="1"/>
  <c r="V233" i="1"/>
  <c r="T233" i="1"/>
  <c r="U233" i="1" s="1"/>
  <c r="X232" i="1"/>
  <c r="W232" i="1"/>
  <c r="V232" i="1"/>
  <c r="U232" i="1"/>
  <c r="T232" i="1"/>
  <c r="X231" i="1"/>
  <c r="W231" i="1"/>
  <c r="V231" i="1"/>
  <c r="U231" i="1"/>
  <c r="T231" i="1"/>
  <c r="X230" i="1"/>
  <c r="W230" i="1"/>
  <c r="V230" i="1"/>
  <c r="T230" i="1"/>
  <c r="U230" i="1" s="1"/>
  <c r="X229" i="1"/>
  <c r="W229" i="1"/>
  <c r="V229" i="1"/>
  <c r="U229" i="1"/>
  <c r="T229" i="1"/>
  <c r="X228" i="1"/>
  <c r="W228" i="1"/>
  <c r="V228" i="1"/>
  <c r="U228" i="1"/>
  <c r="T228" i="1"/>
  <c r="X227" i="1"/>
  <c r="W227" i="1"/>
  <c r="V227" i="1"/>
  <c r="U227" i="1"/>
  <c r="T227" i="1"/>
  <c r="X226" i="1"/>
  <c r="W226" i="1"/>
  <c r="V226" i="1"/>
  <c r="T226" i="1"/>
  <c r="U226" i="1" s="1"/>
  <c r="X225" i="1"/>
  <c r="W225" i="1"/>
  <c r="V225" i="1"/>
  <c r="T225" i="1"/>
  <c r="U225" i="1" s="1"/>
  <c r="X224" i="1"/>
  <c r="W224" i="1"/>
  <c r="V224" i="1"/>
  <c r="U224" i="1"/>
  <c r="T224" i="1"/>
  <c r="X223" i="1"/>
  <c r="W223" i="1"/>
  <c r="V223" i="1"/>
  <c r="U223" i="1"/>
  <c r="T223" i="1"/>
  <c r="X222" i="1"/>
  <c r="W222" i="1"/>
  <c r="V222" i="1"/>
  <c r="T222" i="1"/>
  <c r="U222" i="1" s="1"/>
  <c r="X221" i="1"/>
  <c r="W221" i="1"/>
  <c r="V221" i="1"/>
  <c r="U221" i="1"/>
  <c r="T221" i="1"/>
  <c r="X220" i="1"/>
  <c r="W220" i="1"/>
  <c r="V220" i="1"/>
  <c r="U220" i="1"/>
  <c r="T220" i="1"/>
  <c r="X219" i="1"/>
  <c r="W219" i="1"/>
  <c r="V219" i="1"/>
  <c r="U219" i="1"/>
  <c r="T219" i="1"/>
  <c r="X218" i="1"/>
  <c r="W218" i="1"/>
  <c r="V218" i="1"/>
  <c r="T218" i="1"/>
  <c r="U218" i="1" s="1"/>
  <c r="X217" i="1"/>
  <c r="W217" i="1"/>
  <c r="V217" i="1"/>
  <c r="T217" i="1"/>
  <c r="U217" i="1" s="1"/>
  <c r="X216" i="1"/>
  <c r="W216" i="1"/>
  <c r="V216" i="1"/>
  <c r="U216" i="1"/>
  <c r="T216" i="1"/>
  <c r="X215" i="1"/>
  <c r="W215" i="1"/>
  <c r="V215" i="1"/>
  <c r="U215" i="1"/>
  <c r="T215" i="1"/>
  <c r="X214" i="1"/>
  <c r="W214" i="1"/>
  <c r="V214" i="1"/>
  <c r="T214" i="1"/>
  <c r="U214" i="1" s="1"/>
  <c r="X213" i="1"/>
  <c r="W213" i="1"/>
  <c r="V213" i="1"/>
  <c r="U213" i="1"/>
  <c r="T213" i="1"/>
  <c r="X212" i="1"/>
  <c r="W212" i="1"/>
  <c r="V212" i="1"/>
  <c r="U212" i="1"/>
  <c r="T212" i="1"/>
  <c r="X211" i="1"/>
  <c r="W211" i="1"/>
  <c r="V211" i="1"/>
  <c r="U211" i="1"/>
  <c r="T211" i="1"/>
  <c r="X210" i="1"/>
  <c r="W210" i="1"/>
  <c r="V210" i="1"/>
  <c r="T210" i="1"/>
  <c r="U210" i="1" s="1"/>
  <c r="X209" i="1"/>
  <c r="W209" i="1"/>
  <c r="V209" i="1"/>
  <c r="T209" i="1"/>
  <c r="U209" i="1" s="1"/>
  <c r="X208" i="1"/>
  <c r="W208" i="1"/>
  <c r="V208" i="1"/>
  <c r="U208" i="1"/>
  <c r="T208" i="1"/>
  <c r="X207" i="1"/>
  <c r="W207" i="1"/>
  <c r="V207" i="1"/>
  <c r="U207" i="1"/>
  <c r="T207" i="1"/>
  <c r="X206" i="1"/>
  <c r="W206" i="1"/>
  <c r="V206" i="1"/>
  <c r="T206" i="1"/>
  <c r="U206" i="1" s="1"/>
  <c r="X205" i="1"/>
  <c r="W205" i="1"/>
  <c r="V205" i="1"/>
  <c r="U205" i="1"/>
  <c r="T205" i="1"/>
  <c r="X204" i="1"/>
  <c r="W204" i="1"/>
  <c r="V204" i="1"/>
  <c r="U204" i="1"/>
  <c r="T204" i="1"/>
  <c r="X203" i="1"/>
  <c r="W203" i="1"/>
  <c r="V203" i="1"/>
  <c r="U203" i="1"/>
  <c r="T203" i="1"/>
  <c r="X202" i="1"/>
  <c r="W202" i="1"/>
  <c r="V202" i="1"/>
  <c r="T202" i="1"/>
  <c r="U202" i="1" s="1"/>
  <c r="X201" i="1"/>
  <c r="W201" i="1"/>
  <c r="V201" i="1"/>
  <c r="T201" i="1"/>
  <c r="U201" i="1" s="1"/>
  <c r="X200" i="1"/>
  <c r="W200" i="1"/>
  <c r="V200" i="1"/>
  <c r="U200" i="1"/>
  <c r="T200" i="1"/>
  <c r="X199" i="1"/>
  <c r="W199" i="1"/>
  <c r="V199" i="1"/>
  <c r="U199" i="1"/>
  <c r="T199" i="1"/>
  <c r="X198" i="1"/>
  <c r="W198" i="1"/>
  <c r="V198" i="1"/>
  <c r="T198" i="1"/>
  <c r="U198" i="1" s="1"/>
  <c r="X197" i="1"/>
  <c r="W197" i="1"/>
  <c r="V197" i="1"/>
  <c r="U197" i="1"/>
  <c r="T197" i="1"/>
  <c r="X196" i="1"/>
  <c r="W196" i="1"/>
  <c r="V196" i="1"/>
  <c r="U196" i="1"/>
  <c r="T196" i="1"/>
  <c r="X195" i="1"/>
  <c r="W195" i="1"/>
  <c r="V195" i="1"/>
  <c r="U195" i="1"/>
  <c r="T195" i="1"/>
  <c r="X194" i="1"/>
  <c r="W194" i="1"/>
  <c r="V194" i="1"/>
  <c r="T194" i="1"/>
  <c r="U194" i="1" s="1"/>
  <c r="X193" i="1"/>
  <c r="W193" i="1"/>
  <c r="V193" i="1"/>
  <c r="T193" i="1"/>
  <c r="U193" i="1" s="1"/>
  <c r="X192" i="1"/>
  <c r="W192" i="1"/>
  <c r="V192" i="1"/>
  <c r="U192" i="1"/>
  <c r="T192" i="1"/>
  <c r="X191" i="1"/>
  <c r="W191" i="1"/>
  <c r="V191" i="1"/>
  <c r="U191" i="1"/>
  <c r="T191" i="1"/>
  <c r="X190" i="1"/>
  <c r="W190" i="1"/>
  <c r="V190" i="1"/>
  <c r="T190" i="1"/>
  <c r="U190" i="1" s="1"/>
  <c r="X189" i="1"/>
  <c r="W189" i="1"/>
  <c r="V189" i="1"/>
  <c r="U189" i="1"/>
  <c r="T189" i="1"/>
  <c r="X188" i="1"/>
  <c r="W188" i="1"/>
  <c r="V188" i="1"/>
  <c r="U188" i="1"/>
  <c r="T188" i="1"/>
  <c r="X187" i="1"/>
  <c r="W187" i="1"/>
  <c r="V187" i="1"/>
  <c r="U187" i="1"/>
  <c r="T187" i="1"/>
  <c r="X186" i="1"/>
  <c r="W186" i="1"/>
  <c r="V186" i="1"/>
  <c r="T186" i="1"/>
  <c r="U186" i="1" s="1"/>
  <c r="X185" i="1"/>
  <c r="W185" i="1"/>
  <c r="V185" i="1"/>
  <c r="T185" i="1"/>
  <c r="U185" i="1" s="1"/>
  <c r="X184" i="1"/>
  <c r="W184" i="1"/>
  <c r="V184" i="1"/>
  <c r="U184" i="1"/>
  <c r="T184" i="1"/>
  <c r="X183" i="1"/>
  <c r="W183" i="1"/>
  <c r="V183" i="1"/>
  <c r="U183" i="1"/>
  <c r="T183" i="1"/>
  <c r="X182" i="1"/>
  <c r="W182" i="1"/>
  <c r="V182" i="1"/>
  <c r="T182" i="1"/>
  <c r="U182" i="1" s="1"/>
  <c r="X181" i="1"/>
  <c r="W181" i="1"/>
  <c r="V181" i="1"/>
  <c r="U181" i="1"/>
  <c r="T181" i="1"/>
  <c r="X180" i="1"/>
  <c r="W180" i="1"/>
  <c r="V180" i="1"/>
  <c r="U180" i="1"/>
  <c r="T180" i="1"/>
  <c r="X179" i="1"/>
  <c r="W179" i="1"/>
  <c r="V179" i="1"/>
  <c r="U179" i="1"/>
  <c r="T179" i="1"/>
  <c r="X178" i="1"/>
  <c r="W178" i="1"/>
  <c r="V178" i="1"/>
  <c r="T178" i="1"/>
  <c r="U178" i="1" s="1"/>
  <c r="X177" i="1"/>
  <c r="W177" i="1"/>
  <c r="V177" i="1"/>
  <c r="T177" i="1"/>
  <c r="U177" i="1" s="1"/>
  <c r="X176" i="1"/>
  <c r="W176" i="1"/>
  <c r="V176" i="1"/>
  <c r="U176" i="1"/>
  <c r="T176" i="1"/>
  <c r="X175" i="1"/>
  <c r="W175" i="1"/>
  <c r="V175" i="1"/>
  <c r="U175" i="1"/>
  <c r="T175" i="1"/>
  <c r="X174" i="1"/>
  <c r="W174" i="1"/>
  <c r="V174" i="1"/>
  <c r="T174" i="1"/>
  <c r="U174" i="1" s="1"/>
  <c r="X173" i="1"/>
  <c r="W173" i="1"/>
  <c r="V173" i="1"/>
  <c r="U173" i="1"/>
  <c r="T173" i="1"/>
  <c r="X172" i="1"/>
  <c r="W172" i="1"/>
  <c r="V172" i="1"/>
  <c r="U172" i="1"/>
  <c r="T172" i="1"/>
  <c r="X171" i="1"/>
  <c r="W171" i="1"/>
  <c r="V171" i="1"/>
  <c r="U171" i="1"/>
  <c r="T171" i="1"/>
  <c r="X170" i="1"/>
  <c r="W170" i="1"/>
  <c r="V170" i="1"/>
  <c r="T170" i="1"/>
  <c r="U170" i="1" s="1"/>
  <c r="X169" i="1"/>
  <c r="W169" i="1"/>
  <c r="V169" i="1"/>
  <c r="T169" i="1"/>
  <c r="U169" i="1" s="1"/>
  <c r="X168" i="1"/>
  <c r="W168" i="1"/>
  <c r="V168" i="1"/>
  <c r="U168" i="1"/>
  <c r="T168" i="1"/>
  <c r="X167" i="1"/>
  <c r="W167" i="1"/>
  <c r="V167" i="1"/>
  <c r="U167" i="1"/>
  <c r="T167" i="1"/>
  <c r="X166" i="1"/>
  <c r="W166" i="1"/>
  <c r="V166" i="1"/>
  <c r="T166" i="1"/>
  <c r="U166" i="1" s="1"/>
  <c r="X165" i="1"/>
  <c r="W165" i="1"/>
  <c r="V165" i="1"/>
  <c r="U165" i="1"/>
  <c r="T165" i="1"/>
  <c r="X164" i="1"/>
  <c r="W164" i="1"/>
  <c r="V164" i="1"/>
  <c r="T164" i="1"/>
  <c r="U164" i="1" s="1"/>
  <c r="X163" i="1"/>
  <c r="W163" i="1"/>
  <c r="V163" i="1"/>
  <c r="U163" i="1"/>
  <c r="T163" i="1"/>
  <c r="X162" i="1"/>
  <c r="W162" i="1"/>
  <c r="V162" i="1"/>
  <c r="T162" i="1"/>
  <c r="U162" i="1" s="1"/>
  <c r="X161" i="1"/>
  <c r="W161" i="1"/>
  <c r="V161" i="1"/>
  <c r="T161" i="1"/>
  <c r="U161" i="1" s="1"/>
  <c r="X160" i="1"/>
  <c r="W160" i="1"/>
  <c r="V160" i="1"/>
  <c r="U160" i="1"/>
  <c r="T160" i="1"/>
  <c r="X159" i="1"/>
  <c r="W159" i="1"/>
  <c r="V159" i="1"/>
  <c r="U159" i="1"/>
  <c r="T159" i="1"/>
  <c r="X158" i="1"/>
  <c r="W158" i="1"/>
  <c r="V158" i="1"/>
  <c r="T158" i="1"/>
  <c r="U158" i="1" s="1"/>
  <c r="X157" i="1"/>
  <c r="W157" i="1"/>
  <c r="V157" i="1"/>
  <c r="U157" i="1"/>
  <c r="T157" i="1"/>
  <c r="X156" i="1"/>
  <c r="W156" i="1"/>
  <c r="V156" i="1"/>
  <c r="T156" i="1"/>
  <c r="U156" i="1" s="1"/>
  <c r="X155" i="1"/>
  <c r="W155" i="1"/>
  <c r="V155" i="1"/>
  <c r="U155" i="1"/>
  <c r="T155" i="1"/>
  <c r="X154" i="1"/>
  <c r="W154" i="1"/>
  <c r="V154" i="1"/>
  <c r="T154" i="1"/>
  <c r="U154" i="1" s="1"/>
  <c r="X153" i="1"/>
  <c r="W153" i="1"/>
  <c r="V153" i="1"/>
  <c r="T153" i="1"/>
  <c r="U153" i="1" s="1"/>
  <c r="X152" i="1"/>
  <c r="W152" i="1"/>
  <c r="V152" i="1"/>
  <c r="U152" i="1"/>
  <c r="T152" i="1"/>
  <c r="X151" i="1"/>
  <c r="W151" i="1"/>
  <c r="V151" i="1"/>
  <c r="U151" i="1"/>
  <c r="T151" i="1"/>
  <c r="X150" i="1"/>
  <c r="W150" i="1"/>
  <c r="V150" i="1"/>
  <c r="T150" i="1"/>
  <c r="U150" i="1" s="1"/>
  <c r="X149" i="1"/>
  <c r="W149" i="1"/>
  <c r="V149" i="1"/>
  <c r="U149" i="1"/>
  <c r="T149" i="1"/>
  <c r="X148" i="1"/>
  <c r="W148" i="1"/>
  <c r="V148" i="1"/>
  <c r="T148" i="1"/>
  <c r="U148" i="1" s="1"/>
  <c r="X147" i="1"/>
  <c r="W147" i="1"/>
  <c r="V147" i="1"/>
  <c r="U147" i="1"/>
  <c r="T147" i="1"/>
  <c r="X146" i="1"/>
  <c r="W146" i="1"/>
  <c r="V146" i="1"/>
  <c r="T146" i="1"/>
  <c r="U146" i="1" s="1"/>
  <c r="X145" i="1"/>
  <c r="W145" i="1"/>
  <c r="V145" i="1"/>
  <c r="T145" i="1"/>
  <c r="U145" i="1" s="1"/>
  <c r="X144" i="1"/>
  <c r="W144" i="1"/>
  <c r="V144" i="1"/>
  <c r="U144" i="1"/>
  <c r="T144" i="1"/>
  <c r="X143" i="1"/>
  <c r="W143" i="1"/>
  <c r="V143" i="1"/>
  <c r="U143" i="1"/>
  <c r="T143" i="1"/>
  <c r="X142" i="1"/>
  <c r="W142" i="1"/>
  <c r="V142" i="1"/>
  <c r="T142" i="1"/>
  <c r="U142" i="1" s="1"/>
  <c r="X141" i="1"/>
  <c r="W141" i="1"/>
  <c r="V141" i="1"/>
  <c r="U141" i="1"/>
  <c r="T141" i="1"/>
  <c r="X140" i="1"/>
  <c r="W140" i="1"/>
  <c r="V140" i="1"/>
  <c r="T140" i="1"/>
  <c r="U140" i="1" s="1"/>
  <c r="X139" i="1"/>
  <c r="W139" i="1"/>
  <c r="V139" i="1"/>
  <c r="U139" i="1"/>
  <c r="T139" i="1"/>
  <c r="X138" i="1"/>
  <c r="W138" i="1"/>
  <c r="V138" i="1"/>
  <c r="T138" i="1"/>
  <c r="U138" i="1" s="1"/>
  <c r="X137" i="1"/>
  <c r="W137" i="1"/>
  <c r="V137" i="1"/>
  <c r="T137" i="1"/>
  <c r="U137" i="1" s="1"/>
  <c r="X136" i="1"/>
  <c r="W136" i="1"/>
  <c r="V136" i="1"/>
  <c r="U136" i="1"/>
  <c r="T136" i="1"/>
  <c r="X135" i="1"/>
  <c r="W135" i="1"/>
  <c r="V135" i="1"/>
  <c r="T135" i="1"/>
  <c r="U135" i="1" s="1"/>
  <c r="X134" i="1"/>
  <c r="W134" i="1"/>
  <c r="V134" i="1"/>
  <c r="U134" i="1"/>
  <c r="T134" i="1"/>
  <c r="X133" i="1"/>
  <c r="W133" i="1"/>
  <c r="V133" i="1"/>
  <c r="T133" i="1"/>
  <c r="U133" i="1" s="1"/>
  <c r="X132" i="1"/>
  <c r="W132" i="1"/>
  <c r="V132" i="1"/>
  <c r="U132" i="1"/>
  <c r="T132" i="1"/>
  <c r="X131" i="1"/>
  <c r="W131" i="1"/>
  <c r="V131" i="1"/>
  <c r="T131" i="1"/>
  <c r="U131" i="1" s="1"/>
  <c r="X130" i="1"/>
  <c r="W130" i="1"/>
  <c r="V130" i="1"/>
  <c r="U130" i="1"/>
  <c r="T130" i="1"/>
  <c r="X129" i="1"/>
  <c r="W129" i="1"/>
  <c r="V129" i="1"/>
  <c r="T129" i="1"/>
  <c r="U129" i="1" s="1"/>
  <c r="X128" i="1"/>
  <c r="W128" i="1"/>
  <c r="V128" i="1"/>
  <c r="U128" i="1"/>
  <c r="T128" i="1"/>
  <c r="X127" i="1"/>
  <c r="W127" i="1"/>
  <c r="V127" i="1"/>
  <c r="T127" i="1"/>
  <c r="U127" i="1" s="1"/>
  <c r="X126" i="1"/>
  <c r="W126" i="1"/>
  <c r="V126" i="1"/>
  <c r="U126" i="1"/>
  <c r="T126" i="1"/>
  <c r="X125" i="1"/>
  <c r="W125" i="1"/>
  <c r="V125" i="1"/>
  <c r="T125" i="1"/>
  <c r="U125" i="1" s="1"/>
  <c r="X124" i="1"/>
  <c r="W124" i="1"/>
  <c r="V124" i="1"/>
  <c r="U124" i="1"/>
  <c r="T124" i="1"/>
  <c r="X123" i="1"/>
  <c r="W123" i="1"/>
  <c r="V123" i="1"/>
  <c r="T123" i="1"/>
  <c r="U123" i="1" s="1"/>
  <c r="X122" i="1"/>
  <c r="W122" i="1"/>
  <c r="V122" i="1"/>
  <c r="U122" i="1"/>
  <c r="T122" i="1"/>
  <c r="X121" i="1"/>
  <c r="W121" i="1"/>
  <c r="V121" i="1"/>
  <c r="T121" i="1"/>
  <c r="U121" i="1" s="1"/>
  <c r="X120" i="1"/>
  <c r="W120" i="1"/>
  <c r="V120" i="1"/>
  <c r="U120" i="1"/>
  <c r="T120" i="1"/>
  <c r="X119" i="1"/>
  <c r="W119" i="1"/>
  <c r="V119" i="1"/>
  <c r="T119" i="1"/>
  <c r="U119" i="1" s="1"/>
  <c r="X118" i="1"/>
  <c r="W118" i="1"/>
  <c r="V118" i="1"/>
  <c r="U118" i="1"/>
  <c r="T118" i="1"/>
  <c r="X117" i="1"/>
  <c r="W117" i="1"/>
  <c r="V117" i="1"/>
  <c r="T117" i="1"/>
  <c r="U117" i="1" s="1"/>
  <c r="X116" i="1"/>
  <c r="W116" i="1"/>
  <c r="V116" i="1"/>
  <c r="U116" i="1"/>
  <c r="T116" i="1"/>
  <c r="X115" i="1"/>
  <c r="W115" i="1"/>
  <c r="V115" i="1"/>
  <c r="T115" i="1"/>
  <c r="U115" i="1" s="1"/>
  <c r="X114" i="1"/>
  <c r="W114" i="1"/>
  <c r="V114" i="1"/>
  <c r="U114" i="1"/>
  <c r="T114" i="1"/>
  <c r="X113" i="1"/>
  <c r="W113" i="1"/>
  <c r="V113" i="1"/>
  <c r="T113" i="1"/>
  <c r="U113" i="1" s="1"/>
  <c r="X112" i="1"/>
  <c r="W112" i="1"/>
  <c r="V112" i="1"/>
  <c r="U112" i="1"/>
  <c r="T112" i="1"/>
  <c r="X111" i="1"/>
  <c r="W111" i="1"/>
  <c r="V111" i="1"/>
  <c r="T111" i="1"/>
  <c r="U111" i="1" s="1"/>
  <c r="X110" i="1"/>
  <c r="W110" i="1"/>
  <c r="V110" i="1"/>
  <c r="U110" i="1"/>
  <c r="T110" i="1"/>
  <c r="X109" i="1"/>
  <c r="W109" i="1"/>
  <c r="V109" i="1"/>
  <c r="T109" i="1"/>
  <c r="U109" i="1" s="1"/>
  <c r="X108" i="1"/>
  <c r="W108" i="1"/>
  <c r="V108" i="1"/>
  <c r="U108" i="1"/>
  <c r="T108" i="1"/>
  <c r="X107" i="1"/>
  <c r="W107" i="1"/>
  <c r="V107" i="1"/>
  <c r="T107" i="1"/>
  <c r="U107" i="1" s="1"/>
  <c r="X106" i="1"/>
  <c r="W106" i="1"/>
  <c r="V106" i="1"/>
  <c r="U106" i="1"/>
  <c r="T106" i="1"/>
  <c r="X105" i="1"/>
  <c r="W105" i="1"/>
  <c r="V105" i="1"/>
  <c r="T105" i="1"/>
  <c r="U105" i="1" s="1"/>
  <c r="X104" i="1"/>
  <c r="W104" i="1"/>
  <c r="V104" i="1"/>
  <c r="U104" i="1"/>
  <c r="T104" i="1"/>
  <c r="X103" i="1"/>
  <c r="W103" i="1"/>
  <c r="V103" i="1"/>
  <c r="T103" i="1"/>
  <c r="U103" i="1" s="1"/>
  <c r="X102" i="1"/>
  <c r="W102" i="1"/>
  <c r="V102" i="1"/>
  <c r="U102" i="1"/>
  <c r="T102" i="1"/>
  <c r="X101" i="1"/>
  <c r="W101" i="1"/>
  <c r="V101" i="1"/>
  <c r="T101" i="1"/>
  <c r="U101" i="1" s="1"/>
  <c r="X100" i="1"/>
  <c r="W100" i="1"/>
  <c r="V100" i="1"/>
  <c r="U100" i="1"/>
  <c r="T100" i="1"/>
  <c r="X99" i="1"/>
  <c r="W99" i="1"/>
  <c r="V99" i="1"/>
  <c r="T99" i="1"/>
  <c r="U99" i="1" s="1"/>
  <c r="X98" i="1"/>
  <c r="W98" i="1"/>
  <c r="V98" i="1"/>
  <c r="U98" i="1"/>
  <c r="T98" i="1"/>
  <c r="X97" i="1"/>
  <c r="W97" i="1"/>
  <c r="V97" i="1"/>
  <c r="T97" i="1"/>
  <c r="U97" i="1" s="1"/>
  <c r="X96" i="1"/>
  <c r="W96" i="1"/>
  <c r="V96" i="1"/>
  <c r="U96" i="1"/>
  <c r="T96" i="1"/>
  <c r="X95" i="1"/>
  <c r="W95" i="1"/>
  <c r="V95" i="1"/>
  <c r="T95" i="1"/>
  <c r="U95" i="1" s="1"/>
  <c r="X94" i="1"/>
  <c r="W94" i="1"/>
  <c r="V94" i="1"/>
  <c r="U94" i="1"/>
  <c r="T94" i="1"/>
  <c r="X93" i="1"/>
  <c r="W93" i="1"/>
  <c r="V93" i="1"/>
  <c r="T93" i="1"/>
  <c r="U93" i="1" s="1"/>
  <c r="X92" i="1"/>
  <c r="W92" i="1"/>
  <c r="V92" i="1"/>
  <c r="U92" i="1"/>
  <c r="T92" i="1"/>
  <c r="X91" i="1"/>
  <c r="W91" i="1"/>
  <c r="V91" i="1"/>
  <c r="T91" i="1"/>
  <c r="U91" i="1" s="1"/>
  <c r="X90" i="1"/>
  <c r="W90" i="1"/>
  <c r="V90" i="1"/>
  <c r="U90" i="1"/>
  <c r="T90" i="1"/>
  <c r="X89" i="1"/>
  <c r="W89" i="1"/>
  <c r="V89" i="1"/>
  <c r="T89" i="1"/>
  <c r="U89" i="1" s="1"/>
  <c r="X88" i="1"/>
  <c r="W88" i="1"/>
  <c r="V88" i="1"/>
  <c r="U88" i="1"/>
  <c r="T88" i="1"/>
  <c r="X87" i="1"/>
  <c r="W87" i="1"/>
  <c r="V87" i="1"/>
  <c r="T87" i="1"/>
  <c r="U87" i="1" s="1"/>
  <c r="X86" i="1"/>
  <c r="W86" i="1"/>
  <c r="V86" i="1"/>
  <c r="U86" i="1"/>
  <c r="T86" i="1"/>
  <c r="X85" i="1"/>
  <c r="W85" i="1"/>
  <c r="V85" i="1"/>
  <c r="T85" i="1"/>
  <c r="U85" i="1" s="1"/>
  <c r="X84" i="1"/>
  <c r="W84" i="1"/>
  <c r="V84" i="1"/>
  <c r="U84" i="1"/>
  <c r="T84" i="1"/>
  <c r="X83" i="1"/>
  <c r="W83" i="1"/>
  <c r="V83" i="1"/>
  <c r="T83" i="1"/>
  <c r="U83" i="1" s="1"/>
  <c r="X82" i="1"/>
  <c r="W82" i="1"/>
  <c r="V82" i="1"/>
  <c r="U82" i="1"/>
  <c r="T82" i="1"/>
  <c r="X81" i="1"/>
  <c r="W81" i="1"/>
  <c r="V81" i="1"/>
  <c r="T81" i="1"/>
  <c r="U81" i="1" s="1"/>
  <c r="X80" i="1"/>
  <c r="W80" i="1"/>
  <c r="V80" i="1"/>
  <c r="U80" i="1"/>
  <c r="T80" i="1"/>
  <c r="X79" i="1"/>
  <c r="W79" i="1"/>
  <c r="V79" i="1"/>
  <c r="T79" i="1"/>
  <c r="U79" i="1" s="1"/>
  <c r="X78" i="1"/>
  <c r="W78" i="1"/>
  <c r="V78" i="1"/>
  <c r="U78" i="1"/>
  <c r="T78" i="1"/>
  <c r="X77" i="1"/>
  <c r="W77" i="1"/>
  <c r="V77" i="1"/>
  <c r="T77" i="1"/>
  <c r="U77" i="1" s="1"/>
  <c r="X76" i="1"/>
  <c r="W76" i="1"/>
  <c r="V76" i="1"/>
  <c r="U76" i="1"/>
  <c r="T76" i="1"/>
  <c r="X75" i="1"/>
  <c r="W75" i="1"/>
  <c r="V75" i="1"/>
  <c r="T75" i="1"/>
  <c r="U75" i="1" s="1"/>
  <c r="X74" i="1"/>
  <c r="W74" i="1"/>
  <c r="V74" i="1"/>
  <c r="U74" i="1"/>
  <c r="T74" i="1"/>
  <c r="X73" i="1"/>
  <c r="W73" i="1"/>
  <c r="V73" i="1"/>
  <c r="T73" i="1"/>
  <c r="U73" i="1" s="1"/>
  <c r="X72" i="1"/>
  <c r="W72" i="1"/>
  <c r="V72" i="1"/>
  <c r="U72" i="1"/>
  <c r="T72" i="1"/>
  <c r="X71" i="1"/>
  <c r="W71" i="1"/>
  <c r="V71" i="1"/>
  <c r="T71" i="1"/>
  <c r="U71" i="1" s="1"/>
  <c r="X70" i="1"/>
  <c r="W70" i="1"/>
  <c r="V70" i="1"/>
  <c r="U70" i="1"/>
  <c r="T70" i="1"/>
  <c r="X69" i="1"/>
  <c r="W69" i="1"/>
  <c r="V69" i="1"/>
  <c r="T69" i="1"/>
  <c r="U69" i="1" s="1"/>
  <c r="X68" i="1"/>
  <c r="W68" i="1"/>
  <c r="V68" i="1"/>
  <c r="U68" i="1"/>
  <c r="T68" i="1"/>
  <c r="X67" i="1"/>
  <c r="W67" i="1"/>
  <c r="V67" i="1"/>
  <c r="T67" i="1"/>
  <c r="U67" i="1" s="1"/>
  <c r="X66" i="1"/>
  <c r="W66" i="1"/>
  <c r="V66" i="1"/>
  <c r="U66" i="1"/>
  <c r="T66" i="1"/>
  <c r="X65" i="1"/>
  <c r="W65" i="1"/>
  <c r="V65" i="1"/>
  <c r="T65" i="1"/>
  <c r="U65" i="1" s="1"/>
  <c r="X64" i="1"/>
  <c r="W64" i="1"/>
  <c r="V64" i="1"/>
  <c r="U64" i="1"/>
  <c r="T64" i="1"/>
  <c r="X63" i="1"/>
  <c r="W63" i="1"/>
  <c r="V63" i="1"/>
  <c r="T63" i="1"/>
  <c r="U63" i="1" s="1"/>
  <c r="X62" i="1"/>
  <c r="W62" i="1"/>
  <c r="V62" i="1"/>
  <c r="U62" i="1"/>
  <c r="T62" i="1"/>
  <c r="X61" i="1"/>
  <c r="W61" i="1"/>
  <c r="V61" i="1"/>
  <c r="T61" i="1"/>
  <c r="U61" i="1" s="1"/>
  <c r="X60" i="1"/>
  <c r="W60" i="1"/>
  <c r="V60" i="1"/>
  <c r="U60" i="1"/>
  <c r="T60" i="1"/>
  <c r="X59" i="1"/>
  <c r="W59" i="1"/>
  <c r="V59" i="1"/>
  <c r="T59" i="1"/>
  <c r="U59" i="1" s="1"/>
  <c r="X58" i="1"/>
  <c r="W58" i="1"/>
  <c r="V58" i="1"/>
  <c r="U58" i="1"/>
  <c r="T58" i="1"/>
  <c r="X57" i="1"/>
  <c r="W57" i="1"/>
  <c r="V57" i="1"/>
  <c r="T57" i="1"/>
  <c r="U57" i="1" s="1"/>
  <c r="X56" i="1"/>
  <c r="W56" i="1"/>
  <c r="V56" i="1"/>
  <c r="U56" i="1"/>
  <c r="T56" i="1"/>
  <c r="X55" i="1"/>
  <c r="W55" i="1"/>
  <c r="V55" i="1"/>
  <c r="T55" i="1"/>
  <c r="U55" i="1" s="1"/>
  <c r="X54" i="1"/>
  <c r="W54" i="1"/>
  <c r="V54" i="1"/>
  <c r="U54" i="1"/>
  <c r="T54" i="1"/>
  <c r="X53" i="1"/>
  <c r="W53" i="1"/>
  <c r="V53" i="1"/>
  <c r="T53" i="1"/>
  <c r="U53" i="1" s="1"/>
  <c r="X52" i="1"/>
  <c r="W52" i="1"/>
  <c r="V52" i="1"/>
  <c r="U52" i="1"/>
  <c r="T52" i="1"/>
  <c r="X51" i="1"/>
  <c r="W51" i="1"/>
  <c r="V51" i="1"/>
  <c r="T51" i="1"/>
  <c r="U51" i="1" s="1"/>
  <c r="X50" i="1"/>
  <c r="W50" i="1"/>
  <c r="V50" i="1"/>
  <c r="U50" i="1"/>
  <c r="T50" i="1"/>
  <c r="X49" i="1"/>
  <c r="W49" i="1"/>
  <c r="V49" i="1"/>
  <c r="T49" i="1"/>
  <c r="U49" i="1" s="1"/>
  <c r="X48" i="1"/>
  <c r="W48" i="1"/>
  <c r="V48" i="1"/>
  <c r="U48" i="1"/>
  <c r="T48" i="1"/>
  <c r="X47" i="1"/>
  <c r="W47" i="1"/>
  <c r="V47" i="1"/>
  <c r="T47" i="1"/>
  <c r="U47" i="1" s="1"/>
  <c r="X46" i="1"/>
  <c r="W46" i="1"/>
  <c r="V46" i="1"/>
  <c r="U46" i="1"/>
  <c r="T46" i="1"/>
  <c r="X45" i="1"/>
  <c r="W45" i="1"/>
  <c r="V45" i="1"/>
  <c r="T45" i="1"/>
  <c r="U45" i="1" s="1"/>
  <c r="X44" i="1"/>
  <c r="W44" i="1"/>
  <c r="V44" i="1"/>
  <c r="U44" i="1"/>
  <c r="T44" i="1"/>
  <c r="X43" i="1"/>
  <c r="W43" i="1"/>
  <c r="V43" i="1"/>
  <c r="T43" i="1"/>
  <c r="U43" i="1" s="1"/>
  <c r="X42" i="1"/>
  <c r="W42" i="1"/>
  <c r="V42" i="1"/>
  <c r="U42" i="1"/>
  <c r="T42" i="1"/>
  <c r="X41" i="1"/>
  <c r="W41" i="1"/>
  <c r="V41" i="1"/>
  <c r="T41" i="1"/>
  <c r="U41" i="1" s="1"/>
  <c r="X40" i="1"/>
  <c r="W40" i="1"/>
  <c r="V40" i="1"/>
  <c r="U40" i="1"/>
  <c r="T40" i="1"/>
  <c r="X39" i="1"/>
  <c r="W39" i="1"/>
  <c r="V39" i="1"/>
  <c r="T39" i="1"/>
  <c r="U39" i="1" s="1"/>
  <c r="X38" i="1"/>
  <c r="W38" i="1"/>
  <c r="V38" i="1"/>
  <c r="U38" i="1"/>
  <c r="T38" i="1"/>
  <c r="X37" i="1"/>
  <c r="W37" i="1"/>
  <c r="V37" i="1"/>
  <c r="T37" i="1"/>
  <c r="U37" i="1" s="1"/>
  <c r="X36" i="1"/>
  <c r="W36" i="1"/>
  <c r="V36" i="1"/>
  <c r="U36" i="1"/>
  <c r="T36" i="1"/>
  <c r="X35" i="1"/>
  <c r="W35" i="1"/>
  <c r="V35" i="1"/>
  <c r="T35" i="1"/>
  <c r="U35" i="1" s="1"/>
  <c r="X34" i="1"/>
  <c r="W34" i="1"/>
  <c r="V34" i="1"/>
  <c r="U34" i="1"/>
  <c r="T34" i="1"/>
  <c r="X33" i="1"/>
  <c r="W33" i="1"/>
  <c r="V33" i="1"/>
  <c r="T33" i="1"/>
  <c r="U33" i="1" s="1"/>
  <c r="X32" i="1"/>
  <c r="W32" i="1"/>
  <c r="V32" i="1"/>
  <c r="U32" i="1"/>
  <c r="T32" i="1"/>
  <c r="X31" i="1"/>
  <c r="W31" i="1"/>
  <c r="V31" i="1"/>
  <c r="T31" i="1"/>
  <c r="U31" i="1" s="1"/>
  <c r="X30" i="1"/>
  <c r="W30" i="1"/>
  <c r="V30" i="1"/>
  <c r="U30" i="1"/>
  <c r="T30" i="1"/>
  <c r="X29" i="1"/>
  <c r="W29" i="1"/>
  <c r="V29" i="1"/>
  <c r="T29" i="1"/>
  <c r="U29" i="1" s="1"/>
  <c r="X28" i="1"/>
  <c r="W28" i="1"/>
  <c r="V28" i="1"/>
  <c r="U28" i="1"/>
  <c r="T28" i="1"/>
  <c r="X27" i="1"/>
  <c r="W27" i="1"/>
  <c r="V27" i="1"/>
  <c r="T27" i="1"/>
  <c r="U27" i="1" s="1"/>
  <c r="X26" i="1"/>
  <c r="W26" i="1"/>
  <c r="V26" i="1"/>
  <c r="U26" i="1"/>
  <c r="T26" i="1"/>
  <c r="X25" i="1"/>
  <c r="W25" i="1"/>
  <c r="V25" i="1"/>
  <c r="T25" i="1"/>
  <c r="U25" i="1" s="1"/>
  <c r="X24" i="1"/>
  <c r="W24" i="1"/>
  <c r="V24" i="1"/>
  <c r="U24" i="1"/>
  <c r="T24" i="1"/>
  <c r="X23" i="1"/>
  <c r="W23" i="1"/>
  <c r="V23" i="1"/>
  <c r="T23" i="1"/>
  <c r="U23" i="1" s="1"/>
  <c r="X22" i="1"/>
  <c r="W22" i="1"/>
  <c r="V22" i="1"/>
  <c r="U22" i="1"/>
  <c r="T22" i="1"/>
  <c r="X21" i="1"/>
  <c r="W21" i="1"/>
  <c r="V21" i="1"/>
  <c r="T21" i="1"/>
  <c r="U21" i="1" s="1"/>
  <c r="X20" i="1"/>
  <c r="W20" i="1"/>
  <c r="V20" i="1"/>
  <c r="U20" i="1"/>
  <c r="T20" i="1"/>
  <c r="X19" i="1"/>
  <c r="W19" i="1"/>
  <c r="V19" i="1"/>
  <c r="T19" i="1"/>
  <c r="U19" i="1" s="1"/>
  <c r="X18" i="1"/>
  <c r="W18" i="1"/>
  <c r="V18" i="1"/>
  <c r="U18" i="1"/>
  <c r="T18" i="1"/>
  <c r="X17" i="1"/>
  <c r="W17" i="1"/>
  <c r="V17" i="1"/>
  <c r="T17" i="1"/>
  <c r="U17" i="1" s="1"/>
  <c r="X16" i="1"/>
  <c r="W16" i="1"/>
  <c r="V16" i="1"/>
  <c r="U16" i="1"/>
  <c r="T16" i="1"/>
  <c r="X15" i="1"/>
  <c r="W15" i="1"/>
  <c r="V15" i="1"/>
  <c r="T15" i="1"/>
  <c r="U15" i="1" s="1"/>
  <c r="X14" i="1"/>
  <c r="W14" i="1"/>
  <c r="V14" i="1"/>
  <c r="U14" i="1"/>
  <c r="T14" i="1"/>
  <c r="X13" i="1"/>
  <c r="W13" i="1"/>
  <c r="V13" i="1"/>
  <c r="T13" i="1"/>
  <c r="U13" i="1" s="1"/>
  <c r="X12" i="1"/>
  <c r="W12" i="1"/>
  <c r="V12" i="1"/>
  <c r="U12" i="1"/>
  <c r="T12" i="1"/>
  <c r="X11" i="1"/>
  <c r="W11" i="1"/>
  <c r="V11" i="1"/>
  <c r="T11" i="1"/>
  <c r="U11" i="1" s="1"/>
  <c r="X10" i="1"/>
  <c r="W10" i="1"/>
  <c r="V10" i="1"/>
  <c r="U10" i="1"/>
  <c r="T10" i="1"/>
  <c r="X9" i="1"/>
  <c r="W9" i="1"/>
  <c r="V9" i="1"/>
  <c r="T9" i="1"/>
  <c r="U9" i="1" s="1"/>
  <c r="X8" i="1"/>
  <c r="W8" i="1"/>
  <c r="V8" i="1"/>
  <c r="U8" i="1"/>
  <c r="T8" i="1"/>
  <c r="X7" i="1"/>
  <c r="W7" i="1"/>
  <c r="V7" i="1"/>
  <c r="T7" i="1"/>
  <c r="U7" i="1" s="1"/>
  <c r="X6" i="1"/>
  <c r="W6" i="1"/>
  <c r="V6" i="1"/>
  <c r="U6" i="1"/>
  <c r="T6" i="1"/>
  <c r="X5" i="1"/>
  <c r="W5" i="1"/>
  <c r="V5" i="1"/>
  <c r="T5" i="1"/>
  <c r="U5" i="1" s="1"/>
  <c r="X4" i="1"/>
  <c r="W4" i="1"/>
  <c r="V4" i="1"/>
  <c r="U4" i="1"/>
  <c r="T4" i="1"/>
  <c r="X3" i="1"/>
  <c r="W3" i="1"/>
  <c r="V3" i="1"/>
  <c r="T3" i="1"/>
  <c r="U3" i="1" s="1"/>
  <c r="X2" i="1"/>
  <c r="W2" i="1"/>
  <c r="V2" i="1"/>
  <c r="U2" i="1"/>
  <c r="T2" i="1"/>
</calcChain>
</file>

<file path=xl/sharedStrings.xml><?xml version="1.0" encoding="utf-8"?>
<sst xmlns="http://schemas.openxmlformats.org/spreadsheetml/2006/main" count="8146" uniqueCount="2296">
  <si>
    <t>Ordem de Registro</t>
  </si>
  <si>
    <t>Registro</t>
  </si>
  <si>
    <t>Classe</t>
  </si>
  <si>
    <t>Subclasse</t>
  </si>
  <si>
    <t>Título</t>
  </si>
  <si>
    <t>Datação_Ano</t>
  </si>
  <si>
    <t>local</t>
  </si>
  <si>
    <t>Técnica_Material</t>
  </si>
  <si>
    <t>Técnica</t>
  </si>
  <si>
    <t>Material</t>
  </si>
  <si>
    <t>Dimensões</t>
  </si>
  <si>
    <t>Ano_aquisição</t>
  </si>
  <si>
    <t>Modo_aquisição</t>
  </si>
  <si>
    <t>Localização</t>
  </si>
  <si>
    <t>Conservação</t>
  </si>
  <si>
    <t>Movimentação</t>
  </si>
  <si>
    <t>Autor</t>
  </si>
  <si>
    <t>Assinatura</t>
  </si>
  <si>
    <t>Imagem</t>
  </si>
  <si>
    <t>Comprimento</t>
  </si>
  <si>
    <t>Altura</t>
  </si>
  <si>
    <t>Moldura</t>
  </si>
  <si>
    <t>comp c mold</t>
  </si>
  <si>
    <t>alt com mold</t>
  </si>
  <si>
    <t>diâmetro (c mold)</t>
  </si>
  <si>
    <t>diâmetro (s mold)</t>
  </si>
  <si>
    <t>3</t>
  </si>
  <si>
    <t>Artes visuais</t>
  </si>
  <si>
    <t>Pintura</t>
  </si>
  <si>
    <t>Cabeça de homem</t>
  </si>
  <si>
    <t>18--</t>
  </si>
  <si>
    <t xml:space="preserve"> </t>
  </si>
  <si>
    <t>37,5 x 34,5 cm - c/baguete: 39,6 x 36,8 cm</t>
  </si>
  <si>
    <t>1979</t>
  </si>
  <si>
    <t>Incorporação</t>
  </si>
  <si>
    <t>RT</t>
  </si>
  <si>
    <t>Bom</t>
  </si>
  <si>
    <t>COSTA, João Batista da (1865-1925)</t>
  </si>
  <si>
    <t xml:space="preserve"> s/a</t>
  </si>
  <si>
    <t>37,5 cm</t>
  </si>
  <si>
    <t>34,5 cm</t>
  </si>
  <si>
    <t>c/baguete</t>
  </si>
  <si>
    <t>39,6 cm</t>
  </si>
  <si>
    <t xml:space="preserve"> 36,8 cm</t>
  </si>
  <si>
    <t>4</t>
  </si>
  <si>
    <t>Retrato do Dr. Tomás Gomes dos Santos</t>
  </si>
  <si>
    <t>1850</t>
  </si>
  <si>
    <t>103,0 x 88,0 cm - c/moldura: 115,5 x 96,5 cm</t>
  </si>
  <si>
    <t>SE</t>
  </si>
  <si>
    <t>BORELY, Jean-Baptiste (1815-1880)</t>
  </si>
  <si>
    <t xml:space="preserve"> cie</t>
  </si>
  <si>
    <t>103,0 cm</t>
  </si>
  <si>
    <t>88,0 cm</t>
  </si>
  <si>
    <t>c/moldura</t>
  </si>
  <si>
    <t>115,5cm</t>
  </si>
  <si>
    <t xml:space="preserve"> 96,5 cm</t>
  </si>
  <si>
    <t>5</t>
  </si>
  <si>
    <t>Nu feminino (academia)</t>
  </si>
  <si>
    <t>1899?</t>
  </si>
  <si>
    <t>89,5 x 72,0 cm - c/baguete: 92,5 x 74,0 cm</t>
  </si>
  <si>
    <t>VIANA, Antônio de Sousa (1871-1903)</t>
  </si>
  <si>
    <t xml:space="preserve"> csd</t>
  </si>
  <si>
    <t>89,5 cm</t>
  </si>
  <si>
    <t>72,0 cm</t>
  </si>
  <si>
    <t>92,5 cm</t>
  </si>
  <si>
    <t xml:space="preserve"> 74,0 cm</t>
  </si>
  <si>
    <t>6</t>
  </si>
  <si>
    <t>Sacrifício de Abel</t>
  </si>
  <si>
    <t>1878?</t>
  </si>
  <si>
    <t>116,4 x 89,5 cm - c/moldura: 137,7 x 110,6 cm</t>
  </si>
  <si>
    <t>AMOEDO, Rodolfo (1857-1941)</t>
  </si>
  <si>
    <t>116,4 cm</t>
  </si>
  <si>
    <t>137,7cm</t>
  </si>
  <si>
    <t>110,6 cm</t>
  </si>
  <si>
    <t>7</t>
  </si>
  <si>
    <t>Nu masculino (academia)</t>
  </si>
  <si>
    <t>1871</t>
  </si>
  <si>
    <t>Roma</t>
  </si>
  <si>
    <t>76,3 x 43,5 cm - c/baguete: 78,7 x 45,7 cm</t>
  </si>
  <si>
    <t xml:space="preserve"> cid</t>
  </si>
  <si>
    <t>76,3 cm</t>
  </si>
  <si>
    <t>43,5 cm</t>
  </si>
  <si>
    <t>78,7 cm</t>
  </si>
  <si>
    <t xml:space="preserve"> 45,7 cm</t>
  </si>
  <si>
    <t>9</t>
  </si>
  <si>
    <t>Homem com gorro vermelho</t>
  </si>
  <si>
    <t>189-</t>
  </si>
  <si>
    <t>Paris</t>
  </si>
  <si>
    <t>61,0 x 50,0 cm - c/baguete: 63,0 x 52,0 cm</t>
  </si>
  <si>
    <t>VISCONTI, Eliseu d'Angelo (1866-1944)</t>
  </si>
  <si>
    <t>61,0 cm</t>
  </si>
  <si>
    <t>50,0 cm</t>
  </si>
  <si>
    <t>63,0 cm</t>
  </si>
  <si>
    <t xml:space="preserve"> 52,0 cm</t>
  </si>
  <si>
    <t>8</t>
  </si>
  <si>
    <t>O lavrador dos campos de Farsália</t>
  </si>
  <si>
    <t>117,0 x 89,5 cm - c/moldura: 124,0 x 97,0 cm</t>
  </si>
  <si>
    <t>Regular</t>
  </si>
  <si>
    <t>NERI, Francisco Antônio (1828-1866)</t>
  </si>
  <si>
    <t>117,0 cm</t>
  </si>
  <si>
    <t>124,0cm</t>
  </si>
  <si>
    <t xml:space="preserve"> 97,0 cm</t>
  </si>
  <si>
    <t>11</t>
  </si>
  <si>
    <t>Nu masculino de frente (academia)</t>
  </si>
  <si>
    <t>80,0 x 58,5 cm - c/baguete: 82,5 x 61,0 cm</t>
  </si>
  <si>
    <t>80,0 cm</t>
  </si>
  <si>
    <t>58,5 cm</t>
  </si>
  <si>
    <t>82,5 cm</t>
  </si>
  <si>
    <t xml:space="preserve"> 61,0 cm</t>
  </si>
  <si>
    <t>12</t>
  </si>
  <si>
    <t>Nu masculino sentado (academia)</t>
  </si>
  <si>
    <t>1894</t>
  </si>
  <si>
    <t>81,0 x 66,0 cm - c/baguete: 83,5 x 67,5 cm</t>
  </si>
  <si>
    <t>81,0 cm</t>
  </si>
  <si>
    <t>66,0 cm</t>
  </si>
  <si>
    <t>83,5 cm</t>
  </si>
  <si>
    <t xml:space="preserve"> 67,5 cm</t>
  </si>
  <si>
    <t>13</t>
  </si>
  <si>
    <t>81,3 x 45,0 cm - c/baguete: 83,3 x 47,3 cm</t>
  </si>
  <si>
    <t>81,3 cm</t>
  </si>
  <si>
    <t>45,0 cm</t>
  </si>
  <si>
    <t>83,3 cm</t>
  </si>
  <si>
    <t xml:space="preserve"> 47,3 cm</t>
  </si>
  <si>
    <t>14</t>
  </si>
  <si>
    <t>Jardim Botânico</t>
  </si>
  <si>
    <t>1964</t>
  </si>
  <si>
    <t>46,0 x 55,5 cm - c/baguete: 48,2 x 57,5 cm</t>
  </si>
  <si>
    <t>NUNES, Jordão Eduardo de Oliveira (1900-1980)</t>
  </si>
  <si>
    <t>46,0 cm</t>
  </si>
  <si>
    <t>55,5 cm</t>
  </si>
  <si>
    <t>48,2 cm</t>
  </si>
  <si>
    <t xml:space="preserve"> 57,5 cm</t>
  </si>
  <si>
    <t>15</t>
  </si>
  <si>
    <t>Cena rural</t>
  </si>
  <si>
    <t>38,5 x 46,5 cm - c/baguete: 40,5 x 48,3 cm</t>
  </si>
  <si>
    <t>38,5 cm</t>
  </si>
  <si>
    <t>46,5 cm</t>
  </si>
  <si>
    <t>40,5 cm</t>
  </si>
  <si>
    <t xml:space="preserve"> 48,3 cm</t>
  </si>
  <si>
    <t>16</t>
  </si>
  <si>
    <t>Anchieta escrevendo poema à virgem</t>
  </si>
  <si>
    <t>1906</t>
  </si>
  <si>
    <t>100,5 x 125,8 cm - c/baguete: 102,5 x 127,8 cm</t>
  </si>
  <si>
    <t>ALBUQUERQUE, Lucílio de (1877-1939)</t>
  </si>
  <si>
    <t>100,5 cm</t>
  </si>
  <si>
    <t>125,8cm</t>
  </si>
  <si>
    <t>102,5cm</t>
  </si>
  <si>
    <t>127,8 cm</t>
  </si>
  <si>
    <t>17</t>
  </si>
  <si>
    <t>Paisagem do Campo de Santana</t>
  </si>
  <si>
    <t>196-</t>
  </si>
  <si>
    <t>53,8 x 64,9 cm - c/baguete: 56,1 x 67,5 cm</t>
  </si>
  <si>
    <t>53,8 cm</t>
  </si>
  <si>
    <t>64,9 cm</t>
  </si>
  <si>
    <t>56,1 cm</t>
  </si>
  <si>
    <t>18</t>
  </si>
  <si>
    <t>80,6 x 49,3 cm - c/baguete: 82,5 x 51,5 cm</t>
  </si>
  <si>
    <t>80,6 cm</t>
  </si>
  <si>
    <t>49,3 cm</t>
  </si>
  <si>
    <t xml:space="preserve"> 51,5 cm</t>
  </si>
  <si>
    <t>19</t>
  </si>
  <si>
    <t>Caim amaldiçoado</t>
  </si>
  <si>
    <t>1851</t>
  </si>
  <si>
    <t>113,0 x 83,5 cm - c/moldura: 139,0 x 109,0 cm</t>
  </si>
  <si>
    <t>MAFRA, João Maximiano (1823-1908)</t>
  </si>
  <si>
    <t>113,0 cm</t>
  </si>
  <si>
    <t>139,0cm</t>
  </si>
  <si>
    <t>109,0 cm</t>
  </si>
  <si>
    <t>20</t>
  </si>
  <si>
    <t>Maternidade</t>
  </si>
  <si>
    <t>193-</t>
  </si>
  <si>
    <t>159,5 x 139,5 cm - c/baguete: 169,0 x 142,0 cm</t>
  </si>
  <si>
    <t>ALBUQUERQUE, Georgina Moura Andrade de (1885-1962)</t>
  </si>
  <si>
    <t>20_GeorginaDeAlbuquerque_Maternidade.jpg</t>
  </si>
  <si>
    <t>159,5 cm</t>
  </si>
  <si>
    <t>139,5cm</t>
  </si>
  <si>
    <t>169,0cm</t>
  </si>
  <si>
    <t>142,0 cm</t>
  </si>
  <si>
    <t>21</t>
  </si>
  <si>
    <t>Pesca</t>
  </si>
  <si>
    <t>194-</t>
  </si>
  <si>
    <t>32,1 x 40,0 cm - c/moldura: 41,6 x 50,0 cm</t>
  </si>
  <si>
    <t>CAVALEIRO, Henrique Campos (1892-1975)</t>
  </si>
  <si>
    <t>21_HenriqueCavaleiro_Pesca.jpg</t>
  </si>
  <si>
    <t>32,1 cm</t>
  </si>
  <si>
    <t>40,0 cm</t>
  </si>
  <si>
    <t>41,6 cm</t>
  </si>
  <si>
    <t xml:space="preserve"> 50,0 cm</t>
  </si>
  <si>
    <t>22</t>
  </si>
  <si>
    <t>Busto de menino</t>
  </si>
  <si>
    <t>1907</t>
  </si>
  <si>
    <t>45,5 x 32,5 cm - c/baguete: 48,0 x 35,0 cm</t>
  </si>
  <si>
    <t>BARBOSA JÚNIOR, Bento (1866-?)</t>
  </si>
  <si>
    <t>45,5 cm</t>
  </si>
  <si>
    <t>32,5 cm</t>
  </si>
  <si>
    <t>48,0 cm</t>
  </si>
  <si>
    <t xml:space="preserve"> 35,0 cm</t>
  </si>
  <si>
    <t>23</t>
  </si>
  <si>
    <t>Retrato de Paulo de Frontin</t>
  </si>
  <si>
    <t>1927</t>
  </si>
  <si>
    <t>Rio de Janeiro</t>
  </si>
  <si>
    <t>80,5 x 65,5 cm - c/moldura: 96,5 x 82,0 cm</t>
  </si>
  <si>
    <t>80,5 cm</t>
  </si>
  <si>
    <t>65,5 cm</t>
  </si>
  <si>
    <t>96,5 cm</t>
  </si>
  <si>
    <t xml:space="preserve"> 82,0 cm</t>
  </si>
  <si>
    <t>24</t>
  </si>
  <si>
    <t>Retrato de Araújo Porto Alegre</t>
  </si>
  <si>
    <t>1869</t>
  </si>
  <si>
    <t>81,0 x 65,0 cm - c/moldura:  93,3 x 77,5 cm</t>
  </si>
  <si>
    <t>MELO, Pedro Américo de Figueiredo e (1843-1905)</t>
  </si>
  <si>
    <t>65,0 cm</t>
  </si>
  <si>
    <t xml:space="preserve"> 93,3cm</t>
  </si>
  <si>
    <t xml:space="preserve"> 77,5 cm</t>
  </si>
  <si>
    <t>25</t>
  </si>
  <si>
    <t>Flores</t>
  </si>
  <si>
    <t>19--</t>
  </si>
  <si>
    <t>100,5 x 81,3 cm - c/moldura: 117,0 x 98,0 cm</t>
  </si>
  <si>
    <t>MARQUES JÚNIOR, Augusto José (1887-1960)</t>
  </si>
  <si>
    <t>25_MarquesJunior_Flores.jpg</t>
  </si>
  <si>
    <t>117,0cm</t>
  </si>
  <si>
    <t xml:space="preserve"> 98,0 cm</t>
  </si>
  <si>
    <t>26</t>
  </si>
  <si>
    <t>Napoleão em Jafa (cópia de Antoine Gros)</t>
  </si>
  <si>
    <t>185-</t>
  </si>
  <si>
    <t>39,0 x 50,2 cm - c/moldura: 58,5 x 69,8 cm</t>
  </si>
  <si>
    <t>LIMA, Vítor Meireles de (1832-1903)</t>
  </si>
  <si>
    <t>39,0 cm</t>
  </si>
  <si>
    <t>50,2 cm</t>
  </si>
  <si>
    <t xml:space="preserve"> 69,8 cm</t>
  </si>
  <si>
    <t>27</t>
  </si>
  <si>
    <t>1953</t>
  </si>
  <si>
    <t>162,5 x 114,0 cm - c/baguete: 165,0 x 116,0 cm</t>
  </si>
  <si>
    <t>27_HenriqueCavaleiro_NuFeminino.jpg</t>
  </si>
  <si>
    <t>162,5 cm</t>
  </si>
  <si>
    <t>114,0cm</t>
  </si>
  <si>
    <t>165,0cm</t>
  </si>
  <si>
    <t>116,0 cm</t>
  </si>
  <si>
    <t>28</t>
  </si>
  <si>
    <t>Retrato do Dr. Fernando Magalhães</t>
  </si>
  <si>
    <t>192-</t>
  </si>
  <si>
    <t>61,3 x 50,4cm - c/baguete: 61,4 x 52,3 cm</t>
  </si>
  <si>
    <t>Augusto José (1887-1960)</t>
  </si>
  <si>
    <t xml:space="preserve"> cse</t>
  </si>
  <si>
    <t>61,3 cm</t>
  </si>
  <si>
    <t>50,4cm</t>
  </si>
  <si>
    <t>61,4 cm</t>
  </si>
  <si>
    <t xml:space="preserve"> 52,3 cm</t>
  </si>
  <si>
    <t>29</t>
  </si>
  <si>
    <t>Paisagem com carneiros</t>
  </si>
  <si>
    <t>1898</t>
  </si>
  <si>
    <t>183,5 x 122,5 cm - c/moldura: 203,0 x 141,0 cm</t>
  </si>
  <si>
    <t>MADRUGA FILHO, Manuel Pereira (1882-1951)</t>
  </si>
  <si>
    <t>183,5 cm</t>
  </si>
  <si>
    <t>122,5cm</t>
  </si>
  <si>
    <t>203,0cm</t>
  </si>
  <si>
    <t>141,0 cm</t>
  </si>
  <si>
    <t>30</t>
  </si>
  <si>
    <t>Nu masculino de pé (academia)</t>
  </si>
  <si>
    <t>1924</t>
  </si>
  <si>
    <t>94,0 x 72,0 cm - c/baguete: 96,7 x 74,7 cm</t>
  </si>
  <si>
    <t>MADRUGA FILHO, de Barros Horta (1905-1926)</t>
  </si>
  <si>
    <t>94,0 cm</t>
  </si>
  <si>
    <t>96,7 cm</t>
  </si>
  <si>
    <t xml:space="preserve"> 74,7 cm</t>
  </si>
  <si>
    <t>31</t>
  </si>
  <si>
    <t>1925</t>
  </si>
  <si>
    <t>94,5 x 72,0 cm - c/baguete: 97,0 x 75,0 cm</t>
  </si>
  <si>
    <t>BARBOSA, Francisco Baiardo de Barros Horta (1905-1926)</t>
  </si>
  <si>
    <t>94,5 cm</t>
  </si>
  <si>
    <t>97,0 cm</t>
  </si>
  <si>
    <t xml:space="preserve"> 75,0 cm</t>
  </si>
  <si>
    <t>32</t>
  </si>
  <si>
    <t>Caçada de Diana (cópia de Domenico Zampieri)</t>
  </si>
  <si>
    <t>38,0 x 48,2 cm - c/moldura: 54,5 x 64,3 cm</t>
  </si>
  <si>
    <t>Não identificada</t>
  </si>
  <si>
    <t>38,0 cm</t>
  </si>
  <si>
    <t>54,5 cm</t>
  </si>
  <si>
    <t xml:space="preserve"> 64,3 cm</t>
  </si>
  <si>
    <t>33</t>
  </si>
  <si>
    <t>Milagre de São Marcos (cópia de Tintoretto)</t>
  </si>
  <si>
    <t>36,4 x 45,5 cm - c/moldura: 54,2 x 63,5 cm</t>
  </si>
  <si>
    <t>36,4 cm</t>
  </si>
  <si>
    <t>54,2 cm</t>
  </si>
  <si>
    <t xml:space="preserve"> 63,5 cm</t>
  </si>
  <si>
    <t>34</t>
  </si>
  <si>
    <t>Comunhão de São Jerônimo (cópia ?)</t>
  </si>
  <si>
    <t>175,5 x 126,0 cm</t>
  </si>
  <si>
    <t>GR</t>
  </si>
  <si>
    <t>Ruim</t>
  </si>
  <si>
    <t>175,5 cm</t>
  </si>
  <si>
    <t>126,0cm</t>
  </si>
  <si>
    <t>35</t>
  </si>
  <si>
    <t>A morte de Sêneca</t>
  </si>
  <si>
    <t>126,8 x 175,6 cm - c/moldura: 140,6 x 189,6 cm</t>
  </si>
  <si>
    <t>126,8 cm</t>
  </si>
  <si>
    <t>175,6cm</t>
  </si>
  <si>
    <t>140,6cm</t>
  </si>
  <si>
    <t>189,6 cm</t>
  </si>
  <si>
    <t>36</t>
  </si>
  <si>
    <t>Mestre da capela</t>
  </si>
  <si>
    <t>71,6 x 56,8 cm - c/moldura: 97,0 x 82,0 cm</t>
  </si>
  <si>
    <t>71,6 cm</t>
  </si>
  <si>
    <t>56,8 cm</t>
  </si>
  <si>
    <t>37</t>
  </si>
  <si>
    <t>137,0 x 61,6 cm - c/moldura: 145,0 x 70,4 cm</t>
  </si>
  <si>
    <t>GUIMARÃES, José Fiúza (1868-1949)</t>
  </si>
  <si>
    <t>137,0 cm</t>
  </si>
  <si>
    <t>61,6 cm</t>
  </si>
  <si>
    <t>145,0cm</t>
  </si>
  <si>
    <t xml:space="preserve"> 70,4 cm</t>
  </si>
  <si>
    <t>38</t>
  </si>
  <si>
    <t>Nu feminino de costas (academia)</t>
  </si>
  <si>
    <t>140,5 x 65,3 cm - c/moldura: 146,0 x 72,5 cm</t>
  </si>
  <si>
    <t>140,5 cm</t>
  </si>
  <si>
    <t>65,3 cm</t>
  </si>
  <si>
    <t>146,0cm</t>
  </si>
  <si>
    <t xml:space="preserve"> 72,5 cm</t>
  </si>
  <si>
    <t>39</t>
  </si>
  <si>
    <t>Nu masculino de costas (academia)</t>
  </si>
  <si>
    <t>159,0 x 66,0 cm - c/moldura: 167,0 x 74,4 cm</t>
  </si>
  <si>
    <t>159,0 cm</t>
  </si>
  <si>
    <t>167,0cm</t>
  </si>
  <si>
    <t xml:space="preserve"> 74,4 cm</t>
  </si>
  <si>
    <t>40</t>
  </si>
  <si>
    <t>Sócrates afastando Alcebíades do vício</t>
  </si>
  <si>
    <t>1865</t>
  </si>
  <si>
    <t>98,0 x 123,0 cm - c/moldura: 105,5 x 137,0 cm</t>
  </si>
  <si>
    <t>LE CHEVREL, Jules (1ª metade do séc. XIX-1872)</t>
  </si>
  <si>
    <t>40_JulesLeChevrel_SocratesAlcebiades.jpg</t>
  </si>
  <si>
    <t>98,0 cm</t>
  </si>
  <si>
    <t>123,0cm</t>
  </si>
  <si>
    <t>105,5cm</t>
  </si>
  <si>
    <t>41</t>
  </si>
  <si>
    <t>Morte de Sócrates</t>
  </si>
  <si>
    <t>1878</t>
  </si>
  <si>
    <t>97,0 x 128,5 cm - c/moldura: 110,0 x 144,0 cm</t>
  </si>
  <si>
    <t>MEDEIROS, José Maria de (1849-1925)</t>
  </si>
  <si>
    <t>128,5cm</t>
  </si>
  <si>
    <t>110,0cm</t>
  </si>
  <si>
    <t>144,0 cm</t>
  </si>
  <si>
    <t>42</t>
  </si>
  <si>
    <t>130,5 x 97,0 cm - c/baguete: 132,5 x 99,0 cm</t>
  </si>
  <si>
    <t>42_PedroAmerico_SocratesAlcebiades.jpg</t>
  </si>
  <si>
    <t>130,5 cm</t>
  </si>
  <si>
    <t>132,5cm</t>
  </si>
  <si>
    <t xml:space="preserve"> 99,0 cm</t>
  </si>
  <si>
    <t>43</t>
  </si>
  <si>
    <t>Tronco masculino  (cópia de Pagnest)</t>
  </si>
  <si>
    <t>1880</t>
  </si>
  <si>
    <t>98,0 x 82,3 cm - c/moldura: 113,7 x 97,7 cm</t>
  </si>
  <si>
    <t>82,3 cm</t>
  </si>
  <si>
    <t>113,7cm</t>
  </si>
  <si>
    <t xml:space="preserve"> 97,7 cm</t>
  </si>
  <si>
    <t>44</t>
  </si>
  <si>
    <t>Caçada de Meleagro de Atalante (cópia de Charles Lebrun)</t>
  </si>
  <si>
    <t>222,7 x 134,5 cm - c/moldura: 235,5 x 145,0 cm</t>
  </si>
  <si>
    <t>222,7 cm</t>
  </si>
  <si>
    <t>134,5cm</t>
  </si>
  <si>
    <t>235,5cm</t>
  </si>
  <si>
    <t>145,0 cm</t>
  </si>
  <si>
    <t>45</t>
  </si>
  <si>
    <t>Recostada</t>
  </si>
  <si>
    <t>65,2 x 54,0 cm - c/moldura: 84,4 x 72,8 cm</t>
  </si>
  <si>
    <t>65,2 cm</t>
  </si>
  <si>
    <t>54,0 cm</t>
  </si>
  <si>
    <t>84,4 cm</t>
  </si>
  <si>
    <t xml:space="preserve"> 72,8 cm</t>
  </si>
  <si>
    <t>46</t>
  </si>
  <si>
    <t>Lagoa Rodrigo de Freitas</t>
  </si>
  <si>
    <t>22,5 x 45,5 cm - c/moldura: 41,8 x 54,8 cm</t>
  </si>
  <si>
    <t>22,5 cm</t>
  </si>
  <si>
    <t>41,8 cm</t>
  </si>
  <si>
    <t xml:space="preserve"> 54,8 cm</t>
  </si>
  <si>
    <t>47</t>
  </si>
  <si>
    <t>54,6 x 45,2 cm - c/moldura: 57,2 x 47,8 cm</t>
  </si>
  <si>
    <t>54,6 cm</t>
  </si>
  <si>
    <t>45,2 cm</t>
  </si>
  <si>
    <t>57,2 cm</t>
  </si>
  <si>
    <t xml:space="preserve"> 47,8 cm</t>
  </si>
  <si>
    <t>48</t>
  </si>
  <si>
    <t>Velho sentado</t>
  </si>
  <si>
    <t>98,6 x 72,4 cm - c/baguete: 101,0 x 74,8 cm</t>
  </si>
  <si>
    <t>98,6 cm</t>
  </si>
  <si>
    <t>72,4 cm</t>
  </si>
  <si>
    <t>101,0cm</t>
  </si>
  <si>
    <t xml:space="preserve"> 74,8 cm</t>
  </si>
  <si>
    <t>49</t>
  </si>
  <si>
    <t>80,7 x 50,7 cm - c/baguete: 82,8 x 62,0 cm</t>
  </si>
  <si>
    <t>80,7 cm</t>
  </si>
  <si>
    <t>50,7 cm</t>
  </si>
  <si>
    <t>82,8 cm</t>
  </si>
  <si>
    <t xml:space="preserve"> 62,0 cm</t>
  </si>
  <si>
    <t>50</t>
  </si>
  <si>
    <t>Retrato de Jean-Baptiste Debret</t>
  </si>
  <si>
    <t>53,8 x 47,3 cm - c/moldura: 80,5 x 74,0 cm</t>
  </si>
  <si>
    <t>PORTO ALEGRE, Manuel de Araújo (1806-1879)</t>
  </si>
  <si>
    <t>47,3 cm</t>
  </si>
  <si>
    <t>51</t>
  </si>
  <si>
    <t>Camponesa italiana</t>
  </si>
  <si>
    <t>1896</t>
  </si>
  <si>
    <t>56,2 x 42,2 cm - c/moldura: 61,2 x 47,0 cm</t>
  </si>
  <si>
    <t>FREDERICO, Rafael (1865-1934)</t>
  </si>
  <si>
    <t>56,2 cm</t>
  </si>
  <si>
    <t>42,2 cm</t>
  </si>
  <si>
    <t>61,2 cm</t>
  </si>
  <si>
    <t xml:space="preserve"> 47,0 cm</t>
  </si>
  <si>
    <t>52</t>
  </si>
  <si>
    <t>Retrato de Correia Lima</t>
  </si>
  <si>
    <t>1927-28</t>
  </si>
  <si>
    <t>62,2 x 51,0 cm - c/baguete: 64,0 x 53,2 cm</t>
  </si>
  <si>
    <t>62,2 cm</t>
  </si>
  <si>
    <t>51,0 cm</t>
  </si>
  <si>
    <t>64,0 cm</t>
  </si>
  <si>
    <t xml:space="preserve"> 53,2 cm</t>
  </si>
  <si>
    <t>53</t>
  </si>
  <si>
    <t>Auto retrato</t>
  </si>
  <si>
    <t>40,3 x 33,3 cm - c/moldura: 51,7 x 44,6 cm</t>
  </si>
  <si>
    <t>VERDIÉ, Petrus (1875-1951)</t>
  </si>
  <si>
    <t>40,3 cm</t>
  </si>
  <si>
    <t>33,3 cm</t>
  </si>
  <si>
    <t>51,7 cm</t>
  </si>
  <si>
    <t xml:space="preserve"> 44,6 cm</t>
  </si>
  <si>
    <t>54</t>
  </si>
  <si>
    <t>Nu feminino sentado (academia)</t>
  </si>
  <si>
    <t>1947</t>
  </si>
  <si>
    <t>146,0 x 97,4 cm - c/baguete: 148,0 x 99,5 cm</t>
  </si>
  <si>
    <t>GALVÃO, Alfredo (1900-1987)</t>
  </si>
  <si>
    <t>146,0 cm</t>
  </si>
  <si>
    <t>97,4 cm</t>
  </si>
  <si>
    <t>148,0cm</t>
  </si>
  <si>
    <t xml:space="preserve"> 99,5 cm</t>
  </si>
  <si>
    <t>55</t>
  </si>
  <si>
    <t>A ceia (cópia de Veronese)</t>
  </si>
  <si>
    <t>26,9 x 38,7 cm - c/moldura: 42,5 x 55,0 cm</t>
  </si>
  <si>
    <t>26,9 cm</t>
  </si>
  <si>
    <t>38,7 cm</t>
  </si>
  <si>
    <t>42,5 cm</t>
  </si>
  <si>
    <t xml:space="preserve"> 55,0 cm</t>
  </si>
  <si>
    <t>56</t>
  </si>
  <si>
    <t>A transfiguração</t>
  </si>
  <si>
    <t>264,5 x 176,8 cm - c/moldura: 278,3 x 191,5 cm</t>
  </si>
  <si>
    <t>264,5 cm</t>
  </si>
  <si>
    <t>176,8cm</t>
  </si>
  <si>
    <t>278,3cm</t>
  </si>
  <si>
    <t>191,5 cm</t>
  </si>
  <si>
    <t>57</t>
  </si>
  <si>
    <t>Baco (cópia de Rubens)</t>
  </si>
  <si>
    <t>34,7 x 27,2 cm - c/moldura: 50,6 x 43,6 cm</t>
  </si>
  <si>
    <t>34,7 cm</t>
  </si>
  <si>
    <t>27,2 cm</t>
  </si>
  <si>
    <t>50,6 cm</t>
  </si>
  <si>
    <t xml:space="preserve"> 43,6 cm</t>
  </si>
  <si>
    <t>58</t>
  </si>
  <si>
    <t>Busto feminino (academia)</t>
  </si>
  <si>
    <t>190-</t>
  </si>
  <si>
    <t>55,4 x 46,0 cm - c/baguete: 57,5 x 48,9 cm</t>
  </si>
  <si>
    <t>55,4 cm</t>
  </si>
  <si>
    <t>57,5 cm</t>
  </si>
  <si>
    <t xml:space="preserve"> 48,9 cm</t>
  </si>
  <si>
    <t>59</t>
  </si>
  <si>
    <t>Apresentação da Virgem (cópia de Tiziano)</t>
  </si>
  <si>
    <t>24,6 x 48,9 cm - c/moldura: 40,7 x 56,0 cm</t>
  </si>
  <si>
    <t>24,6 cm</t>
  </si>
  <si>
    <t>48,9 cm</t>
  </si>
  <si>
    <t>40,7 cm</t>
  </si>
  <si>
    <t xml:space="preserve"> 56,0 cm</t>
  </si>
  <si>
    <t>60</t>
  </si>
  <si>
    <t>Busto masculino (academia)</t>
  </si>
  <si>
    <t>61,4 x 49,9 cm - c/baguete: 64,0 x 52,5 cm</t>
  </si>
  <si>
    <t>49,9 cm</t>
  </si>
  <si>
    <t xml:space="preserve"> 52,5 cm</t>
  </si>
  <si>
    <t>61</t>
  </si>
  <si>
    <t>1920</t>
  </si>
  <si>
    <t>99,8 x 85,5 cm - c/baguete: 102,3 x 87,7 cm</t>
  </si>
  <si>
    <t>LEME, Jurandir dos Reis Pais (1896-1953)</t>
  </si>
  <si>
    <t>99,8 cm</t>
  </si>
  <si>
    <t>85,5 cm</t>
  </si>
  <si>
    <t>102,3cm</t>
  </si>
  <si>
    <t xml:space="preserve"> 87,7 cm</t>
  </si>
  <si>
    <t>62</t>
  </si>
  <si>
    <t>98,5 x 69,5 cm - c/baguete: 101,7 x 72,2 cm</t>
  </si>
  <si>
    <t>98,5 cm</t>
  </si>
  <si>
    <t>69,5 cm</t>
  </si>
  <si>
    <t>101,7cm</t>
  </si>
  <si>
    <t xml:space="preserve"> 72,2 cm</t>
  </si>
  <si>
    <t>63</t>
  </si>
  <si>
    <t>129,3 x 97,7 cm</t>
  </si>
  <si>
    <t>BRACET, Augusto (1881-1960)</t>
  </si>
  <si>
    <t>129,3 cm</t>
  </si>
  <si>
    <t>97,7 cm</t>
  </si>
  <si>
    <t>64</t>
  </si>
  <si>
    <t>99,4 x 75,0 cm - c/baguete: 102,0 x 97,7 cm</t>
  </si>
  <si>
    <t>99,4 cm</t>
  </si>
  <si>
    <t>75,0 cm</t>
  </si>
  <si>
    <t>102,0cm</t>
  </si>
  <si>
    <t>65</t>
  </si>
  <si>
    <t>Paisagem</t>
  </si>
  <si>
    <t>1910</t>
  </si>
  <si>
    <t>26,6 x 39,8 cm -  c/moldura: 42,5 x 54,8 cm</t>
  </si>
  <si>
    <t>PARREIRAS, Antônio Diogo da Silva (1860-1937)</t>
  </si>
  <si>
    <t>65_AntonioParreiras_Paisagem.jpg</t>
  </si>
  <si>
    <t>26,6 cm</t>
  </si>
  <si>
    <t>39,8 cm</t>
  </si>
  <si>
    <t xml:space="preserve"> c/moldura</t>
  </si>
  <si>
    <t>66</t>
  </si>
  <si>
    <t>Amor sacro (cópia de Tiziano)</t>
  </si>
  <si>
    <t>107,0 x 88,5 cm - c/baguete: 109,5 x 90,5 cm</t>
  </si>
  <si>
    <t>107,0 cm</t>
  </si>
  <si>
    <t>88,5 cm</t>
  </si>
  <si>
    <t>109,5cm</t>
  </si>
  <si>
    <t xml:space="preserve"> 90,5 cm</t>
  </si>
  <si>
    <t>67</t>
  </si>
  <si>
    <t>Detalhe da ceia (cópia de Veronese)</t>
  </si>
  <si>
    <t>25,3 x 31,3 cm - c/moldura: 42,0 x 48,2 cm</t>
  </si>
  <si>
    <t>25,3 cm</t>
  </si>
  <si>
    <t>31,3 cm</t>
  </si>
  <si>
    <t>42,0 cm</t>
  </si>
  <si>
    <t xml:space="preserve"> 48,2 cm</t>
  </si>
  <si>
    <t>68</t>
  </si>
  <si>
    <t>1902</t>
  </si>
  <si>
    <t>84,8 x 58,3 cm</t>
  </si>
  <si>
    <t>RT MP8 G1</t>
  </si>
  <si>
    <t>CHAMBELLAND, Rodolfo (1879-1967)</t>
  </si>
  <si>
    <t>84,8 cm</t>
  </si>
  <si>
    <t>58,3 cm</t>
  </si>
  <si>
    <t>69</t>
  </si>
  <si>
    <t>Jesus em casa de Marta e Maria</t>
  </si>
  <si>
    <t>147,5 x 114,0 cm - c/baguete: 150,5 x 117,0 cm</t>
  </si>
  <si>
    <t>CASTELLI, Bernardo (1557-1629)</t>
  </si>
  <si>
    <t xml:space="preserve"> s/a (atrib.)</t>
  </si>
  <si>
    <t>147,5 cm</t>
  </si>
  <si>
    <t>150,5cm</t>
  </si>
  <si>
    <t>70</t>
  </si>
  <si>
    <t>55,0 x 46,3 cm - c/baguete: 57,0 x 48,5 cm</t>
  </si>
  <si>
    <t>55,0 cm</t>
  </si>
  <si>
    <t>46,3 cm</t>
  </si>
  <si>
    <t>57,0 cm</t>
  </si>
  <si>
    <t xml:space="preserve"> 48,5 cm</t>
  </si>
  <si>
    <t>71</t>
  </si>
  <si>
    <t>Fachada lateral da Biblioteca Nacional -  RJ</t>
  </si>
  <si>
    <t>1962</t>
  </si>
  <si>
    <t>41,0 x 33,0 cm - c/moldura: 48,2 x 40,0 cm</t>
  </si>
  <si>
    <t>PINHEIRO, Gerson Pompeu (1910-1979)</t>
  </si>
  <si>
    <t>41,0 cm</t>
  </si>
  <si>
    <t>33,0 cm</t>
  </si>
  <si>
    <t xml:space="preserve"> 40,0 cm</t>
  </si>
  <si>
    <t>72</t>
  </si>
  <si>
    <t>Sagrada família (cópia de Murillo)</t>
  </si>
  <si>
    <t>103,5 x 123,5 cm - c/moldura: 142,5 x 163,5 cm</t>
  </si>
  <si>
    <t>103,5 cm</t>
  </si>
  <si>
    <t>123,5cm</t>
  </si>
  <si>
    <t>142,5cm</t>
  </si>
  <si>
    <t>163,5 cm</t>
  </si>
  <si>
    <t>73</t>
  </si>
  <si>
    <t>Retrato do Dr. Viana do Castelo</t>
  </si>
  <si>
    <t>1929</t>
  </si>
  <si>
    <t>61,0 x 50,0 cm</t>
  </si>
  <si>
    <t>74</t>
  </si>
  <si>
    <t>Flagelação de Cristo</t>
  </si>
  <si>
    <t>1887</t>
  </si>
  <si>
    <t>117,0 x 89,5 cm - c/moldura: 138,0 x 109,0 cm</t>
  </si>
  <si>
    <t>SILVA, Oscar Pereira da (1867-1939)</t>
  </si>
  <si>
    <t>138,0cm</t>
  </si>
  <si>
    <t>75</t>
  </si>
  <si>
    <t>Sertório com sua corça</t>
  </si>
  <si>
    <t>1849</t>
  </si>
  <si>
    <t>116,0 x 89,3 cm - c/moldura: 140,0 x 109,0 cm</t>
  </si>
  <si>
    <t>FERREIRA, Jean Léon Pallière Grandjean (1823-1887)</t>
  </si>
  <si>
    <t>89,3 cm</t>
  </si>
  <si>
    <t>140,0cm</t>
  </si>
  <si>
    <t>77</t>
  </si>
  <si>
    <t>Retrato de Arquimedes Memória</t>
  </si>
  <si>
    <t>81,2 x 65,2 cm - c/baguete: 101,2 x 85,0 cm</t>
  </si>
  <si>
    <t>81,2 cm</t>
  </si>
  <si>
    <t>101,2cm</t>
  </si>
  <si>
    <t xml:space="preserve"> 85,0 cm</t>
  </si>
  <si>
    <t>78</t>
  </si>
  <si>
    <t>80,5 x 45,0 cm - c/baguete: 82,3 x 47,1 cm</t>
  </si>
  <si>
    <t>RODRIGUES, Manuel Lopes (1861-1917)</t>
  </si>
  <si>
    <t xml:space="preserve"> 47,1 cm</t>
  </si>
  <si>
    <t>79</t>
  </si>
  <si>
    <t>Moisés recebendo as tábuas da lei</t>
  </si>
  <si>
    <t>1868</t>
  </si>
  <si>
    <t>117,5 x 90,5 cm - c/moldura: 142,0 x 110,0 cm</t>
  </si>
  <si>
    <t>COSTA, João Zeferino da (1840-1915)</t>
  </si>
  <si>
    <t>79_ZeferinoDaCosta_Moises.jpg</t>
  </si>
  <si>
    <t>117,5 cm</t>
  </si>
  <si>
    <t>90,5 cm</t>
  </si>
  <si>
    <t>142,0cm</t>
  </si>
  <si>
    <t>110,0 cm</t>
  </si>
  <si>
    <t>80</t>
  </si>
  <si>
    <t>100,0 x 59,0 cm - c/baguete: 102,0 x 61,0 cm</t>
  </si>
  <si>
    <t>100,0 cm</t>
  </si>
  <si>
    <t>59,0 cm</t>
  </si>
  <si>
    <t>81</t>
  </si>
  <si>
    <t>54,7 x 37,7 cm - c/baguete: 56,6 x 39,5 cm</t>
  </si>
  <si>
    <t>54,7 cm</t>
  </si>
  <si>
    <t>37,7 cm</t>
  </si>
  <si>
    <t>56,6 cm</t>
  </si>
  <si>
    <t xml:space="preserve"> 39,5 cm</t>
  </si>
  <si>
    <t>82</t>
  </si>
  <si>
    <t>Tarquínio e Lucrécia (cópia de Guido Cagnaci)</t>
  </si>
  <si>
    <t>70,3 x 92,8 cm - c/moldura: 94,8 x 115,8 cm</t>
  </si>
  <si>
    <t>82_VitorMeireles_TarquinioeLucrecia.jpg</t>
  </si>
  <si>
    <t>70,3 cm</t>
  </si>
  <si>
    <t>92,8 cm</t>
  </si>
  <si>
    <t>94,8 cm</t>
  </si>
  <si>
    <t>115,8 cm</t>
  </si>
  <si>
    <t>83</t>
  </si>
  <si>
    <t>Nu de menino (academia)</t>
  </si>
  <si>
    <t>1889</t>
  </si>
  <si>
    <t>64,7 x 44,0 cm</t>
  </si>
  <si>
    <t>64,7 cm</t>
  </si>
  <si>
    <t>44,0 cm</t>
  </si>
  <si>
    <t>84</t>
  </si>
  <si>
    <t>Retrato de menino</t>
  </si>
  <si>
    <t>46,0 x 38,1 cm - c/baguete: 47,7 x 39,0 cm</t>
  </si>
  <si>
    <t>BÉRARD, François Marie Daniel (1846-1910)</t>
  </si>
  <si>
    <t>38,1 cm</t>
  </si>
  <si>
    <t>47,7 cm</t>
  </si>
  <si>
    <t xml:space="preserve"> 39,0 cm</t>
  </si>
  <si>
    <t>85</t>
  </si>
  <si>
    <t>Retrato de Grandjean de Montigny</t>
  </si>
  <si>
    <t>81,0 x 64,5 cm</t>
  </si>
  <si>
    <t>MÜLLER,  Augusto (1815-2ª metade do séc. XIX)</t>
  </si>
  <si>
    <t>64,5 cm</t>
  </si>
  <si>
    <t xml:space="preserve"> 64,5 cm</t>
  </si>
  <si>
    <t>86</t>
  </si>
  <si>
    <t>Retrato de menina</t>
  </si>
  <si>
    <t>110,3 x 80,0 cm - c/moldura: 134,5 x 103,3 cm</t>
  </si>
  <si>
    <t>VILARES, Décio Rodrigues (1851-1931)</t>
  </si>
  <si>
    <t>110,3 cm</t>
  </si>
  <si>
    <t>103,3 cm</t>
  </si>
  <si>
    <t>87</t>
  </si>
  <si>
    <t>A Virgem e o Menino (cópia de Rafael)</t>
  </si>
  <si>
    <t>86,5 x 62,3 cm - c/moldura: 100,5 x 77,0 cm</t>
  </si>
  <si>
    <t>86,5 cm</t>
  </si>
  <si>
    <t>62,3 cm</t>
  </si>
  <si>
    <t>100,5cm</t>
  </si>
  <si>
    <t xml:space="preserve"> 77,0 cm</t>
  </si>
  <si>
    <t>88</t>
  </si>
  <si>
    <t>Consumatum est</t>
  </si>
  <si>
    <t>1952</t>
  </si>
  <si>
    <t>92,5 x 124,3 cm</t>
  </si>
  <si>
    <t>BOZZETTI, G. Nino (?)</t>
  </si>
  <si>
    <t>124,3cm</t>
  </si>
  <si>
    <t>89</t>
  </si>
  <si>
    <t>Auto retrato de Rafael (cópia)</t>
  </si>
  <si>
    <t>69,3 x 55,0 cm - c/moldura: 86,0 x 72,5 cm</t>
  </si>
  <si>
    <t>69,3 cm</t>
  </si>
  <si>
    <t>86,0 cm</t>
  </si>
  <si>
    <t>90</t>
  </si>
  <si>
    <t>Morte de Anchieta</t>
  </si>
  <si>
    <t>90,3 x 130,4 cm</t>
  </si>
  <si>
    <t>90,3 cm</t>
  </si>
  <si>
    <t>130,4cm</t>
  </si>
  <si>
    <t>91</t>
  </si>
  <si>
    <t>Fauno - alegoria a Pã (fragmento)</t>
  </si>
  <si>
    <t>98,5 x 26,0 cm</t>
  </si>
  <si>
    <t>26,0 cm</t>
  </si>
  <si>
    <t>92</t>
  </si>
  <si>
    <t>96,8 x 129,2 cm - c/moldura: 107,0 x 140,0 cm</t>
  </si>
  <si>
    <t>96,8 cm</t>
  </si>
  <si>
    <t>129,2cm</t>
  </si>
  <si>
    <t>107,0cm</t>
  </si>
  <si>
    <t>140,0 cm</t>
  </si>
  <si>
    <t>93</t>
  </si>
  <si>
    <t>Busto masculino de perfil (academia)</t>
  </si>
  <si>
    <t>1891</t>
  </si>
  <si>
    <t>55,0 x 45,5 cm - c/baguete: 57,0 x 47,3 cm</t>
  </si>
  <si>
    <t>94</t>
  </si>
  <si>
    <t>Sócrates e seus discípulos na prisão</t>
  </si>
  <si>
    <t>129,0 x 97,0 cm</t>
  </si>
  <si>
    <t>129,0 cm</t>
  </si>
  <si>
    <t>95</t>
  </si>
  <si>
    <t>Sansão e Dalila</t>
  </si>
  <si>
    <t>1916</t>
  </si>
  <si>
    <t>96,3 x 120,3 cm</t>
  </si>
  <si>
    <t>96,3 cm</t>
  </si>
  <si>
    <t>120,3cm</t>
  </si>
  <si>
    <t>96</t>
  </si>
  <si>
    <t>Retrato de Rafael</t>
  </si>
  <si>
    <t>60,6 x 62,0 cm - c/moldura: 73,2 x 73,4 cm</t>
  </si>
  <si>
    <t>60,6 cm</t>
  </si>
  <si>
    <t>62,0 cm</t>
  </si>
  <si>
    <t>73,2 cm</t>
  </si>
  <si>
    <t xml:space="preserve"> 73,4 cm</t>
  </si>
  <si>
    <t>97</t>
  </si>
  <si>
    <t>Retrato de Leonardo da Vinci</t>
  </si>
  <si>
    <t>63,0 x 63,0 cm - c/moldura: 73,5 x 73,3 cm</t>
  </si>
  <si>
    <t>73,5 cm</t>
  </si>
  <si>
    <t xml:space="preserve"> 73,3 cm</t>
  </si>
  <si>
    <t>98</t>
  </si>
  <si>
    <t>Retrato de Dürer</t>
  </si>
  <si>
    <t>62,8 x 63,0 cm - c/moldura: 74,5 x 73,5 cm</t>
  </si>
  <si>
    <t>62,8 cm</t>
  </si>
  <si>
    <t>74,5 cm</t>
  </si>
  <si>
    <t xml:space="preserve"> 73,5 cm</t>
  </si>
  <si>
    <t>99</t>
  </si>
  <si>
    <t>Retrato de Van Dyck</t>
  </si>
  <si>
    <t>63,0 x 63,0 cm - c/moldura: 73,2 x 73,4 cm</t>
  </si>
  <si>
    <t>100</t>
  </si>
  <si>
    <t>Retrato de Velasquez</t>
  </si>
  <si>
    <t>63,0 x 63,0 cm - c/moldura: 73,4 x 73,4 cm</t>
  </si>
  <si>
    <t>73,4 cm</t>
  </si>
  <si>
    <t>101</t>
  </si>
  <si>
    <t>Retrato de Rembrandt</t>
  </si>
  <si>
    <t>62,5 x 63,0 cm - c/moldura: 73,5 x 73,5 cm</t>
  </si>
  <si>
    <t>62,5 cm</t>
  </si>
  <si>
    <t>102</t>
  </si>
  <si>
    <t>Santa Cecília</t>
  </si>
  <si>
    <t>76,7 x 64,1 cm</t>
  </si>
  <si>
    <t>76,7 cm</t>
  </si>
  <si>
    <t>64,1 cm</t>
  </si>
  <si>
    <t>103</t>
  </si>
  <si>
    <t>81,0 x 49,8 cm</t>
  </si>
  <si>
    <t>49,8 cm</t>
  </si>
  <si>
    <t>104</t>
  </si>
  <si>
    <t>81,0 x 40,0 cm</t>
  </si>
  <si>
    <t>105</t>
  </si>
  <si>
    <t>1895</t>
  </si>
  <si>
    <t>72,8 x 50,3 cm - c/baguete: 74,4 x 51,5 cm</t>
  </si>
  <si>
    <t>72,8 cm</t>
  </si>
  <si>
    <t>50,3 cm</t>
  </si>
  <si>
    <t>74,4 cm</t>
  </si>
  <si>
    <t>106</t>
  </si>
  <si>
    <t>1951</t>
  </si>
  <si>
    <t>99,0 x 80,0 cm</t>
  </si>
  <si>
    <t>MACHADO, Maria Dulce (?)</t>
  </si>
  <si>
    <t>99,0 cm</t>
  </si>
  <si>
    <t>107</t>
  </si>
  <si>
    <t>Humanidade</t>
  </si>
  <si>
    <t>1940</t>
  </si>
  <si>
    <t>85,3 x 65,3 cm</t>
  </si>
  <si>
    <t>85,3 cm</t>
  </si>
  <si>
    <t>108</t>
  </si>
  <si>
    <t>Nu feminino sentado de costas (academia)</t>
  </si>
  <si>
    <t>96,5 x 50,0 cm</t>
  </si>
  <si>
    <t>109</t>
  </si>
  <si>
    <t>Salomé com a cabeça de São João Batista</t>
  </si>
  <si>
    <t>184-</t>
  </si>
  <si>
    <t>91,3 x 70,0 cm</t>
  </si>
  <si>
    <t>91,3 cm</t>
  </si>
  <si>
    <t>70,0 cm</t>
  </si>
  <si>
    <t>110</t>
  </si>
  <si>
    <t>64,6 x 38,5 cm</t>
  </si>
  <si>
    <t>64,6 cm</t>
  </si>
  <si>
    <t>111</t>
  </si>
  <si>
    <t>Nu masculino com cabeça de cavalo (academia)</t>
  </si>
  <si>
    <t>100,0 x 65,0 cm</t>
  </si>
  <si>
    <t>ALMEIDA, Belmiro Barbosa de (1858-1935)</t>
  </si>
  <si>
    <t>112</t>
  </si>
  <si>
    <t>64,8 x 30,8 cm</t>
  </si>
  <si>
    <t>64,8 cm</t>
  </si>
  <si>
    <t>30,8 cm</t>
  </si>
  <si>
    <t>113</t>
  </si>
  <si>
    <t>Retrato de D. João VI ?</t>
  </si>
  <si>
    <t>97,0 x 67,3 cm</t>
  </si>
  <si>
    <t>67,3 cm</t>
  </si>
  <si>
    <t>114</t>
  </si>
  <si>
    <t>São Paulo</t>
  </si>
  <si>
    <t>119,5 x 51,3 cm</t>
  </si>
  <si>
    <t>119,5 cm</t>
  </si>
  <si>
    <t>51,3 cm</t>
  </si>
  <si>
    <t>115</t>
  </si>
  <si>
    <t>107,0 x 70,2 cm</t>
  </si>
  <si>
    <t>BRAGA, Teodoro José da Silva (1872-1953)</t>
  </si>
  <si>
    <t>70,2 cm</t>
  </si>
  <si>
    <t>116</t>
  </si>
  <si>
    <t>1957</t>
  </si>
  <si>
    <t>91,6 x 72,8 cm</t>
  </si>
  <si>
    <t>PINTO, Altair (?)</t>
  </si>
  <si>
    <t>91,6 cm</t>
  </si>
  <si>
    <t>117</t>
  </si>
  <si>
    <t>105,5 x 66,3 cm - c/moldura: 113,0 x 73,0 cm</t>
  </si>
  <si>
    <t>CAVALEIRO, Henrique Campos (1892-1975)_x005F_x000D_
_x005F_x000D_
_x005F_x000D_
IHA, Kazuo (1950)_x005F_x000D_
CAVALEIRO, Henrique Campos (1892-1975)</t>
  </si>
  <si>
    <t>105,5 cm</t>
  </si>
  <si>
    <t>66,3 cm</t>
  </si>
  <si>
    <t>113,0cm</t>
  </si>
  <si>
    <t xml:space="preserve"> 73,0 cm</t>
  </si>
  <si>
    <t>118</t>
  </si>
  <si>
    <t>Nu masculino apoiado (academia)</t>
  </si>
  <si>
    <t>100,0 x 70,2 cm</t>
  </si>
  <si>
    <t>119</t>
  </si>
  <si>
    <t>81,5 x 50,5 cm</t>
  </si>
  <si>
    <t>81,5 cm</t>
  </si>
  <si>
    <t>50,5 cm</t>
  </si>
  <si>
    <t>120</t>
  </si>
  <si>
    <t>Personagem do séc. XVII (cópia de pintura flamenga do séc.. XVII)</t>
  </si>
  <si>
    <t>136,7 x 99,4 cm - c/baguete: 138,5 x 103,0 cm</t>
  </si>
  <si>
    <t>136,7 cm</t>
  </si>
  <si>
    <t>138,5cm</t>
  </si>
  <si>
    <t>1244</t>
  </si>
  <si>
    <t>São Pedro</t>
  </si>
  <si>
    <t>152,0 x 66,0 cm - c/moldura:168,5 x 83,2 cm</t>
  </si>
  <si>
    <t>MESTRE DO TRÍPTICO DE MORRYSSON (?)</t>
  </si>
  <si>
    <t>152,0 cm</t>
  </si>
  <si>
    <t>68,5 cm</t>
  </si>
  <si>
    <t xml:space="preserve"> 83,2 cm</t>
  </si>
  <si>
    <t>1245</t>
  </si>
  <si>
    <t>151,3 x 65,0 cm - c/moldura: 82,7 x 168,6 cm</t>
  </si>
  <si>
    <t>151,3 cm</t>
  </si>
  <si>
    <t>82,7 cm</t>
  </si>
  <si>
    <t>168,6 cm</t>
  </si>
  <si>
    <t>1246</t>
  </si>
  <si>
    <t>São Bartolomeu</t>
  </si>
  <si>
    <t>149,3 x 65,0 cm - c/moldura: 166,5 x 82,3 cm</t>
  </si>
  <si>
    <t>149,3 cm</t>
  </si>
  <si>
    <t>166,5cm</t>
  </si>
  <si>
    <t xml:space="preserve"> 82,3 cm</t>
  </si>
  <si>
    <t>1247</t>
  </si>
  <si>
    <t>Santo Estevão</t>
  </si>
  <si>
    <t>149,0 x 65,0 cm - c/moldura: 166,4 x 82,3 cm</t>
  </si>
  <si>
    <t>149,0 cm</t>
  </si>
  <si>
    <t>166,4cm</t>
  </si>
  <si>
    <t>1248</t>
  </si>
  <si>
    <t>Dois anjos com emblemas da justiça</t>
  </si>
  <si>
    <t>15--?</t>
  </si>
  <si>
    <t>47,0 x 33,1 cm - c/moldura: 85,6 x 58,0 cm</t>
  </si>
  <si>
    <t>1248_Anonimo_2Anjos.jpg</t>
  </si>
  <si>
    <t>47,0 cm</t>
  </si>
  <si>
    <t>33,1 cm</t>
  </si>
  <si>
    <t>85,6 cm</t>
  </si>
  <si>
    <t xml:space="preserve"> 58,0 cm</t>
  </si>
  <si>
    <t>1249</t>
  </si>
  <si>
    <t>Lamento ao pé da cruz</t>
  </si>
  <si>
    <t>15--</t>
  </si>
  <si>
    <t>82,2 x 79,0 cm - c/moldura: 100,0 x 97,0 cm</t>
  </si>
  <si>
    <t>METSYS, Quentin (1465-1530)</t>
  </si>
  <si>
    <t>1249_QuentinMetsys_Lamento.jpg</t>
  </si>
  <si>
    <t>82,2 cm</t>
  </si>
  <si>
    <t>79,0 cm</t>
  </si>
  <si>
    <t>100,0cm</t>
  </si>
  <si>
    <t>1250</t>
  </si>
  <si>
    <t>Retrato de Fernando de Aragão</t>
  </si>
  <si>
    <t>46,3 x 36,8 cm - c/moldura: 53,6 x 44,0 cm</t>
  </si>
  <si>
    <t>S5</t>
  </si>
  <si>
    <t>MESTRE DA LENDA DE MARIA MADALENA (?)</t>
  </si>
  <si>
    <t>36,8 cm</t>
  </si>
  <si>
    <t>53,6 cm</t>
  </si>
  <si>
    <t xml:space="preserve"> 44,0 cm</t>
  </si>
  <si>
    <t>1251</t>
  </si>
  <si>
    <t>Retrato de Carlos, Duque de Borgonha</t>
  </si>
  <si>
    <t>46,3 x 36,7 cm - c/moldura: 53,8 x 44,1 cm</t>
  </si>
  <si>
    <t>36,7 cm</t>
  </si>
  <si>
    <t xml:space="preserve"> 44,1 cm</t>
  </si>
  <si>
    <t>1252</t>
  </si>
  <si>
    <t>Retrato de João, Duque de Borgonha</t>
  </si>
  <si>
    <t>46,3 x 36,9 cm - c/moldura: 53,6 x 44,2 cm</t>
  </si>
  <si>
    <t>36,9 cm</t>
  </si>
  <si>
    <t xml:space="preserve"> 44,2 cm</t>
  </si>
  <si>
    <t>1253</t>
  </si>
  <si>
    <t>A santa face</t>
  </si>
  <si>
    <t>36,6 x 27,5 cm</t>
  </si>
  <si>
    <t>RT C</t>
  </si>
  <si>
    <t>GALLEGO, Fernando (?)</t>
  </si>
  <si>
    <t>36,6 cm</t>
  </si>
  <si>
    <t>27,5 cm</t>
  </si>
  <si>
    <t>1254</t>
  </si>
  <si>
    <t>Paisagem - marinha</t>
  </si>
  <si>
    <t>22,2 x 26,2 cm - c/moldura: 32,5 x 37,4 cm</t>
  </si>
  <si>
    <t>22,2 cm</t>
  </si>
  <si>
    <t>26,2 cm</t>
  </si>
  <si>
    <t xml:space="preserve"> 37,4 cm</t>
  </si>
  <si>
    <t>1255</t>
  </si>
  <si>
    <t>Natureza morta - flores</t>
  </si>
  <si>
    <t>55,1 x 65,0 cm - c/moldura: 84,2 x 94,0 cm</t>
  </si>
  <si>
    <t>S6</t>
  </si>
  <si>
    <t>GRENO, Josefa Garcia (?)</t>
  </si>
  <si>
    <t>55,1 cm</t>
  </si>
  <si>
    <t>84,2 cm</t>
  </si>
  <si>
    <t xml:space="preserve"> 94,0 cm</t>
  </si>
  <si>
    <t>1256</t>
  </si>
  <si>
    <t>Natureza morta - flores e frutas</t>
  </si>
  <si>
    <t>55,3 x 65,0 cm - c/moldura: 86,4 x 95,8 cm</t>
  </si>
  <si>
    <t>55,3 cm</t>
  </si>
  <si>
    <t>86,4 cm</t>
  </si>
  <si>
    <t xml:space="preserve"> 95,8 cm</t>
  </si>
  <si>
    <t>1257</t>
  </si>
  <si>
    <t>20,7 x 59,7 cm - c/moldura: 50,4 x 88,2 cm</t>
  </si>
  <si>
    <t>20,7 cm</t>
  </si>
  <si>
    <t>59,7 cm</t>
  </si>
  <si>
    <t>50,4 cm</t>
  </si>
  <si>
    <t xml:space="preserve"> 88,2 cm</t>
  </si>
  <si>
    <t>1258</t>
  </si>
  <si>
    <t>A caminho do calvário</t>
  </si>
  <si>
    <t>28,0 x 22,5 cm - c/moldura: 48,6 x 43,2 cm</t>
  </si>
  <si>
    <t>RT MP3 G6</t>
  </si>
  <si>
    <t>28,0 cm</t>
  </si>
  <si>
    <t>48,6 cm</t>
  </si>
  <si>
    <t xml:space="preserve"> 43,2 cm</t>
  </si>
  <si>
    <t>1259</t>
  </si>
  <si>
    <t>Moças no jardim</t>
  </si>
  <si>
    <t>188-</t>
  </si>
  <si>
    <t>43,3 x 28,0 cm - c/moldura: 64,2 x 49,2 cm</t>
  </si>
  <si>
    <t>RODRIGUES, Eduardo Pelayo (?)</t>
  </si>
  <si>
    <t>43,3 cm</t>
  </si>
  <si>
    <t>64,2 cm</t>
  </si>
  <si>
    <t xml:space="preserve"> 49,2 cm</t>
  </si>
  <si>
    <t>1260</t>
  </si>
  <si>
    <t>Paisagem com flamboyant</t>
  </si>
  <si>
    <t>41,5 x 50,2 cm</t>
  </si>
  <si>
    <t>COCULILO, Francisco (1895-?)</t>
  </si>
  <si>
    <t>41,5 cm</t>
  </si>
  <si>
    <t>1262</t>
  </si>
  <si>
    <t>Paisagem (marinha)</t>
  </si>
  <si>
    <t>10,0 x 5,2 cm - c/moldura: 14,0 x 19,0 cm</t>
  </si>
  <si>
    <t>PEDROSO, J. (?)</t>
  </si>
  <si>
    <t>10,0 cm</t>
  </si>
  <si>
    <t>5,2 cm</t>
  </si>
  <si>
    <t>14,0 cm</t>
  </si>
  <si>
    <t xml:space="preserve"> 19,0 cm</t>
  </si>
  <si>
    <t>1263</t>
  </si>
  <si>
    <t>São João Evangelista na ilha de Patmos</t>
  </si>
  <si>
    <t>20,8 x 14,5 cm - c/moldura: 40,0 x 24,0 cm</t>
  </si>
  <si>
    <t>20,8 cm</t>
  </si>
  <si>
    <t>14,5 cm</t>
  </si>
  <si>
    <t xml:space="preserve"> 24,0 cm</t>
  </si>
  <si>
    <t>1279</t>
  </si>
  <si>
    <t>Nascimento de Jesus</t>
  </si>
  <si>
    <t>10,5 cm (d) - c/moldura: 13,5 cm (d)</t>
  </si>
  <si>
    <t>S6 V4A</t>
  </si>
  <si>
    <t>13,5cm</t>
  </si>
  <si>
    <t>10,5cm</t>
  </si>
  <si>
    <t>1280</t>
  </si>
  <si>
    <t>Retrato de Garcia Quevedo</t>
  </si>
  <si>
    <t>1848</t>
  </si>
  <si>
    <t>9,4 x 7,8 cm (o) - c/moldura: 12,0 x 8,4 cm</t>
  </si>
  <si>
    <t>S6 V4B</t>
  </si>
  <si>
    <t>PERES, I. Ft. (?)</t>
  </si>
  <si>
    <t xml:space="preserve"> lat.d.</t>
  </si>
  <si>
    <t>9,4 cm</t>
  </si>
  <si>
    <t>7,8 cm</t>
  </si>
  <si>
    <t>12,0 cm</t>
  </si>
  <si>
    <t>8,4cm</t>
  </si>
  <si>
    <t>1281</t>
  </si>
  <si>
    <t>Retrato de nobre</t>
  </si>
  <si>
    <t>17--</t>
  </si>
  <si>
    <t>5,3 x 4,0 cm (o) - c/moldura: 10,8 x 9,4 cm</t>
  </si>
  <si>
    <t>5,3 cm</t>
  </si>
  <si>
    <t>4,0 cm</t>
  </si>
  <si>
    <t>10,8 cm</t>
  </si>
  <si>
    <t>9,4cm</t>
  </si>
  <si>
    <t>1282</t>
  </si>
  <si>
    <t>Retrato masculino</t>
  </si>
  <si>
    <t>16--</t>
  </si>
  <si>
    <t>4,4 x 3,7 cm (o) - c/moldura: 5,4 x 4,6 cm</t>
  </si>
  <si>
    <t>4,4 cm</t>
  </si>
  <si>
    <t>3,7 cm</t>
  </si>
  <si>
    <t>5,4 cm</t>
  </si>
  <si>
    <t>4,6cm</t>
  </si>
  <si>
    <t>1283</t>
  </si>
  <si>
    <t>Retrato de Inocêncio XI ?</t>
  </si>
  <si>
    <t>10,5 x 9,3 cm - c/moldura: 27,4 x 21,8 cm</t>
  </si>
  <si>
    <t>10,5 cm</t>
  </si>
  <si>
    <t>9,3 cm</t>
  </si>
  <si>
    <t>27,4 cm</t>
  </si>
  <si>
    <t xml:space="preserve"> 21,8 cm</t>
  </si>
  <si>
    <t>1284</t>
  </si>
  <si>
    <t>Retrato de homem</t>
  </si>
  <si>
    <t>14,8 x 11,4 cm - c/moldura: 27,0 x 21,6 cm</t>
  </si>
  <si>
    <t>14,8 cm</t>
  </si>
  <si>
    <t>11,4 cm</t>
  </si>
  <si>
    <t>27,0 cm</t>
  </si>
  <si>
    <t xml:space="preserve"> 21,6 cm</t>
  </si>
  <si>
    <t>1285</t>
  </si>
  <si>
    <t>Retrato da rainha Hortência</t>
  </si>
  <si>
    <t>14,6 x 12,0 cm (o) - c/moldura: 26,5 x 18,2 cm</t>
  </si>
  <si>
    <t>RT ARM2</t>
  </si>
  <si>
    <t>GIRARD (1ª metade do séc. XIX)</t>
  </si>
  <si>
    <t xml:space="preserve"> ebd</t>
  </si>
  <si>
    <t>14,6 cm</t>
  </si>
  <si>
    <t>26,5 cm</t>
  </si>
  <si>
    <t xml:space="preserve"> 18,2 cm</t>
  </si>
  <si>
    <t>1286</t>
  </si>
  <si>
    <t>Estudo para diploma</t>
  </si>
  <si>
    <t>66,0 x 89,9 cm</t>
  </si>
  <si>
    <t>BERNARDELLI, Henrique (1857-1936)</t>
  </si>
  <si>
    <t>89,9 cm</t>
  </si>
  <si>
    <t>1287</t>
  </si>
  <si>
    <t>Busto feminino</t>
  </si>
  <si>
    <t>66,0 x 51,5 cm</t>
  </si>
  <si>
    <t>51,5 cm</t>
  </si>
  <si>
    <t>1427</t>
  </si>
  <si>
    <t>Marinha (Manufatura de Delft - Holanda)</t>
  </si>
  <si>
    <t>9,0 x 13,5 cm</t>
  </si>
  <si>
    <t>S6 V3C</t>
  </si>
  <si>
    <t>9,0 cm</t>
  </si>
  <si>
    <t>13,5 cm</t>
  </si>
  <si>
    <t>2959</t>
  </si>
  <si>
    <t>Guerreiro vermelho</t>
  </si>
  <si>
    <t>1963</t>
  </si>
  <si>
    <t>92,0 x 73,0 cm</t>
  </si>
  <si>
    <t>RT EST 1A</t>
  </si>
  <si>
    <t>DIAS, Antônio (1944)</t>
  </si>
  <si>
    <t>92,0 cm</t>
  </si>
  <si>
    <t>73,0 cm</t>
  </si>
  <si>
    <t>1756</t>
  </si>
  <si>
    <t>A lagoa Rodrigo de Freitas vista do clube dos Caiçaras</t>
  </si>
  <si>
    <t>1943</t>
  </si>
  <si>
    <t>33,0 x 46,5 cm - c/moldura: 42,5 x 55,0 cm</t>
  </si>
  <si>
    <t>1757</t>
  </si>
  <si>
    <t>La bohemiene (cópia de Franz Hals)</t>
  </si>
  <si>
    <t>1930</t>
  </si>
  <si>
    <t>55,0 x 45,5 cm</t>
  </si>
  <si>
    <t>1758</t>
  </si>
  <si>
    <t>Guerra dos Farrapos (estudo)</t>
  </si>
  <si>
    <t>42,0 x 63,0 cm - c/moldura: 58,6 x 110,0 cm</t>
  </si>
  <si>
    <t>58,6 cm</t>
  </si>
  <si>
    <t>1759</t>
  </si>
  <si>
    <t>Jogo (composição alegórica)</t>
  </si>
  <si>
    <t>63,8 x 98,0 cm - c/moldura: 77,8 x 111,6 cm</t>
  </si>
  <si>
    <t>63,8 cm</t>
  </si>
  <si>
    <t>77,8 cm</t>
  </si>
  <si>
    <t>111,6 cm</t>
  </si>
  <si>
    <t>1761</t>
  </si>
  <si>
    <t>Menino (academia)</t>
  </si>
  <si>
    <t>73,3 x 40,0 cm - c/baguete: 75,2 x 42,0 cm</t>
  </si>
  <si>
    <t>73,3 cm</t>
  </si>
  <si>
    <t>75,2 cm</t>
  </si>
  <si>
    <t xml:space="preserve"> 42,0 cm</t>
  </si>
  <si>
    <t>1762</t>
  </si>
  <si>
    <t>74,0 x 59,6 cm - c/moldura: 78,5 x 64,3 cm</t>
  </si>
  <si>
    <t>74,0 cm</t>
  </si>
  <si>
    <t>59,6 cm</t>
  </si>
  <si>
    <t>78,5 cm</t>
  </si>
  <si>
    <t>1763</t>
  </si>
  <si>
    <t>Oslo, fiord (paisagem)</t>
  </si>
  <si>
    <t>1980</t>
  </si>
  <si>
    <t>50,0 x 60,5 cm - c/moldura: 78,5 x 64,3 cm</t>
  </si>
  <si>
    <t>RESENDE, Galileu Campos de (1939)</t>
  </si>
  <si>
    <t>60,5 cm</t>
  </si>
  <si>
    <t>1764</t>
  </si>
  <si>
    <t>Busto de homem com cabelos longos</t>
  </si>
  <si>
    <t>46,0 x 38,0 cm</t>
  </si>
  <si>
    <t>1765</t>
  </si>
  <si>
    <t>Detalhe de interior (cópia de Chardin)</t>
  </si>
  <si>
    <t>30,5 x 38,0 cm - c/moldura: 37,3 x 44,6 cm</t>
  </si>
  <si>
    <t>30,5 cm</t>
  </si>
  <si>
    <t>37,3 cm</t>
  </si>
  <si>
    <t>1768</t>
  </si>
  <si>
    <t>1942</t>
  </si>
  <si>
    <t>41,0 x 33,0 cm</t>
  </si>
  <si>
    <t>1769</t>
  </si>
  <si>
    <t>32,0 x 30,4 cm - c/baguete: 33,5 x 31,7 cm</t>
  </si>
  <si>
    <t>OLIVEIRA, José Hallais de (ativo na 1ª metade do séc. XX)</t>
  </si>
  <si>
    <t>32,0 cm</t>
  </si>
  <si>
    <t>30,4 cm</t>
  </si>
  <si>
    <t>33,5 cm</t>
  </si>
  <si>
    <t xml:space="preserve"> 31,7 cm</t>
  </si>
  <si>
    <t>1771</t>
  </si>
  <si>
    <t>Retrato de José Mariano Filho</t>
  </si>
  <si>
    <t>46,5 x 38,0 cm - c/moldura: 65,0 x 57,0 cm</t>
  </si>
  <si>
    <t>ISMAILOVITCH, Dimitri (1892-1978)</t>
  </si>
  <si>
    <t xml:space="preserve"> 57,0 cm</t>
  </si>
  <si>
    <t>1772</t>
  </si>
  <si>
    <t>O despertar da Guanabara</t>
  </si>
  <si>
    <t>1965</t>
  </si>
  <si>
    <t>162,0 x 114,5 cm - c/moldura: 179,0 x 132,5 cm</t>
  </si>
  <si>
    <t>162,0 cm</t>
  </si>
  <si>
    <t>114,5cm</t>
  </si>
  <si>
    <t>179,0cm</t>
  </si>
  <si>
    <t>132,5 cm</t>
  </si>
  <si>
    <t>1773</t>
  </si>
  <si>
    <t>Retrato do Príncipe Regente D. João</t>
  </si>
  <si>
    <t>1803</t>
  </si>
  <si>
    <t>76,5 x 63,0 cm - c/moldura: 95,0 x 82,0 cm</t>
  </si>
  <si>
    <t>PELLEGRINI, Domenico (1759-1840)</t>
  </si>
  <si>
    <t>76,5 cm</t>
  </si>
  <si>
    <t>95,0 cm</t>
  </si>
  <si>
    <t>1774</t>
  </si>
  <si>
    <t>Nu masculino com turbante (academia)</t>
  </si>
  <si>
    <t>95,5 x 44,0 cm</t>
  </si>
  <si>
    <t>95,5 cm</t>
  </si>
  <si>
    <t>1775</t>
  </si>
  <si>
    <t>81,5 x 66,0 cm</t>
  </si>
  <si>
    <t>1776</t>
  </si>
  <si>
    <t>1968</t>
  </si>
  <si>
    <t>100,0 x 72,7 cm</t>
  </si>
  <si>
    <t>MATOS, Maria Lúcia Moreira Soares de (?)</t>
  </si>
  <si>
    <t>72,7 cm</t>
  </si>
  <si>
    <t>1777</t>
  </si>
  <si>
    <t>101,0 x 76,5 cm - c/baguete: 102,5 x 78,0 cm</t>
  </si>
  <si>
    <t>MARQUES JÚNIOR, Augusto José (1887-1960) - "PELÊO"</t>
  </si>
  <si>
    <t>101,0 cm</t>
  </si>
  <si>
    <t xml:space="preserve"> 78,0 cm</t>
  </si>
  <si>
    <t>1770</t>
  </si>
  <si>
    <t>35,0 x 26,5 cm</t>
  </si>
  <si>
    <t>MIRANDA JÚNIOR, Alcebíades Noronha (?)</t>
  </si>
  <si>
    <t>35,0 cm</t>
  </si>
  <si>
    <t>1778</t>
  </si>
  <si>
    <t>110,5 x 62,5 cm</t>
  </si>
  <si>
    <t>110,5 cm</t>
  </si>
  <si>
    <t>1779</t>
  </si>
  <si>
    <t>80,0 x 50,0 cm - c/baguete: 82,5 x 52,0 cm</t>
  </si>
  <si>
    <t>1782</t>
  </si>
  <si>
    <t>Cristo morto</t>
  </si>
  <si>
    <t>26,0 x 74,7 cm - c/moldura: 39,8 x 88,1 cm</t>
  </si>
  <si>
    <t>74,7 cm</t>
  </si>
  <si>
    <t xml:space="preserve"> 88,1 cm</t>
  </si>
  <si>
    <t>1783</t>
  </si>
  <si>
    <t>1966</t>
  </si>
  <si>
    <t>116,5 x 72,6 cm</t>
  </si>
  <si>
    <t>FERNANDES, B. da Costa (?)</t>
  </si>
  <si>
    <t>116,5 cm</t>
  </si>
  <si>
    <t>72,6 cm</t>
  </si>
  <si>
    <t>1784</t>
  </si>
  <si>
    <t>100,0 x 73,0 cm</t>
  </si>
  <si>
    <t>ROSA, Geni Morais (?)</t>
  </si>
  <si>
    <t>1785</t>
  </si>
  <si>
    <t>1961</t>
  </si>
  <si>
    <t>92,4 x 73,0 cm</t>
  </si>
  <si>
    <t>FERREIRA, Manuel Francisco Pereira (1935)</t>
  </si>
  <si>
    <t>92,4 cm</t>
  </si>
  <si>
    <t>1786</t>
  </si>
  <si>
    <t>1958</t>
  </si>
  <si>
    <t>100,0 x 72,9 cm</t>
  </si>
  <si>
    <t>QUEIRÓS, Araci Reis de (?)</t>
  </si>
  <si>
    <t>72,9 cm</t>
  </si>
  <si>
    <t>1787</t>
  </si>
  <si>
    <t>81,5 x 40,5 cm - c/baguete: 83,4 x 42,3 cm</t>
  </si>
  <si>
    <t>83,4 cm</t>
  </si>
  <si>
    <t xml:space="preserve"> 42,3 cm</t>
  </si>
  <si>
    <t>1788</t>
  </si>
  <si>
    <t>Figura fantástica</t>
  </si>
  <si>
    <t>1922</t>
  </si>
  <si>
    <t>31,5 x 74,5 cm - c/suporte: 36,7 x 78,7 cm</t>
  </si>
  <si>
    <t>RT MP3 G1</t>
  </si>
  <si>
    <t>PEDERNEIRAS, Raul Paranhos (1874-1953)</t>
  </si>
  <si>
    <t>31,5 cm</t>
  </si>
  <si>
    <t>c/suporte</t>
  </si>
  <si>
    <t xml:space="preserve"> 78,7 cm</t>
  </si>
  <si>
    <t>1789</t>
  </si>
  <si>
    <t>Prisão de Jesus</t>
  </si>
  <si>
    <t>45,6 x 30,5 cm - c/suporte: 56,8 x 40,4 cm</t>
  </si>
  <si>
    <t>MARAZZONE (?)</t>
  </si>
  <si>
    <t xml:space="preserve"> ebc</t>
  </si>
  <si>
    <t>45,6 cm</t>
  </si>
  <si>
    <t xml:space="preserve"> 40,4 cm</t>
  </si>
  <si>
    <t>1790</t>
  </si>
  <si>
    <t>Ópera "Abul" - 1º ato (croqui - cenário)</t>
  </si>
  <si>
    <t>35,4 x 49,3 cm</t>
  </si>
  <si>
    <t>ROCHA, Francisco Pacheco da (1913)</t>
  </si>
  <si>
    <t>35,4 cm</t>
  </si>
  <si>
    <t>1791</t>
  </si>
  <si>
    <t>Ópera "Abul" - Rei Sacerdote</t>
  </si>
  <si>
    <t>34,5 x 16,4 cm</t>
  </si>
  <si>
    <t>16,4 cm</t>
  </si>
  <si>
    <t>1792</t>
  </si>
  <si>
    <t>Ópera "Abul" - Rainha (croqui - figurino)</t>
  </si>
  <si>
    <t>34,5 x 16,5 cm</t>
  </si>
  <si>
    <t>16,5 cm</t>
  </si>
  <si>
    <t>1793</t>
  </si>
  <si>
    <t>Ópera "Abul" - Soldado (croqui - figurino)</t>
  </si>
  <si>
    <t>34,5 x 16,0 cm</t>
  </si>
  <si>
    <t>s/a</t>
  </si>
  <si>
    <t>16,0 cm</t>
  </si>
  <si>
    <t>1781</t>
  </si>
  <si>
    <t>1901</t>
  </si>
  <si>
    <t>45,7 x 38,4 cm - c/baguete: 47,3 x 40,0 cm</t>
  </si>
  <si>
    <t>45,7 cm</t>
  </si>
  <si>
    <t>38,4 cm</t>
  </si>
  <si>
    <t>1760</t>
  </si>
  <si>
    <t>O laço azul</t>
  </si>
  <si>
    <t>65,3 x 50,0 cm</t>
  </si>
  <si>
    <t xml:space="preserve">  cie</t>
  </si>
  <si>
    <t>1766</t>
  </si>
  <si>
    <t>Busto feminino de perfil</t>
  </si>
  <si>
    <t>51,0 x 42,3 cm</t>
  </si>
  <si>
    <t>42,3 cm</t>
  </si>
  <si>
    <t>1780</t>
  </si>
  <si>
    <t>Pigmaleão e Galatéia</t>
  </si>
  <si>
    <t>120,0 x 71,0 cm</t>
  </si>
  <si>
    <t xml:space="preserve"> ileg. cie</t>
  </si>
  <si>
    <t>120,0 cm</t>
  </si>
  <si>
    <t>71,0 cm</t>
  </si>
  <si>
    <t>1794 A</t>
  </si>
  <si>
    <t>17,5 x 25,3 cm</t>
  </si>
  <si>
    <t>17,5 cm</t>
  </si>
  <si>
    <t>1800</t>
  </si>
  <si>
    <t>Episódio histórico</t>
  </si>
  <si>
    <t>65,0 x 54,0 cm</t>
  </si>
  <si>
    <t>1801</t>
  </si>
  <si>
    <t>56,5 x 45,0 cm</t>
  </si>
  <si>
    <t>WORMS, Berth Abraham (1868-1937)</t>
  </si>
  <si>
    <t>56,5 cm</t>
  </si>
  <si>
    <t>1802</t>
  </si>
  <si>
    <t>Santo Agostinho</t>
  </si>
  <si>
    <t>160,0 x 103,5 cm - c/moldura: 182,5 x 125,5 cm</t>
  </si>
  <si>
    <t>160,0 cm</t>
  </si>
  <si>
    <t>103,5cm</t>
  </si>
  <si>
    <t>182,5cm</t>
  </si>
  <si>
    <t>125,5 cm</t>
  </si>
  <si>
    <t>1804</t>
  </si>
  <si>
    <t>110,5 x 170,4 cm - c/baguete: 112,2 x 172,0 cm</t>
  </si>
  <si>
    <t>170,4cm</t>
  </si>
  <si>
    <t>112,2cm</t>
  </si>
  <si>
    <t>172,0 cm</t>
  </si>
  <si>
    <t>1798 A</t>
  </si>
  <si>
    <t>Composição com elementos de combate</t>
  </si>
  <si>
    <t>1923</t>
  </si>
  <si>
    <t>68,6 x 46,3 cm</t>
  </si>
  <si>
    <t>68,6 cm</t>
  </si>
  <si>
    <t>1795</t>
  </si>
  <si>
    <t>Ópera "Abul" - 2º ato (croqui - cenário)</t>
  </si>
  <si>
    <t>35,0 x 49,5 cm</t>
  </si>
  <si>
    <t>49,5 cm</t>
  </si>
  <si>
    <t>1796</t>
  </si>
  <si>
    <t>Ópera "Abul" - 3º ato  (croqui - cenário)</t>
  </si>
  <si>
    <t>34,8 x 49,3 cm</t>
  </si>
  <si>
    <t>34,8 cm</t>
  </si>
  <si>
    <t>1797</t>
  </si>
  <si>
    <t>Ópera "Abul" - 4º ato (croqui - cenário)</t>
  </si>
  <si>
    <t>35,3 x 49,6 cm</t>
  </si>
  <si>
    <t>35,3 cm</t>
  </si>
  <si>
    <t>49,6 cm</t>
  </si>
  <si>
    <t>1809</t>
  </si>
  <si>
    <t>24,3 x 21,3 cm - c/suporte: 36,0 x 53,2 cm</t>
  </si>
  <si>
    <t>RT MP4 G1</t>
  </si>
  <si>
    <t>Localização anterior RT MP2 G2. Peça cedida por empréstimo para a exposição Brasil Redescoberto realizada em Outubro de 1999 no Paço Imperial.</t>
  </si>
  <si>
    <t>CARVALHO, José dos Reis (ativo na 2ª metade do séc. XIX)</t>
  </si>
  <si>
    <t>24,3 cm</t>
  </si>
  <si>
    <t>21,3 cm</t>
  </si>
  <si>
    <t>36,0 cm</t>
  </si>
  <si>
    <t>1810</t>
  </si>
  <si>
    <t>Penitente</t>
  </si>
  <si>
    <t>1859</t>
  </si>
  <si>
    <t>21,5 x 17,0 cm - c/suporte: 36,0 x 53,2 cm</t>
  </si>
  <si>
    <t>RT MP2 G1</t>
  </si>
  <si>
    <t>21,5 cm</t>
  </si>
  <si>
    <t>17,0 cm</t>
  </si>
  <si>
    <t>1811</t>
  </si>
  <si>
    <t>42,5 x 27,2 cm - c/suporte: 53,2 x 36,0 cm</t>
  </si>
  <si>
    <t>53,2 cm</t>
  </si>
  <si>
    <t xml:space="preserve"> 36,0 cm</t>
  </si>
  <si>
    <t>1812</t>
  </si>
  <si>
    <t>Composição de flor</t>
  </si>
  <si>
    <t>39,4 x 27,1 cm - c/suporte: 53,2 x 36,0 cm</t>
  </si>
  <si>
    <t>39,4 cm</t>
  </si>
  <si>
    <t>27,1 cm</t>
  </si>
  <si>
    <t>1813</t>
  </si>
  <si>
    <t>Flor</t>
  </si>
  <si>
    <t>33,6 x 26,1 cm - c/suporte: 36,0 x 53,2 cm</t>
  </si>
  <si>
    <t>RT MP4 G2</t>
  </si>
  <si>
    <t>Localização anterior: RT MP2 G1.Peça cedida por empréstimo para a exposição Brasil Redescoberto realizada em outubro de 1999 no Paço Imperial.</t>
  </si>
  <si>
    <t>33,6 cm</t>
  </si>
  <si>
    <t>26,1 cm</t>
  </si>
  <si>
    <t>1814</t>
  </si>
  <si>
    <t>39,4 x 27,4 cm - c/suporte: 36,0 x 53,2 cm</t>
  </si>
  <si>
    <t>1815</t>
  </si>
  <si>
    <t>Natureza morta - flor</t>
  </si>
  <si>
    <t>42,5 x 27,1 cm - c/suporte: 36,0 x 53,2 cm</t>
  </si>
  <si>
    <t>Localização anterior: RT MP2 G1. Peça cedida por empréstimo para a exposição Brasil Redescoberto realizada em outubro de 1999 no Paço Imperial.</t>
  </si>
  <si>
    <t>1816</t>
  </si>
  <si>
    <t>Composição - flores</t>
  </si>
  <si>
    <t>26,3 x 24,3 cm - c/suporte: 36,0 x 53,2 cm</t>
  </si>
  <si>
    <t>26,3 cm</t>
  </si>
  <si>
    <t>1817</t>
  </si>
  <si>
    <t>Paisagem - Sobral, Ceará</t>
  </si>
  <si>
    <t>1860</t>
  </si>
  <si>
    <t>12,5 x 19,8 cm - c/suporte: 36,0 x 53,2 cm</t>
  </si>
  <si>
    <t>12,5 cm</t>
  </si>
  <si>
    <t>19,8 cm</t>
  </si>
  <si>
    <t>1818</t>
  </si>
  <si>
    <t>Cena de porto</t>
  </si>
  <si>
    <t>22,3 x 26,3 cm - c/suporte: 36,0 x 53,2 cm</t>
  </si>
  <si>
    <t>22,3 cm</t>
  </si>
  <si>
    <t>1819</t>
  </si>
  <si>
    <t>Viajantes com burros de carga</t>
  </si>
  <si>
    <t>23,0 x 20,0 cm - c/suporte: 36,0 x 53,2 cm</t>
  </si>
  <si>
    <t>23,0 cm</t>
  </si>
  <si>
    <t>20,0 cm</t>
  </si>
  <si>
    <t>1820</t>
  </si>
  <si>
    <t>1842</t>
  </si>
  <si>
    <t>14,1 x 21,2 cm - c/suporte: 36,0 x 53,2 cm</t>
  </si>
  <si>
    <t>14,1 cm</t>
  </si>
  <si>
    <t>21,2 cm</t>
  </si>
  <si>
    <t>1821</t>
  </si>
  <si>
    <t>Pórtico do hospício de Jerusalém</t>
  </si>
  <si>
    <t>17,0 x 21,5 cm - c/suporte: 36,0 x 53,2 cm</t>
  </si>
  <si>
    <t>1822</t>
  </si>
  <si>
    <t>Vista da matriz e do Santo Cruzeiro - Ceará</t>
  </si>
  <si>
    <t>24,3 x 41,2 cm - c/suporte: 36,0 x 53,2 cm</t>
  </si>
  <si>
    <t>41,2 cm</t>
  </si>
  <si>
    <t>1823</t>
  </si>
  <si>
    <t>Igreja do Menino Deus em Sobral</t>
  </si>
  <si>
    <t>22,0 x 26,0 cm - c/suporte: 36,0 x 53,2 cm</t>
  </si>
  <si>
    <t>22,0 cm</t>
  </si>
  <si>
    <t>1824</t>
  </si>
  <si>
    <t>Serra do Boqueirão de Lavras</t>
  </si>
  <si>
    <t>Ceará</t>
  </si>
  <si>
    <t>19,3 x 36,5 cm - c/suporte: 36,0 x 53,2 cm</t>
  </si>
  <si>
    <t>19,3 cm</t>
  </si>
  <si>
    <t>36,5 cm</t>
  </si>
  <si>
    <t>1825</t>
  </si>
  <si>
    <t>Maceió</t>
  </si>
  <si>
    <t>11,8 x 19,8 cm - c/suporte: 36,0 x 53,2 cm</t>
  </si>
  <si>
    <t>11,8 cm</t>
  </si>
  <si>
    <t>1826</t>
  </si>
  <si>
    <t>Composição - flor</t>
  </si>
  <si>
    <t>35,3 x 28,2 cm - c/suporte: 53,2 x 36,0 cm</t>
  </si>
  <si>
    <t>28,2 cm</t>
  </si>
  <si>
    <t>1827</t>
  </si>
  <si>
    <t>Forno de cal de pedra</t>
  </si>
  <si>
    <t>Sobral</t>
  </si>
  <si>
    <t>15,0 x 22,0 cm - c/suporte: 36,0 x 53,2 cm</t>
  </si>
  <si>
    <t>15,0 cm</t>
  </si>
  <si>
    <t>1828</t>
  </si>
  <si>
    <t>Forno de tijolo e forno de louça</t>
  </si>
  <si>
    <t>14,4 x 22,3 cm - c/suporte: 36,0 x 53,2 cm</t>
  </si>
  <si>
    <t>14,4 cm</t>
  </si>
  <si>
    <t>1829</t>
  </si>
  <si>
    <t>Redemoinho em Icó e Aracaty</t>
  </si>
  <si>
    <t>25,3 x 30,3 cm - c/suporte: 36,0 x 53,2 cm</t>
  </si>
  <si>
    <t>30,3 cm</t>
  </si>
  <si>
    <t>1830</t>
  </si>
  <si>
    <t>Cravo</t>
  </si>
  <si>
    <t>20,2 x 15,6 cm - c/suporte: 36,0 x 53,2 cm</t>
  </si>
  <si>
    <t>20,2 cm</t>
  </si>
  <si>
    <t>15,6 cm</t>
  </si>
  <si>
    <t>1831</t>
  </si>
  <si>
    <t>Cravos</t>
  </si>
  <si>
    <t>22,3 x 17,2 cm - c/suporte: 36,0 x 53,2 cm</t>
  </si>
  <si>
    <t>CARVALHO, Florinda Cândida dos Santos (séc.XIX)</t>
  </si>
  <si>
    <t>17,2 cm</t>
  </si>
  <si>
    <t>1832</t>
  </si>
  <si>
    <t>Lírio</t>
  </si>
  <si>
    <t>20,2 x 14,1 cm - c/suporte: 36,0 x 53,2 cm</t>
  </si>
  <si>
    <t>1833</t>
  </si>
  <si>
    <t>Rosa</t>
  </si>
  <si>
    <t>22,1 x 14,5 cm - c/suporte: 36,0 x 53,2 cm</t>
  </si>
  <si>
    <t>22,1 cm</t>
  </si>
  <si>
    <t>1834</t>
  </si>
  <si>
    <t>Composição com flores</t>
  </si>
  <si>
    <t>25,0 x 21,3 cm - c/suporte: 36,0 x 53,2 cm</t>
  </si>
  <si>
    <t>25,0 cm</t>
  </si>
  <si>
    <t>1835</t>
  </si>
  <si>
    <t>18,2 x 13,1 cm - c/suporte: 36,0 x 53,2 cm</t>
  </si>
  <si>
    <t>18,2 cm</t>
  </si>
  <si>
    <t>13,1 cm</t>
  </si>
  <si>
    <t>1836</t>
  </si>
  <si>
    <t>Composição de flores</t>
  </si>
  <si>
    <t>27,0 x 31,4 cm - c/suporte: 36,0 x 53,2 cm</t>
  </si>
  <si>
    <t>31,4 cm</t>
  </si>
  <si>
    <t>1837</t>
  </si>
  <si>
    <t>Paisagem - vegetação do Ceará</t>
  </si>
  <si>
    <t>21,4 x 14,0 cm - c/suporte: 36,0 x 53,2 cm</t>
  </si>
  <si>
    <t>21,4 cm</t>
  </si>
  <si>
    <t>1838</t>
  </si>
  <si>
    <t>Orquídea</t>
  </si>
  <si>
    <t>42,4 x 27,2 cm - c/suporte: 53,2 x 36,0 cm</t>
  </si>
  <si>
    <t>42,4 cm</t>
  </si>
  <si>
    <t>1839</t>
  </si>
  <si>
    <t>42,5 x 27,3 cm - c/suporte: 53,2 x 36,0 cm</t>
  </si>
  <si>
    <t>27,3 cm</t>
  </si>
  <si>
    <t>1840</t>
  </si>
  <si>
    <t>37,3 x 21,2 cm - c/suporte: 53,2 x 36,0 cm</t>
  </si>
  <si>
    <t>1841</t>
  </si>
  <si>
    <t>39,5 x 27,2 cm - c/suporte: 53,2 x 36,0 cm</t>
  </si>
  <si>
    <t>39,5 cm</t>
  </si>
  <si>
    <t>Borboletas</t>
  </si>
  <si>
    <t>16,1 x 10,5 cm - c/suporte: 36,0 x 53,2 cm</t>
  </si>
  <si>
    <t>Localização anterior RT MP 2 G1.Peça cedida por empréstimo para a exposição Brasil Redescoberto realizada em outubrode 1999 no Paço Imperial.</t>
  </si>
  <si>
    <t>16,1 cm</t>
  </si>
  <si>
    <t>1794 B</t>
  </si>
  <si>
    <t>Ópera "Abul" - 1º, 2º e 3º atos (croqui - cenário)</t>
  </si>
  <si>
    <t>34,6 x 49,2 cm</t>
  </si>
  <si>
    <t>34,6 cm</t>
  </si>
  <si>
    <t>49,2 cm</t>
  </si>
  <si>
    <t>1843</t>
  </si>
  <si>
    <t>1844</t>
  </si>
  <si>
    <t>15,3 x 12,5 cm - c/suporte: 36,0 x 53,2 cm</t>
  </si>
  <si>
    <t>1844_ReisCarvalho_Borboleta.jpg</t>
  </si>
  <si>
    <t>15,3 cm</t>
  </si>
  <si>
    <t>1806</t>
  </si>
  <si>
    <t>Habitações</t>
  </si>
  <si>
    <t>46,0 x 62,6 cm</t>
  </si>
  <si>
    <t>RIOS FILHO, Adolfo Morales de los (1887-?)</t>
  </si>
  <si>
    <t xml:space="preserve"> vc</t>
  </si>
  <si>
    <t>62,6 cm</t>
  </si>
  <si>
    <t>1807</t>
  </si>
  <si>
    <t>43,7 x 63,0 cm</t>
  </si>
  <si>
    <t>43,7 cm</t>
  </si>
  <si>
    <t>1808</t>
  </si>
  <si>
    <t>Sagrada Família e São João Batista entre santos (cópia de Veronese)</t>
  </si>
  <si>
    <t>45,4 x 26,0 cm - c/moldura: 61,0 x 42,5 cm</t>
  </si>
  <si>
    <t>45,4 cm</t>
  </si>
  <si>
    <t xml:space="preserve"> 42,5 cm</t>
  </si>
  <si>
    <t>1798 B</t>
  </si>
  <si>
    <t>68,5 x 41,3 cm</t>
  </si>
  <si>
    <t>41,3 cm</t>
  </si>
  <si>
    <t>1799</t>
  </si>
  <si>
    <t>Natureza morta</t>
  </si>
  <si>
    <t>1919</t>
  </si>
  <si>
    <t>49,5 x 76,5 cm</t>
  </si>
  <si>
    <t>2132</t>
  </si>
  <si>
    <t>67,5 x 41,5 cm</t>
  </si>
  <si>
    <t>67,5 cm</t>
  </si>
  <si>
    <t>1755</t>
  </si>
  <si>
    <t>Descanso do modelo</t>
  </si>
  <si>
    <t>1931</t>
  </si>
  <si>
    <t>92,2 x 73,3 cm - c/baguete: 94,7 x 76,2 cm</t>
  </si>
  <si>
    <t>92,2 cm</t>
  </si>
  <si>
    <t>94,7 cm</t>
  </si>
  <si>
    <t xml:space="preserve"> 76,2 cm</t>
  </si>
  <si>
    <t>1767</t>
  </si>
  <si>
    <t>Retrato feminino</t>
  </si>
  <si>
    <t>46,0 x 38,0 cm - c/baguete: 48,0 x 40,5 cm</t>
  </si>
  <si>
    <t xml:space="preserve"> ecd</t>
  </si>
  <si>
    <t xml:space="preserve"> 40,5 cm</t>
  </si>
  <si>
    <t>2317</t>
  </si>
  <si>
    <t>Figura feminina (2 esboços)</t>
  </si>
  <si>
    <t>32,3 x 23,2 cm</t>
  </si>
  <si>
    <t>32,3 cm</t>
  </si>
  <si>
    <t>23,2 cm</t>
  </si>
  <si>
    <t>2319</t>
  </si>
  <si>
    <t>Margaridas</t>
  </si>
  <si>
    <t>50,0 x 70,6 cm</t>
  </si>
  <si>
    <t>70,6 cm</t>
  </si>
  <si>
    <t>2322</t>
  </si>
  <si>
    <t>94,0 x 66,5 cm</t>
  </si>
  <si>
    <t>CAMPOFIORITO, Quirino (1902-1993)</t>
  </si>
  <si>
    <t>66,5 cm</t>
  </si>
  <si>
    <t>2323</t>
  </si>
  <si>
    <t>81,0 x 50,0 cm</t>
  </si>
  <si>
    <t xml:space="preserve"> ileg. cid</t>
  </si>
  <si>
    <t>2324</t>
  </si>
  <si>
    <t>191-</t>
  </si>
  <si>
    <t>95,0 x 65,0 cm</t>
  </si>
  <si>
    <t>2325</t>
  </si>
  <si>
    <t>2326</t>
  </si>
  <si>
    <t>1926</t>
  </si>
  <si>
    <t>96,0 x 70,0 cm</t>
  </si>
  <si>
    <t>96,0 cm</t>
  </si>
  <si>
    <t>2327</t>
  </si>
  <si>
    <t>2328</t>
  </si>
  <si>
    <t>95,0 x 68,0 cm</t>
  </si>
  <si>
    <t>68,0 cm</t>
  </si>
  <si>
    <t>2329</t>
  </si>
  <si>
    <t>70,0 x 41,0 cm</t>
  </si>
  <si>
    <t>2330</t>
  </si>
  <si>
    <t>1948</t>
  </si>
  <si>
    <t>80,0 x 53,0 cm</t>
  </si>
  <si>
    <t>TAVARES, Gerson (?)</t>
  </si>
  <si>
    <t>53,0 cm</t>
  </si>
  <si>
    <t>2331</t>
  </si>
  <si>
    <t>81,0 x 50,5 cm</t>
  </si>
  <si>
    <t>2332</t>
  </si>
  <si>
    <t>82,0 x 55,0 cm</t>
  </si>
  <si>
    <t>82,0 cm</t>
  </si>
  <si>
    <t>2333</t>
  </si>
  <si>
    <t>100,0 x 61,0 cm</t>
  </si>
  <si>
    <t>3041</t>
  </si>
  <si>
    <t>115,0 x 88,5 cm</t>
  </si>
  <si>
    <t>RT MP8 G2</t>
  </si>
  <si>
    <t>DEUZA, Chlau (1922)</t>
  </si>
  <si>
    <t>115,0 cm</t>
  </si>
  <si>
    <t>3042</t>
  </si>
  <si>
    <t>96,0 x 82,3 cm</t>
  </si>
  <si>
    <t>3043</t>
  </si>
  <si>
    <t>Nobre veneziano (cópia de Veronese)</t>
  </si>
  <si>
    <t>122,0 x 94,0 cm</t>
  </si>
  <si>
    <t>122,0 cm</t>
  </si>
  <si>
    <t>3044</t>
  </si>
  <si>
    <t>1969</t>
  </si>
  <si>
    <t>115,7 x 73,0 cm</t>
  </si>
  <si>
    <t>PEREIRA, Lidia da E. (?)</t>
  </si>
  <si>
    <t>115,7 cm</t>
  </si>
  <si>
    <t>3045</t>
  </si>
  <si>
    <t>Pedinte</t>
  </si>
  <si>
    <t>134,5 x 103,2 cm</t>
  </si>
  <si>
    <t>134,5 cm</t>
  </si>
  <si>
    <t>103,2cm</t>
  </si>
  <si>
    <t>3046</t>
  </si>
  <si>
    <t>Educação da Virgem (cópia ?)</t>
  </si>
  <si>
    <t>144,5 x 100,0 cm</t>
  </si>
  <si>
    <t>144,5 cm</t>
  </si>
  <si>
    <t>3047</t>
  </si>
  <si>
    <t>3048</t>
  </si>
  <si>
    <t>1949</t>
  </si>
  <si>
    <t>114,0 x 89,0 cm</t>
  </si>
  <si>
    <t>ÁVILA, José Silveira d' (1924)</t>
  </si>
  <si>
    <t>114,0 cm</t>
  </si>
  <si>
    <t>89,0 cm</t>
  </si>
  <si>
    <t>3049</t>
  </si>
  <si>
    <t>95,0 x 72,0 cm</t>
  </si>
  <si>
    <t>3050</t>
  </si>
  <si>
    <t>116,0 x 82,5 cm</t>
  </si>
  <si>
    <t>3051</t>
  </si>
  <si>
    <t>Retrato de Michelangelo</t>
  </si>
  <si>
    <t>62,0 x 62,0 cm</t>
  </si>
  <si>
    <t>3052</t>
  </si>
  <si>
    <t>Retrato de artista</t>
  </si>
  <si>
    <t>3053</t>
  </si>
  <si>
    <t>Retrato de comendador</t>
  </si>
  <si>
    <t>75,0 x 59,0 cm</t>
  </si>
  <si>
    <t>RT MP9 G1</t>
  </si>
  <si>
    <t>HENSCHEL, Alberto (?)</t>
  </si>
  <si>
    <t>3054</t>
  </si>
  <si>
    <t>Prisão de Cristo</t>
  </si>
  <si>
    <t>1885</t>
  </si>
  <si>
    <t>129,0 x 96,0 cm</t>
  </si>
  <si>
    <t>SÁ, Eduardo de (1866-1940)</t>
  </si>
  <si>
    <t>3055</t>
  </si>
  <si>
    <t>115,5 x 89,0 cm</t>
  </si>
  <si>
    <t>LIMA, José Correia de (1814-1857)</t>
  </si>
  <si>
    <t>s/a (atrib.)</t>
  </si>
  <si>
    <t>115,5 cm</t>
  </si>
  <si>
    <t>3056</t>
  </si>
  <si>
    <t>115,5 x 88,5 cm</t>
  </si>
  <si>
    <t>3057</t>
  </si>
  <si>
    <t>Santo</t>
  </si>
  <si>
    <t>114,0 x 88,7 cm</t>
  </si>
  <si>
    <t>JOSÉ LUIS (?)</t>
  </si>
  <si>
    <t>88,7 cm</t>
  </si>
  <si>
    <t>3058</t>
  </si>
  <si>
    <t>Batismo de Cristo</t>
  </si>
  <si>
    <t>116,0 x 89,0 cm</t>
  </si>
  <si>
    <t>MONDAINI, Cândido (?)</t>
  </si>
  <si>
    <t>3059</t>
  </si>
  <si>
    <t>Velho</t>
  </si>
  <si>
    <t>73,0 x 99,0 cm</t>
  </si>
  <si>
    <t>3060</t>
  </si>
  <si>
    <t>80,5 x 65,0 cm</t>
  </si>
  <si>
    <t>CELA, Raimundo Brandão (1890-1954)</t>
  </si>
  <si>
    <t>3061</t>
  </si>
  <si>
    <t>96,0 x 65,0 cm</t>
  </si>
  <si>
    <t>3062</t>
  </si>
  <si>
    <t>95,6 x 60,5 cm</t>
  </si>
  <si>
    <t>ALMEIDA JÚNIOR, José Ferraz de (1850-1899)</t>
  </si>
  <si>
    <t>95,6 cm</t>
  </si>
  <si>
    <t>3063</t>
  </si>
  <si>
    <t>1939</t>
  </si>
  <si>
    <t>125,0 x 71,0 cm</t>
  </si>
  <si>
    <t>BAVA, Ubi (1915-1988)</t>
  </si>
  <si>
    <t>125,0 cm</t>
  </si>
  <si>
    <t>3064</t>
  </si>
  <si>
    <t>3065</t>
  </si>
  <si>
    <t>100,0 x 68,5 cm</t>
  </si>
  <si>
    <t>3066</t>
  </si>
  <si>
    <t>100,0 x 69,0 cm</t>
  </si>
  <si>
    <t>69,0 cm</t>
  </si>
  <si>
    <t>3067</t>
  </si>
  <si>
    <t>92,5 x 65,5 cm</t>
  </si>
  <si>
    <t>FERNANDIS, L. (?)</t>
  </si>
  <si>
    <t>3068</t>
  </si>
  <si>
    <t>95,0 x 73,0 cm</t>
  </si>
  <si>
    <t>MARTINS, Afonso Dias (?)</t>
  </si>
  <si>
    <t>3069</t>
  </si>
  <si>
    <t>98,5 x 66,0 cm</t>
  </si>
  <si>
    <t>ANTEU (?)</t>
  </si>
  <si>
    <t>3070</t>
  </si>
  <si>
    <t>95,0 x 64,0 cm</t>
  </si>
  <si>
    <t>MIRANDA (?)</t>
  </si>
  <si>
    <t>3071</t>
  </si>
  <si>
    <t>95,5 x 60,0 cm</t>
  </si>
  <si>
    <t>AFONSO (?)</t>
  </si>
  <si>
    <t>60,0 cm</t>
  </si>
  <si>
    <t>3072</t>
  </si>
  <si>
    <t>1892</t>
  </si>
  <si>
    <t>3073</t>
  </si>
  <si>
    <t>77,0 x 47,0 cm</t>
  </si>
  <si>
    <t>77,0 cm</t>
  </si>
  <si>
    <t>3074</t>
  </si>
  <si>
    <t>60,5 x 54,5 cm</t>
  </si>
  <si>
    <t>ADELAIDE (?)</t>
  </si>
  <si>
    <t>3075</t>
  </si>
  <si>
    <t>186,0 x 121,0 cm</t>
  </si>
  <si>
    <t>186,0 cm</t>
  </si>
  <si>
    <t>121,0cm</t>
  </si>
  <si>
    <t>3076</t>
  </si>
  <si>
    <t>Nossa Senhora com o Menino, Santa Isabel e São João Batista (cópia ?)</t>
  </si>
  <si>
    <t>136,5 x 99,7 cm - c/baguete: 138,5 x 102,0 cm</t>
  </si>
  <si>
    <t>136,5 cm</t>
  </si>
  <si>
    <t>99,7 cm</t>
  </si>
  <si>
    <t>102,0 cm</t>
  </si>
  <si>
    <t>3077</t>
  </si>
  <si>
    <t>Cabeça de freira</t>
  </si>
  <si>
    <t>48,0 x 39,5 cm</t>
  </si>
  <si>
    <t>VIANA, Armando Martins (1897-1992)</t>
  </si>
  <si>
    <t>3078</t>
  </si>
  <si>
    <t>Contador de porcos</t>
  </si>
  <si>
    <t>33,0 x 46,0 cm - c/moldura: 40,5 x 33,2 cm</t>
  </si>
  <si>
    <t xml:space="preserve"> 33,2 cm</t>
  </si>
  <si>
    <t>3079</t>
  </si>
  <si>
    <t>41,5 x 34,0 cm - c/moldura: 58,2 x 50,5 cm</t>
  </si>
  <si>
    <t>PIEDADE, Emília da (1919)</t>
  </si>
  <si>
    <t>34,0 cm</t>
  </si>
  <si>
    <t>58,2 cm</t>
  </si>
  <si>
    <t xml:space="preserve"> 50,5 cm</t>
  </si>
  <si>
    <t>3080</t>
  </si>
  <si>
    <t>Cabeça de menino</t>
  </si>
  <si>
    <t>55,3 x 46,0 cm</t>
  </si>
  <si>
    <t>3081</t>
  </si>
  <si>
    <t>53,4 x 35,5 cm - c/baguete: 56,0 x 37,7 cm</t>
  </si>
  <si>
    <t>53,4 cm</t>
  </si>
  <si>
    <t>35,5 cm</t>
  </si>
  <si>
    <t>56,0 cm</t>
  </si>
  <si>
    <t xml:space="preserve"> 37,7 cm</t>
  </si>
  <si>
    <t>3082</t>
  </si>
  <si>
    <t>Retrato de Alfredo Galvão</t>
  </si>
  <si>
    <t>46,2 x 37,8 cm - c/baguete: 47,2 x 39,2 cm</t>
  </si>
  <si>
    <t>AZEVEDO, Querubina de, dita Querubina (1894-?)</t>
  </si>
  <si>
    <t>46,2 cm</t>
  </si>
  <si>
    <t>37,8 cm</t>
  </si>
  <si>
    <t>47,2 cm</t>
  </si>
  <si>
    <t xml:space="preserve"> 39,2 cm</t>
  </si>
  <si>
    <t>3083</t>
  </si>
  <si>
    <t>68,3 x 60,0 cm</t>
  </si>
  <si>
    <t>68,3 cm</t>
  </si>
  <si>
    <t>3084</t>
  </si>
  <si>
    <t>99,0 x 65,0 cm</t>
  </si>
  <si>
    <t>3085</t>
  </si>
  <si>
    <t>93,7 x 68,0 cm - c/baguete: 95,5 x 69,8 cm</t>
  </si>
  <si>
    <t>93,7 cm</t>
  </si>
  <si>
    <t>3086</t>
  </si>
  <si>
    <t>100,0 x 71,0 cm - c/baguete: 102,0 x 72,8 cm</t>
  </si>
  <si>
    <t>3087</t>
  </si>
  <si>
    <t>Retrato de Papa (cópia)</t>
  </si>
  <si>
    <t>73,0 x 60,0 cm</t>
  </si>
  <si>
    <t>3088</t>
  </si>
  <si>
    <t>92,0 x 65,3 cm - c/baguete: 97,5 x 70,5 cm</t>
  </si>
  <si>
    <t>CASTRO, Claudio Correia e (1928)</t>
  </si>
  <si>
    <t>97,5 cm</t>
  </si>
  <si>
    <t xml:space="preserve"> 70,5 cm</t>
  </si>
  <si>
    <t>3089</t>
  </si>
  <si>
    <t>92,0 x 60,0 cm - c/baguete: 98,0 x 66,0 cm</t>
  </si>
  <si>
    <t>SOARES, Délia I. Viana (?)</t>
  </si>
  <si>
    <t xml:space="preserve"> 66,0 cm</t>
  </si>
  <si>
    <t>3090</t>
  </si>
  <si>
    <t>Retrato de Maurício de Nassau (cópia)</t>
  </si>
  <si>
    <t>115,5 x 94,0 cm - c/moldura: 127,5 x 107,0 cm</t>
  </si>
  <si>
    <t>127,5cm</t>
  </si>
  <si>
    <t>3091</t>
  </si>
  <si>
    <t>Retrato de homem (cópia)</t>
  </si>
  <si>
    <t>124,0 x 86,5 cm</t>
  </si>
  <si>
    <t>124,0 cm</t>
  </si>
  <si>
    <t>3092</t>
  </si>
  <si>
    <t>82,0 x 65,0 cm</t>
  </si>
  <si>
    <t>3093</t>
  </si>
  <si>
    <t>Retrato de menino (cópia ?)</t>
  </si>
  <si>
    <t>81,0 x 63,0 cm - c/moldura: 94,5 x 77,4 cm</t>
  </si>
  <si>
    <t xml:space="preserve"> 77,4 cm</t>
  </si>
  <si>
    <t>3094</t>
  </si>
  <si>
    <t>Estaleiro (Caju)</t>
  </si>
  <si>
    <t>99,0 x 82,0 cm</t>
  </si>
  <si>
    <t>MATOS, Waldir (1916)</t>
  </si>
  <si>
    <t>3095</t>
  </si>
  <si>
    <t>100,0 x 89,5 cm</t>
  </si>
  <si>
    <t>3096</t>
  </si>
  <si>
    <t>O velho</t>
  </si>
  <si>
    <t>150,5 x 110,0 cm</t>
  </si>
  <si>
    <t>150,5 cm</t>
  </si>
  <si>
    <t>3097</t>
  </si>
  <si>
    <t>Retrato de Papa</t>
  </si>
  <si>
    <t>125,5 x 92,3 cm</t>
  </si>
  <si>
    <t>92,3 cm</t>
  </si>
  <si>
    <t>3098</t>
  </si>
  <si>
    <t>Figura feminina envolta em véu</t>
  </si>
  <si>
    <t>Florença</t>
  </si>
  <si>
    <t>176,0 x 83,0 cm - c/moldura: 215,0 x 101,0 cm</t>
  </si>
  <si>
    <t>ANGELI, F. (?)</t>
  </si>
  <si>
    <t>176,0 cm</t>
  </si>
  <si>
    <t>83,0 cm</t>
  </si>
  <si>
    <t>215,0cm</t>
  </si>
  <si>
    <t>3099</t>
  </si>
  <si>
    <t>Figura feminina sentada</t>
  </si>
  <si>
    <t>100,0 x 64,5 cm - c/baguete: 102,6 x 67,5 cm</t>
  </si>
  <si>
    <t>102,6cm</t>
  </si>
  <si>
    <t>3100</t>
  </si>
  <si>
    <t>Camponeses</t>
  </si>
  <si>
    <t>38,0 x 45,5 cm</t>
  </si>
  <si>
    <t>CIPRIANO, Plínio Lopes (1925)</t>
  </si>
  <si>
    <t>3101</t>
  </si>
  <si>
    <t>Figura feminina de costas</t>
  </si>
  <si>
    <t>92,3 x 73,5 cm</t>
  </si>
  <si>
    <t>NAIR (?)</t>
  </si>
  <si>
    <t>3188</t>
  </si>
  <si>
    <t>100,5 x 82,2 cm - c/baguete: 102,6 x 84,2 cm</t>
  </si>
  <si>
    <t>SANTOS, Sadi Casemiro dos (1927)</t>
  </si>
  <si>
    <t xml:space="preserve"> 84,2 cm</t>
  </si>
  <si>
    <t>3189</t>
  </si>
  <si>
    <t>Tronco feminino (academia)</t>
  </si>
  <si>
    <t>100,6 x 81,3 cm</t>
  </si>
  <si>
    <t>100,6 cm</t>
  </si>
  <si>
    <t>3190</t>
  </si>
  <si>
    <t>1954</t>
  </si>
  <si>
    <t>92,5 x 73,4 cm - c/ baguete: 95,0 x 75,3 cm</t>
  </si>
  <si>
    <t>FONSECA JÚNIOR, João Batista de Paula (1917)</t>
  </si>
  <si>
    <t>c/ baguete</t>
  </si>
  <si>
    <t xml:space="preserve"> 75,3 cm</t>
  </si>
  <si>
    <t>3191</t>
  </si>
  <si>
    <t>Quatro figuras</t>
  </si>
  <si>
    <t>1985</t>
  </si>
  <si>
    <t>54,5 x 65,0 cm</t>
  </si>
  <si>
    <t>MEDEIROS, Liz (?)</t>
  </si>
  <si>
    <t>3192</t>
  </si>
  <si>
    <t>Pedinte (estudo)</t>
  </si>
  <si>
    <t>3193</t>
  </si>
  <si>
    <t>Favela</t>
  </si>
  <si>
    <t>1983</t>
  </si>
  <si>
    <t>81,0 x 65,5 cm</t>
  </si>
  <si>
    <t>ROSSI, Aldair Silva (1929)</t>
  </si>
  <si>
    <t>3194</t>
  </si>
  <si>
    <t>Cactos em flor</t>
  </si>
  <si>
    <t>70,0 x 47,0 cm - c/baguete: 71,5 x 39,0 cm</t>
  </si>
  <si>
    <t>GOLTZ, Hilda (1908)</t>
  </si>
  <si>
    <t>71,5 cm</t>
  </si>
  <si>
    <t>3195</t>
  </si>
  <si>
    <t>81,0 x 65,2 cm</t>
  </si>
  <si>
    <t>3196</t>
  </si>
  <si>
    <t>1933</t>
  </si>
  <si>
    <t>100,5 x 75,0 cm</t>
  </si>
  <si>
    <t>3197</t>
  </si>
  <si>
    <t>GALLUZZI, Salvador (?)</t>
  </si>
  <si>
    <t>3198</t>
  </si>
  <si>
    <t>incorporação</t>
  </si>
  <si>
    <t>ZALUAR, Aloisio Emílio (1937)</t>
  </si>
  <si>
    <t>3199</t>
  </si>
  <si>
    <t>MELO, Lídio Introcasso Bandeira de (1929)</t>
  </si>
  <si>
    <t>3200</t>
  </si>
  <si>
    <t>Retrato de homem do século XVI (cópia ?)</t>
  </si>
  <si>
    <t>115,0 x 89,5 cm</t>
  </si>
  <si>
    <t>3201</t>
  </si>
  <si>
    <t>Retrato de velho</t>
  </si>
  <si>
    <t>80,7 x 59,2 cm - c/ baguete: 82,3 x 61,0 cm</t>
  </si>
  <si>
    <t xml:space="preserve"> ce</t>
  </si>
  <si>
    <t>59,2 cm</t>
  </si>
  <si>
    <t>3202</t>
  </si>
  <si>
    <t>Sansão e Dalila (cópia ?)</t>
  </si>
  <si>
    <t>145,5 x 183,3 cm - c/moldura: 159,0 x 196,8 cm</t>
  </si>
  <si>
    <t>145,5 cm</t>
  </si>
  <si>
    <t>183,3cm</t>
  </si>
  <si>
    <t>159,0cm</t>
  </si>
  <si>
    <t>196,8 cm</t>
  </si>
  <si>
    <t>3203</t>
  </si>
  <si>
    <t>92,0 x 60,0 cm</t>
  </si>
  <si>
    <t>VIANA, Délia Junqueira (?)</t>
  </si>
  <si>
    <t>3204</t>
  </si>
  <si>
    <t>100,2 x 73,0 cm</t>
  </si>
  <si>
    <t>ELOISA (?)</t>
  </si>
  <si>
    <t>100,2 cm</t>
  </si>
  <si>
    <t>3205</t>
  </si>
  <si>
    <t>1986</t>
  </si>
  <si>
    <t>116,0 x 81,2 cm</t>
  </si>
  <si>
    <t>GRACIEMA (?)</t>
  </si>
  <si>
    <t>3206</t>
  </si>
  <si>
    <t>1994</t>
  </si>
  <si>
    <t>150,0 x 100,0 cm</t>
  </si>
  <si>
    <t>DUPRATT, M. (?)</t>
  </si>
  <si>
    <t>150,0 cm</t>
  </si>
  <si>
    <t>3207</t>
  </si>
  <si>
    <t>Nu feminino sentado com cesta de frutas (academia)</t>
  </si>
  <si>
    <t>130,0 x 97,0 cm</t>
  </si>
  <si>
    <t>130,0 cm</t>
  </si>
  <si>
    <t>3208</t>
  </si>
  <si>
    <t>3209</t>
  </si>
  <si>
    <t>1946</t>
  </si>
  <si>
    <t>111,0 x 83,5 cm - c/baguete: 112,2 x 84,5 cm</t>
  </si>
  <si>
    <t>111,0 cm</t>
  </si>
  <si>
    <t xml:space="preserve"> 84,5 cm</t>
  </si>
  <si>
    <t>3210</t>
  </si>
  <si>
    <t>130,0 x 97,5 cm - c/baguete: 131,5 x 99,0 cm</t>
  </si>
  <si>
    <t>131,5cm</t>
  </si>
  <si>
    <t>3211</t>
  </si>
  <si>
    <t>A Virgem de Foligno (cópia de Rafael)</t>
  </si>
  <si>
    <t>165,0 x 108,0 cm - c/ baguete: 168,0 x 111,0 cm</t>
  </si>
  <si>
    <t>165,0 cm</t>
  </si>
  <si>
    <t>108,0cm</t>
  </si>
  <si>
    <t>168,0cm</t>
  </si>
  <si>
    <t>3212</t>
  </si>
  <si>
    <t>Busto feminino com colar de pérolas</t>
  </si>
  <si>
    <t>1915</t>
  </si>
  <si>
    <t>57,0 x 46,0 cm - c/moldura: 72,0 x 62,0 cm</t>
  </si>
  <si>
    <t>3213</t>
  </si>
  <si>
    <t>Retrato de Murillo ?</t>
  </si>
  <si>
    <t>63,0 x 63,0 cm - c/moldura: 73,5 x 73,5 cm</t>
  </si>
  <si>
    <t>3214</t>
  </si>
  <si>
    <t>Folhas (estudo para painel)</t>
  </si>
  <si>
    <t>116,0 x 81,0 cm</t>
  </si>
  <si>
    <t>LACERDA, Luis Carlos Antonelli (1956)</t>
  </si>
  <si>
    <t>3215</t>
  </si>
  <si>
    <t>116,5 x 81,0 cm</t>
  </si>
  <si>
    <t>HAGUENAUER, Wanda Maria Jasbinschek, dita Yvanna (1938)</t>
  </si>
  <si>
    <t>3216</t>
  </si>
  <si>
    <t>117,0 x 81,5 cm</t>
  </si>
  <si>
    <t>ALVIM, Noemi (?)</t>
  </si>
  <si>
    <t>3217</t>
  </si>
  <si>
    <t>NERI, Aurélio Cardoso (1948)</t>
  </si>
  <si>
    <t>3218</t>
  </si>
  <si>
    <t>MACHADO, Vladimir José (1951)</t>
  </si>
  <si>
    <t>3219</t>
  </si>
  <si>
    <t>Três figuras</t>
  </si>
  <si>
    <t>3220</t>
  </si>
  <si>
    <t>SANTOS FILHA, Maria de Lourdes Barreto (1956)</t>
  </si>
  <si>
    <t>3221</t>
  </si>
  <si>
    <t>198-</t>
  </si>
  <si>
    <t xml:space="preserve"> verso</t>
  </si>
  <si>
    <t>3222</t>
  </si>
  <si>
    <t>Figura de costas (detalhe de painel)</t>
  </si>
  <si>
    <t xml:space="preserve"> vebc</t>
  </si>
  <si>
    <t>3223</t>
  </si>
  <si>
    <t>Sinais II (abstração)</t>
  </si>
  <si>
    <t>1982</t>
  </si>
  <si>
    <t>50,0 x 73,0 cm - c/moldura: 55,5 x 77,5 cm</t>
  </si>
  <si>
    <t>GADELHA, Almir de Gouveia (1925-1989)</t>
  </si>
  <si>
    <t>3224</t>
  </si>
  <si>
    <t>Detalhe de figura (projeto para mural)</t>
  </si>
  <si>
    <t>81,0 x 116,0 cm</t>
  </si>
  <si>
    <t>116,0cm</t>
  </si>
  <si>
    <t>3225</t>
  </si>
  <si>
    <t>Detalhe de painel</t>
  </si>
  <si>
    <t>REYES, Glaucia (1954)</t>
  </si>
  <si>
    <t>3226</t>
  </si>
  <si>
    <t>A morte de Sócrates (cópia)</t>
  </si>
  <si>
    <t>97,0 x 129,0 cm - c/moldura: 108,0 x 140,0 cm</t>
  </si>
  <si>
    <t>129,0cm</t>
  </si>
  <si>
    <t>3227</t>
  </si>
  <si>
    <t>Organo III</t>
  </si>
  <si>
    <t>1972</t>
  </si>
  <si>
    <t>140,5 x 120,0 cm - c/baguete: 142,3 x 122,5 cm</t>
  </si>
  <si>
    <t>120,0cm</t>
  </si>
  <si>
    <t>142,3cm</t>
  </si>
  <si>
    <t>122,5 cm</t>
  </si>
  <si>
    <t>3228</t>
  </si>
  <si>
    <t>Detalhe de mural</t>
  </si>
  <si>
    <t>81,0 x 116,5 cm</t>
  </si>
  <si>
    <t>116,5cm</t>
  </si>
  <si>
    <t>3229</t>
  </si>
  <si>
    <t>A Virgem, o Menino e São João Batista (cópia)</t>
  </si>
  <si>
    <t>84,0 x 65,0 cm</t>
  </si>
  <si>
    <t>84,0 cm</t>
  </si>
  <si>
    <t>3230</t>
  </si>
  <si>
    <t>Cavalos I</t>
  </si>
  <si>
    <t>1967</t>
  </si>
  <si>
    <t>60,0 x 82,0 cm - c/baguete: 61,5 x 83,5 cm</t>
  </si>
  <si>
    <t>VAcANI, Celita (1913)</t>
  </si>
  <si>
    <t>61,5 cm</t>
  </si>
  <si>
    <t xml:space="preserve"> 83,5 cm</t>
  </si>
  <si>
    <t>3231</t>
  </si>
  <si>
    <t>Dois azuis</t>
  </si>
  <si>
    <t>1984</t>
  </si>
  <si>
    <t>100,0 x 100,0 cm</t>
  </si>
  <si>
    <t>ZALUAR, Abelardo (1924-1987)</t>
  </si>
  <si>
    <t>3232</t>
  </si>
  <si>
    <t>Paisagem do monte</t>
  </si>
  <si>
    <t>60,5 x 72,5 cm - c/moldura: 79,2 x 91,2 cm</t>
  </si>
  <si>
    <t>72,5 cm</t>
  </si>
  <si>
    <t>79,2 cm</t>
  </si>
  <si>
    <t xml:space="preserve"> 91,2 cm</t>
  </si>
  <si>
    <t>3233</t>
  </si>
  <si>
    <t>73,5 x 43,0 cm</t>
  </si>
  <si>
    <t>43,0 cm</t>
  </si>
  <si>
    <t>3234</t>
  </si>
  <si>
    <t>3235</t>
  </si>
  <si>
    <t>Excomunhão de Roberto, o piedoso (cópia de Jean Paul Laurens)</t>
  </si>
  <si>
    <t>79,5 x 115,0 cm - c/moldura: 92,5 x 128,0 cm</t>
  </si>
  <si>
    <t>79,5 cm</t>
  </si>
  <si>
    <t>115,0cm</t>
  </si>
  <si>
    <t>128,0 cm</t>
  </si>
  <si>
    <t>3236</t>
  </si>
  <si>
    <t>92,5 x 65,0 cm</t>
  </si>
  <si>
    <t>SANTOS, Carlota Martins (1916)</t>
  </si>
  <si>
    <t>3240</t>
  </si>
  <si>
    <t>Urânia ?</t>
  </si>
  <si>
    <t>262,5 x 181,0 cm</t>
  </si>
  <si>
    <t>262,5 cm</t>
  </si>
  <si>
    <t>181,0cm</t>
  </si>
  <si>
    <t>3241</t>
  </si>
  <si>
    <t>1950</t>
  </si>
  <si>
    <t>145,1 x 114,0 cm</t>
  </si>
  <si>
    <t>RT ROLO EST</t>
  </si>
  <si>
    <t>145,1 cm</t>
  </si>
  <si>
    <t>3242</t>
  </si>
  <si>
    <t>Retrato de D. João VI com Baía de Guanabara ao fundo</t>
  </si>
  <si>
    <t>213,0 x 307,0 cm</t>
  </si>
  <si>
    <t>FERNANDES, Antônio A. (?)</t>
  </si>
  <si>
    <t>213,0 cm</t>
  </si>
  <si>
    <t>307,0cm</t>
  </si>
  <si>
    <t>3243</t>
  </si>
  <si>
    <t>1870</t>
  </si>
  <si>
    <t>108,0 x 86,7 cm</t>
  </si>
  <si>
    <t>108,0 cm</t>
  </si>
  <si>
    <t>86,7 cm</t>
  </si>
  <si>
    <t>3244</t>
  </si>
  <si>
    <t>Flora</t>
  </si>
  <si>
    <t>63,3 x 49,5 cm - c/baguete: 65,5 x 52,0 cm</t>
  </si>
  <si>
    <t>63,3 cm</t>
  </si>
  <si>
    <t>3245</t>
  </si>
  <si>
    <t>94,5 x 67,5 cm -  c/baguete: 96,1 x 69,5 cm</t>
  </si>
  <si>
    <t xml:space="preserve"> c/baguete</t>
  </si>
  <si>
    <t>96,1 cm</t>
  </si>
  <si>
    <t xml:space="preserve"> 69,5 cm</t>
  </si>
  <si>
    <t>3246</t>
  </si>
  <si>
    <t>Caramuru</t>
  </si>
  <si>
    <t>130,0 x 97,2 cm -  c/baguete: 132,0 x 99,1 cm</t>
  </si>
  <si>
    <t>97,2 cm</t>
  </si>
  <si>
    <t>132,0cm</t>
  </si>
  <si>
    <t xml:space="preserve"> 99,1 cm</t>
  </si>
  <si>
    <t>3247</t>
  </si>
  <si>
    <t>Retrato do Prof. Rodolfo Amoedo</t>
  </si>
  <si>
    <t>1936</t>
  </si>
  <si>
    <t>95,5 x 90,5 cm - c/moldura: 116,0 x 111,0 cm</t>
  </si>
  <si>
    <t>3248</t>
  </si>
  <si>
    <t>Santo Agostinho e Santa Mônica (cópia de Ary Scheffer)</t>
  </si>
  <si>
    <t>147,0 x 115,2 cm</t>
  </si>
  <si>
    <t xml:space="preserve"> cd</t>
  </si>
  <si>
    <t>147,0 cm</t>
  </si>
  <si>
    <t>115,2cm</t>
  </si>
  <si>
    <t>3252</t>
  </si>
  <si>
    <t>162,0 x 114,0 cm</t>
  </si>
  <si>
    <t>NAVARRO, Cordélia Eloi de Andrade (1914)</t>
  </si>
  <si>
    <t>3253</t>
  </si>
  <si>
    <t>110,0 x 77,0 cm</t>
  </si>
  <si>
    <t>3254</t>
  </si>
  <si>
    <t>3256</t>
  </si>
  <si>
    <t>Nu feminino de pé (academia)</t>
  </si>
  <si>
    <t>81,0 x 44,0 cm</t>
  </si>
  <si>
    <t>3257</t>
  </si>
  <si>
    <t>94,5 x 60,0 cm</t>
  </si>
  <si>
    <t>3258</t>
  </si>
  <si>
    <t>84,5 x 49,0 cm</t>
  </si>
  <si>
    <t>84,5 cm</t>
  </si>
  <si>
    <t>49,0 cm</t>
  </si>
  <si>
    <t>3260</t>
  </si>
  <si>
    <t>Nu masculino de pé com bastão (academia)</t>
  </si>
  <si>
    <t>1890</t>
  </si>
  <si>
    <t>61,5 x 37,5 cm</t>
  </si>
  <si>
    <t>3261</t>
  </si>
  <si>
    <t>3262</t>
  </si>
  <si>
    <t>Nu feminino de pé com mãos nos seios (academia)</t>
  </si>
  <si>
    <t>80,0 x 31,0 cm</t>
  </si>
  <si>
    <t>31,0 cm</t>
  </si>
  <si>
    <t>3263</t>
  </si>
  <si>
    <t>Nu masculino de pé com braço direito levantado (academia)</t>
  </si>
  <si>
    <t>83,0 x 51,0 cm</t>
  </si>
  <si>
    <t>3266</t>
  </si>
  <si>
    <t>S. Roque ?</t>
  </si>
  <si>
    <t>53,0 x 42,5 cm</t>
  </si>
  <si>
    <t>3267</t>
  </si>
  <si>
    <t>Busto de homem com capa vermelha</t>
  </si>
  <si>
    <t>55,0 x 49,0 cm</t>
  </si>
  <si>
    <t>3268</t>
  </si>
  <si>
    <t>Mulher com mãos em prece (cópia)</t>
  </si>
  <si>
    <t>56,5 x 44,5 cm</t>
  </si>
  <si>
    <t>44,5 cm</t>
  </si>
  <si>
    <t>3264</t>
  </si>
  <si>
    <t>3265</t>
  </si>
  <si>
    <t>1913</t>
  </si>
  <si>
    <t>81,1 x 65,2 cm</t>
  </si>
  <si>
    <t>81,1 cm</t>
  </si>
  <si>
    <t>3270</t>
  </si>
  <si>
    <t>Cleópatra</t>
  </si>
  <si>
    <t>85,0 x 68,3 cm</t>
  </si>
  <si>
    <t>85,0 cm</t>
  </si>
  <si>
    <t>3251</t>
  </si>
  <si>
    <t>80,0 x 46,0 cm</t>
  </si>
  <si>
    <t>3255</t>
  </si>
  <si>
    <t>80,0 x 45,0 cm</t>
  </si>
  <si>
    <t>3259</t>
  </si>
  <si>
    <t>74,0 x 49,8 cm</t>
  </si>
  <si>
    <t>3269</t>
  </si>
  <si>
    <t>74,0 x 50,5 cm</t>
  </si>
  <si>
    <t>3249</t>
  </si>
  <si>
    <t>Retrato de bispo</t>
  </si>
  <si>
    <t>72,5 x 52,0 cm</t>
  </si>
  <si>
    <t>52,0 cm</t>
  </si>
  <si>
    <t>3250</t>
  </si>
  <si>
    <t>Alegoria feminina - renascentista</t>
  </si>
  <si>
    <t>14--</t>
  </si>
  <si>
    <t>149,0 x 64,5 cm</t>
  </si>
  <si>
    <t>3271</t>
  </si>
  <si>
    <t>Busto de homem velho</t>
  </si>
  <si>
    <t>53,5 x 45,0 cm</t>
  </si>
  <si>
    <t>53,5 cm</t>
  </si>
  <si>
    <t>3272</t>
  </si>
  <si>
    <t>Fuga para o Egito</t>
  </si>
  <si>
    <t>47,3 x 70,3 cm</t>
  </si>
  <si>
    <t>3273</t>
  </si>
  <si>
    <t>Retrato de Pedro Américo (cópia de auto retrato de 1895)</t>
  </si>
  <si>
    <t>70,0 x 55,5 cm</t>
  </si>
  <si>
    <t>BIANCHINI, E. (?)</t>
  </si>
  <si>
    <t>3274</t>
  </si>
  <si>
    <t>Nu masculino deitado de costas (academia)</t>
  </si>
  <si>
    <t>47,5 x 79,0 cm</t>
  </si>
  <si>
    <t>47,5 cm</t>
  </si>
  <si>
    <t>3275</t>
  </si>
  <si>
    <t>Retrato de homem do século XVIII (cópia de Thomas Gainsborough)</t>
  </si>
  <si>
    <t>43,0 x 72,7 cm</t>
  </si>
  <si>
    <t>3276</t>
  </si>
  <si>
    <t>Nu feminino recostado (academia)</t>
  </si>
  <si>
    <t>110,0 x 84,5 cm</t>
  </si>
  <si>
    <t>3277</t>
  </si>
  <si>
    <t>Retrato de Ticiano</t>
  </si>
  <si>
    <t>63,0 x 63,0 cm</t>
  </si>
  <si>
    <t>3278</t>
  </si>
  <si>
    <t>Retrato de artista (Fídias ?)</t>
  </si>
  <si>
    <t>3280</t>
  </si>
  <si>
    <t>69,0 x 108,5 cm</t>
  </si>
  <si>
    <t>108,5cm</t>
  </si>
  <si>
    <t>3281</t>
  </si>
  <si>
    <t>Menino com gato tocando harpa</t>
  </si>
  <si>
    <t>99,0 x 74,0 cm</t>
  </si>
  <si>
    <t>3282</t>
  </si>
  <si>
    <t>Nu feminino de lado (academia)</t>
  </si>
  <si>
    <t>80,3 x 45,3 cm</t>
  </si>
  <si>
    <t>80,3 cm</t>
  </si>
  <si>
    <t>45,3 cm</t>
  </si>
  <si>
    <t>3283</t>
  </si>
  <si>
    <t>Nu masculino de pé com braço flexionado (academia)</t>
  </si>
  <si>
    <t>67,0 x 23,0 cm</t>
  </si>
  <si>
    <t>67,0 cm</t>
  </si>
  <si>
    <t>3284</t>
  </si>
  <si>
    <t>Paisagem com embarcações</t>
  </si>
  <si>
    <t>33,5 x 39,0 cm</t>
  </si>
  <si>
    <t>3285</t>
  </si>
  <si>
    <t>3500</t>
  </si>
  <si>
    <t>"Mulher do povo - Crato"</t>
  </si>
  <si>
    <t>15,3 x 8,5 cm</t>
  </si>
  <si>
    <t>8,5 cm</t>
  </si>
  <si>
    <t>3501</t>
  </si>
  <si>
    <t>"Azeite de carrapato"</t>
  </si>
  <si>
    <t>3502</t>
  </si>
  <si>
    <t>"Um inocente"</t>
  </si>
  <si>
    <t>15,3 x 9,1 cm</t>
  </si>
  <si>
    <t>9,1 cm</t>
  </si>
  <si>
    <t>3503</t>
  </si>
  <si>
    <t>"Pescador de tarrafa"</t>
  </si>
  <si>
    <t>15,2 x 9,5 cm</t>
  </si>
  <si>
    <t>15,2 cm</t>
  </si>
  <si>
    <t>9,5 cm</t>
  </si>
  <si>
    <t>3504</t>
  </si>
  <si>
    <t>"Família em viagem"</t>
  </si>
  <si>
    <t>15,3 x 11,5 cm</t>
  </si>
  <si>
    <t>11,5 cm</t>
  </si>
  <si>
    <t>3505</t>
  </si>
  <si>
    <t>"Trabalhos de laberinto"</t>
  </si>
  <si>
    <t>15,3 x 11,6 cm</t>
  </si>
  <si>
    <t>11,6 cm</t>
  </si>
  <si>
    <t>3506</t>
  </si>
  <si>
    <t>18,5 x 11,3 cm</t>
  </si>
  <si>
    <t>18,5 cm</t>
  </si>
  <si>
    <t>11,3 cm</t>
  </si>
  <si>
    <t>3507</t>
  </si>
  <si>
    <t>16,5 x 11,2 cm</t>
  </si>
  <si>
    <t>Localização anterior: RT MP2 G1_x005F_x000D_
Peça cedida por empréstimo para a exposição Brasil Redescoberto realizada em outubro de 1999 no Paço Imperial.</t>
  </si>
  <si>
    <t>11,2 cm</t>
  </si>
  <si>
    <t>3508</t>
  </si>
  <si>
    <t>17,3 x 11,2 cm</t>
  </si>
  <si>
    <t>17,3 cm</t>
  </si>
  <si>
    <t>3509</t>
  </si>
  <si>
    <t>Margarida</t>
  </si>
  <si>
    <t>18,5 x 11,2 cm</t>
  </si>
  <si>
    <t>3510</t>
  </si>
  <si>
    <t>17,5 x 11,2 cm</t>
  </si>
  <si>
    <t>3511</t>
  </si>
  <si>
    <t>3512</t>
  </si>
  <si>
    <t>3513</t>
  </si>
  <si>
    <t>17,5 x 11,3 cm</t>
  </si>
  <si>
    <t>3514</t>
  </si>
  <si>
    <t>17,2 x 11,2 cm</t>
  </si>
  <si>
    <t>3515</t>
  </si>
  <si>
    <t>3516</t>
  </si>
  <si>
    <t>Begônia</t>
  </si>
  <si>
    <t>Corcovado</t>
  </si>
  <si>
    <t>26,5 x 20,5 cm</t>
  </si>
  <si>
    <t>20,5 cm</t>
  </si>
  <si>
    <t>3517</t>
  </si>
  <si>
    <t>Borboleta</t>
  </si>
  <si>
    <t>19,1 x 11,2 cm</t>
  </si>
  <si>
    <t>19,1 cm</t>
  </si>
  <si>
    <t>3518</t>
  </si>
  <si>
    <t>"Vaqueiro"</t>
  </si>
  <si>
    <t>15,2 x 14,5 cm</t>
  </si>
  <si>
    <t>3519</t>
  </si>
  <si>
    <t>"Farol Mocuripe"</t>
  </si>
  <si>
    <t>15,2 x 16,0 cm</t>
  </si>
  <si>
    <t>3520</t>
  </si>
  <si>
    <t>Cerimônia religiosa</t>
  </si>
  <si>
    <t>1853</t>
  </si>
  <si>
    <t>13,2 x 16,0 cm</t>
  </si>
  <si>
    <t>13,2 cm</t>
  </si>
  <si>
    <t>3521</t>
  </si>
  <si>
    <t>"Mecejana"</t>
  </si>
  <si>
    <t>14,0 x 22,5 cm</t>
  </si>
  <si>
    <t>3522</t>
  </si>
  <si>
    <t>"Farol do Mucuripe - Jangada"</t>
  </si>
  <si>
    <t>14,2 x 23,6 cm</t>
  </si>
  <si>
    <t>14,2 cm</t>
  </si>
  <si>
    <t>23,6 cm</t>
  </si>
  <si>
    <t>3523</t>
  </si>
  <si>
    <t>"Costumes populares"</t>
  </si>
  <si>
    <t>15,3 x 21,1 cm</t>
  </si>
  <si>
    <t xml:space="preserve"> ec</t>
  </si>
  <si>
    <t>21,1 cm</t>
  </si>
  <si>
    <t>3524</t>
  </si>
  <si>
    <t>Vendedor de sapatos, Crato, e mulher de lençol</t>
  </si>
  <si>
    <t>15,3 x 17,2 cm</t>
  </si>
  <si>
    <t>3525</t>
  </si>
  <si>
    <t>"Venda de garapa"</t>
  </si>
  <si>
    <t>15,2 x 23,2 cm</t>
  </si>
  <si>
    <t>3526</t>
  </si>
  <si>
    <t>"Aguadeiro limoeiro em Icó e Lavras"</t>
  </si>
  <si>
    <t>15,2 x 23,1 cm</t>
  </si>
  <si>
    <t>23,1 cm</t>
  </si>
  <si>
    <t>3527</t>
  </si>
  <si>
    <t>"Aula de primeiras letras no certão"</t>
  </si>
  <si>
    <t>15,3 x 23,0 cm</t>
  </si>
  <si>
    <t>3528</t>
  </si>
  <si>
    <t>"Ruças e Aracaty"</t>
  </si>
  <si>
    <t>3529</t>
  </si>
  <si>
    <t>"Soldado em marcha para o destacamento..."</t>
  </si>
  <si>
    <t>Icó para o Crato</t>
  </si>
  <si>
    <t>15,3 x 22,0 cm</t>
  </si>
  <si>
    <t>3530</t>
  </si>
  <si>
    <t>"Cassimbas do rio Acaracú"</t>
  </si>
  <si>
    <t>15,3 x 23,1 cm</t>
  </si>
  <si>
    <t>3531</t>
  </si>
  <si>
    <t>"Esmola para o Senhor do Bonfim"</t>
  </si>
  <si>
    <t>Crato, Assaré, Quixamorobin</t>
  </si>
  <si>
    <t>15,3 x 23,5 cm</t>
  </si>
  <si>
    <t>23,5 cm</t>
  </si>
  <si>
    <t>3532</t>
  </si>
  <si>
    <t>"Samba"</t>
  </si>
  <si>
    <t>15,3 x 23,2 cm</t>
  </si>
  <si>
    <t>3533</t>
  </si>
  <si>
    <t>"Igreja matriz na Vila de Aquiras"</t>
  </si>
  <si>
    <t>3534</t>
  </si>
  <si>
    <t>Cavalo com soldado</t>
  </si>
  <si>
    <t>16,2 x 20,4 cm</t>
  </si>
  <si>
    <t>16,2 cm</t>
  </si>
  <si>
    <t>20,4 cm</t>
  </si>
  <si>
    <t>3535</t>
  </si>
  <si>
    <t>"Interior de um rancho"</t>
  </si>
  <si>
    <t>16,0 x 22,8 cm</t>
  </si>
  <si>
    <t>22,8 cm</t>
  </si>
  <si>
    <t>3536</t>
  </si>
  <si>
    <t>Paisagem rural</t>
  </si>
  <si>
    <t>1861</t>
  </si>
  <si>
    <t>12,4 x 24,0 cm</t>
  </si>
  <si>
    <t>12,4 cm</t>
  </si>
  <si>
    <t>24,0 cm</t>
  </si>
  <si>
    <t>3537</t>
  </si>
  <si>
    <t>"Arronches"</t>
  </si>
  <si>
    <t>17,2 x 25,6 cm</t>
  </si>
  <si>
    <t>25,6 cm</t>
  </si>
  <si>
    <t>3538</t>
  </si>
  <si>
    <t>Mulher com lençol</t>
  </si>
  <si>
    <t>23,8 x 19,2 cm</t>
  </si>
  <si>
    <t>23,8 cm</t>
  </si>
  <si>
    <t>19,2 cm</t>
  </si>
  <si>
    <t>3539</t>
  </si>
  <si>
    <t>Igreja de N. S. da Conceição do Monte</t>
  </si>
  <si>
    <t>Icó</t>
  </si>
  <si>
    <t>10,7 x 32,5 cm</t>
  </si>
  <si>
    <t>10,7 cm</t>
  </si>
  <si>
    <t>3540</t>
  </si>
  <si>
    <t>Correio do Ceará</t>
  </si>
  <si>
    <t>27,5 x 20,8 cm</t>
  </si>
  <si>
    <t>3541</t>
  </si>
  <si>
    <t>Acampamento de expedição científica</t>
  </si>
  <si>
    <t>20,9 x 32,8 cm</t>
  </si>
  <si>
    <t>20,9 cm</t>
  </si>
  <si>
    <t>32,8 cm</t>
  </si>
  <si>
    <t>3542</t>
  </si>
  <si>
    <t>Pescaria de piranhas com jiqui</t>
  </si>
  <si>
    <t>18,1 x 27,6 cm</t>
  </si>
  <si>
    <t>18,1 cm</t>
  </si>
  <si>
    <t>27,6 cm</t>
  </si>
  <si>
    <t>3543</t>
  </si>
  <si>
    <t>Corte da carnaúba</t>
  </si>
  <si>
    <t>24,2 x 31,9 cm</t>
  </si>
  <si>
    <t>24,2 cm</t>
  </si>
  <si>
    <t>31,9 cm</t>
  </si>
  <si>
    <t>3544</t>
  </si>
  <si>
    <t>Casal em viagem</t>
  </si>
  <si>
    <t>20,9 x 35,8 cm</t>
  </si>
  <si>
    <t>35,8 cm</t>
  </si>
  <si>
    <t>3545</t>
  </si>
  <si>
    <t>Vista da cidade do Icó</t>
  </si>
  <si>
    <t>17,9 x 37,1 cm</t>
  </si>
  <si>
    <t>17,9 cm</t>
  </si>
  <si>
    <t>37,1 cm</t>
  </si>
  <si>
    <t>3546</t>
  </si>
  <si>
    <t>"Cerra de Tauá"</t>
  </si>
  <si>
    <t>17,0 x 37,8 cm</t>
  </si>
  <si>
    <t>3547</t>
  </si>
  <si>
    <t>Vista panorâmica de Olinda</t>
  </si>
  <si>
    <t>9,0 x 40,7 cm</t>
  </si>
  <si>
    <t>3548</t>
  </si>
  <si>
    <t>"Passagem do Rio Madeira"</t>
  </si>
  <si>
    <t>25,3 x 35,1 cm</t>
  </si>
  <si>
    <t>35,1 cm</t>
  </si>
  <si>
    <t>3549</t>
  </si>
  <si>
    <t>"Vista do farol da baia vinda do norte"</t>
  </si>
  <si>
    <t>16,5 x 41,0 cm</t>
  </si>
  <si>
    <t>3550</t>
  </si>
  <si>
    <t>"Praitinga, ponte do Rio Paraíba"</t>
  </si>
  <si>
    <t>1856</t>
  </si>
  <si>
    <t>21,1 x 39,8 cm</t>
  </si>
  <si>
    <t>3552</t>
  </si>
  <si>
    <t>1903</t>
  </si>
  <si>
    <t>86,2 x 66,2 cm</t>
  </si>
  <si>
    <t>COSTA, Artur Timóteo da (1882-1923)</t>
  </si>
  <si>
    <t>86,2 cm</t>
  </si>
  <si>
    <t>66,2 cm</t>
  </si>
  <si>
    <t>3553</t>
  </si>
  <si>
    <t>1897</t>
  </si>
  <si>
    <t>85,5 x 66,0 cm</t>
  </si>
  <si>
    <t>AGOSTINI, Carlos Alberto de (?)</t>
  </si>
  <si>
    <t>3554</t>
  </si>
  <si>
    <t>99,5 x 55,7 cm</t>
  </si>
  <si>
    <t>99,5 cm</t>
  </si>
  <si>
    <t>55,7 cm</t>
  </si>
  <si>
    <t>3555</t>
  </si>
  <si>
    <t>86,0 x 46,3 cm</t>
  </si>
  <si>
    <t>MACEDO, João Moreira de Araripe (1877-1934)</t>
  </si>
  <si>
    <t>3556</t>
  </si>
  <si>
    <t>Natureza morta (flores)</t>
  </si>
  <si>
    <t>63,0 x 490,0 cm</t>
  </si>
  <si>
    <t>490,0cm</t>
  </si>
  <si>
    <t>3557</t>
  </si>
  <si>
    <t>62,5 x 490,0 cm</t>
  </si>
  <si>
    <t>3558</t>
  </si>
  <si>
    <t>MARIA CAROLINA (?)</t>
  </si>
  <si>
    <t>3559</t>
  </si>
  <si>
    <t>1426</t>
  </si>
  <si>
    <t>Marinha (manufatura de Delft - Holanda)</t>
  </si>
  <si>
    <t>3660 A</t>
  </si>
  <si>
    <t>Mulher sentada</t>
  </si>
  <si>
    <t>60,4 x 52,5 cm - c/baguete: 62,0 x 54,7 cm</t>
  </si>
  <si>
    <t>60,4 cm</t>
  </si>
  <si>
    <t>52,5 cm</t>
  </si>
  <si>
    <t xml:space="preserve"> 54,7 cm</t>
  </si>
  <si>
    <t>3702</t>
  </si>
  <si>
    <t>Mulheres de Nazaré</t>
  </si>
  <si>
    <t>107,0 x 139,5 cm - c/baguete: 109,0 x 141,7 cm</t>
  </si>
  <si>
    <t>GAB DIR EBA</t>
  </si>
  <si>
    <t>OSWALD, Jacira de Carvalho (1929)</t>
  </si>
  <si>
    <t>109,0cm</t>
  </si>
  <si>
    <t>141,7 cm</t>
  </si>
  <si>
    <t>2</t>
  </si>
  <si>
    <t>Telêmaco ouvindo as aventuras de Filocteles</t>
  </si>
  <si>
    <t>100,0 x 138,0 cm - c/moldura: 125,0 x 165,0 cm</t>
  </si>
  <si>
    <t>125,0cm</t>
  </si>
  <si>
    <t>1</t>
  </si>
  <si>
    <t>Busto de homem</t>
  </si>
  <si>
    <t>1918</t>
  </si>
  <si>
    <t>55,0 x 46,0 cm - c/baguete: 57,2 x 48,0 cm</t>
  </si>
  <si>
    <t xml:space="preserve"> 48,0 cm</t>
  </si>
  <si>
    <t>10</t>
  </si>
  <si>
    <t>Menino tirando espinho do pé (academia)</t>
  </si>
  <si>
    <t>105,5 x 60,0 cm - c/baguete: 107,4 x 62,3 cm</t>
  </si>
  <si>
    <t>107,4cm</t>
  </si>
  <si>
    <t xml:space="preserve"> 62,3 cm</t>
  </si>
  <si>
    <t>76</t>
  </si>
  <si>
    <t>81,5 x 50,0 cm - c/ baguete: 83,5 x 52,2 cm</t>
  </si>
  <si>
    <t xml:space="preserve"> 52,2 cm</t>
  </si>
  <si>
    <t>3660 B</t>
  </si>
  <si>
    <t>Retrato de mulher</t>
  </si>
  <si>
    <t>60,4 x 52,5 cm - c/baguete: 62,7 x 54,5 cm</t>
  </si>
  <si>
    <t>62,7 cm</t>
  </si>
  <si>
    <t xml:space="preserve"> 54,5 cm</t>
  </si>
  <si>
    <t>mattec_224</t>
  </si>
  <si>
    <t>mattec_234</t>
  </si>
  <si>
    <t>mattec_219</t>
  </si>
  <si>
    <t>mattec_214</t>
  </si>
  <si>
    <t>mattec_223</t>
  </si>
  <si>
    <t>mattec_222</t>
  </si>
  <si>
    <t>mattec_215</t>
  </si>
  <si>
    <t>mattec_226</t>
  </si>
  <si>
    <t>mattec_216</t>
  </si>
  <si>
    <t>mattec_221</t>
  </si>
  <si>
    <t>mattec_220</t>
  </si>
  <si>
    <t>mattec_244</t>
  </si>
  <si>
    <t>mattec_240</t>
  </si>
  <si>
    <t>mattec_185</t>
  </si>
  <si>
    <t>mattec_225</t>
  </si>
  <si>
    <t>mattec_23</t>
  </si>
  <si>
    <t>mattec_6</t>
  </si>
  <si>
    <t>mattec_22</t>
  </si>
  <si>
    <t>mattec_65</t>
  </si>
  <si>
    <t>mattec_110</t>
  </si>
  <si>
    <t>mattec_227</t>
  </si>
  <si>
    <t>mattec_3</t>
  </si>
  <si>
    <t>mattec_2</t>
  </si>
  <si>
    <t>mattec_1</t>
  </si>
  <si>
    <t>mattec_218</t>
  </si>
  <si>
    <t>mattec_310</t>
  </si>
  <si>
    <t>mattec_145</t>
  </si>
  <si>
    <t>mattec_217</t>
  </si>
  <si>
    <t>mattec_228</t>
  </si>
  <si>
    <t>mattec_21</t>
  </si>
  <si>
    <t>mattec_99</t>
  </si>
  <si>
    <t>mattec_298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</si>
</sst>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\ #,##0.00;[Red]\-[$R$-416]\ #,##0.00"/>
  </numFmts>
  <fonts count="2" x14ac:knownFonts="1">
    <font>
      <sz val="11"/>
      <color rgb="FF000000"/>
      <name val="Calibri"/>
      <family val="2"/>
      <charset val="1"/>
    </font>
    <font>
      <b/>
      <i/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5">
    <xf numFmtId="0" fontId="0" fillId="0" borderId="0" xfId="0"/>
    <xf numFmtId="0" fontId="0" fillId="0" borderId="0" xfId="0" applyFont="1"/>
    <xf numFmtId="0" fontId="0" fillId="0" borderId="0" xfId="1" applyNumberFormat="1" applyFont="1"/>
    <xf numFmtId="0" fontId="0" fillId="0" borderId="0" xfId="1" applyNumberFormat="1" applyFont="1"/>
    <xf numFmtId="0" fontId="0" fillId="0" borderId="0" xfId="0" applyFont="1" applyAlignment="1">
      <alignment wrapText="1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75"/>
  <sheetViews>
    <sheetView tabSelected="1" zoomScaleNormal="100" workbookViewId="0">
      <selection activeCell="H2" sqref="H2"/>
    </sheetView>
  </sheetViews>
  <sheetFormatPr defaultRowHeight="15" x14ac:dyDescent="0.25"/>
  <cols>
    <col min="1" max="1" width="21" customWidth="1"/>
    <col min="2" max="2" width="11" customWidth="1"/>
    <col min="3" max="3" width="45.42578125" customWidth="1"/>
    <col min="4" max="4" width="36.140625" customWidth="1"/>
    <col min="5" max="5" width="46.28515625" customWidth="1"/>
    <col min="6" max="6" width="15.42578125" customWidth="1"/>
    <col min="7" max="7" width="26.85546875" customWidth="1"/>
    <col min="8" max="8" width="34.140625" customWidth="1"/>
    <col min="9" max="10" width="8.85546875" customWidth="1"/>
    <col min="11" max="11" width="55.5703125" customWidth="1"/>
    <col min="12" max="12" width="17" customWidth="1"/>
    <col min="13" max="13" width="8.85546875" customWidth="1"/>
    <col min="14" max="14" width="7.42578125" customWidth="1"/>
    <col min="15" max="15" width="9.85546875" customWidth="1"/>
    <col min="16" max="16" width="10.42578125" customWidth="1"/>
    <col min="17" max="17" width="25.5703125" customWidth="1"/>
    <col min="18" max="18" width="11.140625" customWidth="1"/>
    <col min="19" max="19" width="15.7109375" customWidth="1"/>
    <col min="20" max="1025" width="9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3" t="s">
        <v>24</v>
      </c>
      <c r="AE1" s="3" t="s">
        <v>25</v>
      </c>
    </row>
    <row r="2" spans="1:31" x14ac:dyDescent="0.25">
      <c r="A2">
        <v>3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2264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Q2" t="s">
        <v>37</v>
      </c>
      <c r="R2" t="s">
        <v>38</v>
      </c>
      <c r="T2" s="2" t="str">
        <f t="shared" ref="T2:T65" si="0">IFERROR(LEFT(K2,SEARCH("x",K2)-1),"")&amp;"cm"</f>
        <v>37,5 cm</v>
      </c>
      <c r="U2" s="2" t="str">
        <f t="shared" ref="U2:U65" si="1">MID(K2,LEN(T2)+1,5)&amp;"cm"</f>
        <v>34,5 cm</v>
      </c>
      <c r="V2" s="2" t="str">
        <f t="shared" ref="V2:V65" si="2">MID(K2,SEARCH("-",K2)+2,SEARCH(":",K2)-SEARCH("-",K2)-2)</f>
        <v>c/baguete</v>
      </c>
      <c r="W2" s="2" t="str">
        <f t="shared" ref="W2:W65" si="3">MID(K2,SEARCH(":",K2)+2,5)&amp;"cm"</f>
        <v>39,6 cm</v>
      </c>
      <c r="X2" s="2" t="str">
        <f t="shared" ref="X2:X65" si="4">RIGHT(K2,8)</f>
        <v xml:space="preserve"> 36,8 cm</v>
      </c>
      <c r="Y2" s="2" t="s">
        <v>39</v>
      </c>
      <c r="Z2" s="2" t="s">
        <v>40</v>
      </c>
      <c r="AA2" s="2" t="s">
        <v>41</v>
      </c>
      <c r="AB2" s="2" t="s">
        <v>42</v>
      </c>
      <c r="AC2" s="2" t="s">
        <v>43</v>
      </c>
    </row>
    <row r="3" spans="1:31" x14ac:dyDescent="0.25">
      <c r="A3">
        <v>4</v>
      </c>
      <c r="B3" t="s">
        <v>44</v>
      </c>
      <c r="C3" t="s">
        <v>27</v>
      </c>
      <c r="D3" t="s">
        <v>28</v>
      </c>
      <c r="E3" t="s">
        <v>45</v>
      </c>
      <c r="F3" t="s">
        <v>46</v>
      </c>
      <c r="G3" t="s">
        <v>31</v>
      </c>
      <c r="H3" t="s">
        <v>2265</v>
      </c>
      <c r="K3" t="s">
        <v>47</v>
      </c>
      <c r="L3" t="s">
        <v>33</v>
      </c>
      <c r="M3" t="s">
        <v>34</v>
      </c>
      <c r="N3" t="s">
        <v>48</v>
      </c>
      <c r="O3" t="s">
        <v>36</v>
      </c>
      <c r="Q3" t="s">
        <v>49</v>
      </c>
      <c r="R3" t="s">
        <v>50</v>
      </c>
      <c r="T3" s="2" t="str">
        <f t="shared" si="0"/>
        <v>103,0 cm</v>
      </c>
      <c r="U3" s="2" t="str">
        <f t="shared" si="1"/>
        <v>88,0 cm</v>
      </c>
      <c r="V3" s="2" t="str">
        <f t="shared" si="2"/>
        <v>c/moldura</v>
      </c>
      <c r="W3" s="2" t="str">
        <f t="shared" si="3"/>
        <v>115,5cm</v>
      </c>
      <c r="X3" s="2" t="str">
        <f t="shared" si="4"/>
        <v xml:space="preserve"> 96,5 cm</v>
      </c>
      <c r="Y3" t="s">
        <v>51</v>
      </c>
      <c r="Z3" t="s">
        <v>52</v>
      </c>
      <c r="AA3" t="s">
        <v>53</v>
      </c>
      <c r="AB3" t="s">
        <v>54</v>
      </c>
      <c r="AC3" t="s">
        <v>55</v>
      </c>
    </row>
    <row r="4" spans="1:31" x14ac:dyDescent="0.25">
      <c r="A4">
        <v>5</v>
      </c>
      <c r="B4" t="s">
        <v>56</v>
      </c>
      <c r="C4" t="s">
        <v>27</v>
      </c>
      <c r="D4" t="s">
        <v>28</v>
      </c>
      <c r="E4" t="s">
        <v>57</v>
      </c>
      <c r="F4" t="s">
        <v>58</v>
      </c>
      <c r="G4" t="s">
        <v>31</v>
      </c>
      <c r="H4" t="s">
        <v>2264</v>
      </c>
      <c r="K4" t="s">
        <v>59</v>
      </c>
      <c r="L4" t="s">
        <v>33</v>
      </c>
      <c r="M4" t="s">
        <v>34</v>
      </c>
      <c r="N4" t="s">
        <v>48</v>
      </c>
      <c r="O4" t="s">
        <v>36</v>
      </c>
      <c r="Q4" t="s">
        <v>60</v>
      </c>
      <c r="R4" t="s">
        <v>61</v>
      </c>
      <c r="T4" s="2" t="str">
        <f t="shared" si="0"/>
        <v>89,5 cm</v>
      </c>
      <c r="U4" s="2" t="str">
        <f t="shared" si="1"/>
        <v>72,0 cm</v>
      </c>
      <c r="V4" s="2" t="str">
        <f t="shared" si="2"/>
        <v>c/baguete</v>
      </c>
      <c r="W4" s="2" t="str">
        <f t="shared" si="3"/>
        <v>92,5 cm</v>
      </c>
      <c r="X4" s="2" t="str">
        <f t="shared" si="4"/>
        <v xml:space="preserve"> 74,0 cm</v>
      </c>
      <c r="Y4" t="s">
        <v>62</v>
      </c>
      <c r="Z4" t="s">
        <v>63</v>
      </c>
      <c r="AA4" t="s">
        <v>41</v>
      </c>
      <c r="AB4" t="s">
        <v>64</v>
      </c>
      <c r="AC4" t="s">
        <v>65</v>
      </c>
    </row>
    <row r="5" spans="1:31" x14ac:dyDescent="0.25">
      <c r="A5">
        <v>6</v>
      </c>
      <c r="B5" t="s">
        <v>66</v>
      </c>
      <c r="C5" t="s">
        <v>27</v>
      </c>
      <c r="D5" t="s">
        <v>28</v>
      </c>
      <c r="E5" t="s">
        <v>67</v>
      </c>
      <c r="F5" t="s">
        <v>68</v>
      </c>
      <c r="G5" t="s">
        <v>31</v>
      </c>
      <c r="H5" t="s">
        <v>2264</v>
      </c>
      <c r="K5" t="s">
        <v>69</v>
      </c>
      <c r="L5" t="s">
        <v>33</v>
      </c>
      <c r="M5" t="s">
        <v>34</v>
      </c>
      <c r="N5" t="s">
        <v>48</v>
      </c>
      <c r="O5" t="s">
        <v>36</v>
      </c>
      <c r="Q5" t="s">
        <v>70</v>
      </c>
      <c r="R5" t="s">
        <v>38</v>
      </c>
      <c r="T5" s="2" t="str">
        <f t="shared" si="0"/>
        <v>116,4 cm</v>
      </c>
      <c r="U5" s="2" t="str">
        <f t="shared" si="1"/>
        <v>89,5 cm</v>
      </c>
      <c r="V5" s="2" t="str">
        <f t="shared" si="2"/>
        <v>c/moldura</v>
      </c>
      <c r="W5" s="2" t="str">
        <f t="shared" si="3"/>
        <v>137,7cm</v>
      </c>
      <c r="X5" s="2" t="str">
        <f t="shared" si="4"/>
        <v>110,6 cm</v>
      </c>
      <c r="Y5" t="s">
        <v>71</v>
      </c>
      <c r="Z5" t="s">
        <v>62</v>
      </c>
      <c r="AA5" t="s">
        <v>53</v>
      </c>
      <c r="AB5" t="s">
        <v>72</v>
      </c>
      <c r="AC5" t="s">
        <v>73</v>
      </c>
    </row>
    <row r="6" spans="1:31" x14ac:dyDescent="0.25">
      <c r="A6">
        <v>7</v>
      </c>
      <c r="B6" t="s">
        <v>74</v>
      </c>
      <c r="C6" t="s">
        <v>27</v>
      </c>
      <c r="D6" t="s">
        <v>28</v>
      </c>
      <c r="E6" t="s">
        <v>75</v>
      </c>
      <c r="F6" t="s">
        <v>76</v>
      </c>
      <c r="G6" t="s">
        <v>77</v>
      </c>
      <c r="H6" t="s">
        <v>2264</v>
      </c>
      <c r="K6" t="s">
        <v>78</v>
      </c>
      <c r="L6" t="s">
        <v>33</v>
      </c>
      <c r="M6" t="s">
        <v>34</v>
      </c>
      <c r="N6" t="s">
        <v>48</v>
      </c>
      <c r="O6" t="s">
        <v>36</v>
      </c>
      <c r="R6" t="s">
        <v>79</v>
      </c>
      <c r="T6" s="2" t="str">
        <f t="shared" si="0"/>
        <v>76,3 cm</v>
      </c>
      <c r="U6" s="2" t="str">
        <f t="shared" si="1"/>
        <v>43,5 cm</v>
      </c>
      <c r="V6" s="2" t="str">
        <f t="shared" si="2"/>
        <v>c/baguete</v>
      </c>
      <c r="W6" s="2" t="str">
        <f t="shared" si="3"/>
        <v>78,7 cm</v>
      </c>
      <c r="X6" s="2" t="str">
        <f t="shared" si="4"/>
        <v xml:space="preserve"> 45,7 cm</v>
      </c>
      <c r="Y6" t="s">
        <v>80</v>
      </c>
      <c r="Z6" t="s">
        <v>81</v>
      </c>
      <c r="AA6" t="s">
        <v>41</v>
      </c>
      <c r="AB6" t="s">
        <v>82</v>
      </c>
      <c r="AC6" t="s">
        <v>83</v>
      </c>
    </row>
    <row r="7" spans="1:31" x14ac:dyDescent="0.25">
      <c r="A7">
        <v>9</v>
      </c>
      <c r="B7" t="s">
        <v>84</v>
      </c>
      <c r="C7" t="s">
        <v>27</v>
      </c>
      <c r="D7" t="s">
        <v>28</v>
      </c>
      <c r="E7" t="s">
        <v>85</v>
      </c>
      <c r="F7" t="s">
        <v>86</v>
      </c>
      <c r="G7" t="s">
        <v>87</v>
      </c>
      <c r="H7" t="s">
        <v>2264</v>
      </c>
      <c r="K7" t="s">
        <v>88</v>
      </c>
      <c r="L7" t="s">
        <v>33</v>
      </c>
      <c r="M7" t="s">
        <v>34</v>
      </c>
      <c r="N7" t="s">
        <v>35</v>
      </c>
      <c r="O7" t="s">
        <v>36</v>
      </c>
      <c r="Q7" t="s">
        <v>89</v>
      </c>
      <c r="R7" t="s">
        <v>38</v>
      </c>
      <c r="T7" s="2" t="str">
        <f t="shared" si="0"/>
        <v>61,0 cm</v>
      </c>
      <c r="U7" s="2" t="str">
        <f t="shared" si="1"/>
        <v>50,0 cm</v>
      </c>
      <c r="V7" s="2" t="str">
        <f t="shared" si="2"/>
        <v>c/baguete</v>
      </c>
      <c r="W7" s="2" t="str">
        <f t="shared" si="3"/>
        <v>63,0 cm</v>
      </c>
      <c r="X7" s="2" t="str">
        <f t="shared" si="4"/>
        <v xml:space="preserve"> 52,0 cm</v>
      </c>
      <c r="Y7" t="s">
        <v>90</v>
      </c>
      <c r="Z7" t="s">
        <v>91</v>
      </c>
      <c r="AA7" t="s">
        <v>41</v>
      </c>
      <c r="AB7" t="s">
        <v>92</v>
      </c>
      <c r="AC7" t="s">
        <v>93</v>
      </c>
    </row>
    <row r="8" spans="1:31" x14ac:dyDescent="0.25">
      <c r="A8">
        <v>8</v>
      </c>
      <c r="B8" t="s">
        <v>94</v>
      </c>
      <c r="C8" t="s">
        <v>27</v>
      </c>
      <c r="D8" t="s">
        <v>28</v>
      </c>
      <c r="E8" t="s">
        <v>95</v>
      </c>
      <c r="F8" t="s">
        <v>30</v>
      </c>
      <c r="H8" t="s">
        <v>2264</v>
      </c>
      <c r="K8" t="s">
        <v>96</v>
      </c>
      <c r="L8" t="s">
        <v>33</v>
      </c>
      <c r="M8" t="s">
        <v>34</v>
      </c>
      <c r="N8" t="s">
        <v>48</v>
      </c>
      <c r="O8" t="s">
        <v>97</v>
      </c>
      <c r="Q8" t="s">
        <v>98</v>
      </c>
      <c r="R8" t="s">
        <v>38</v>
      </c>
      <c r="T8" s="2" t="str">
        <f t="shared" si="0"/>
        <v>117,0 cm</v>
      </c>
      <c r="U8" s="2" t="str">
        <f t="shared" si="1"/>
        <v>89,5 cm</v>
      </c>
      <c r="V8" s="2" t="str">
        <f t="shared" si="2"/>
        <v>c/moldura</v>
      </c>
      <c r="W8" s="2" t="str">
        <f t="shared" si="3"/>
        <v>124,0cm</v>
      </c>
      <c r="X8" s="2" t="str">
        <f t="shared" si="4"/>
        <v xml:space="preserve"> 97,0 cm</v>
      </c>
      <c r="Y8" t="s">
        <v>99</v>
      </c>
      <c r="Z8" t="s">
        <v>62</v>
      </c>
      <c r="AA8" t="s">
        <v>53</v>
      </c>
      <c r="AB8" t="s">
        <v>100</v>
      </c>
      <c r="AC8" t="s">
        <v>101</v>
      </c>
    </row>
    <row r="9" spans="1:31" x14ac:dyDescent="0.25">
      <c r="A9">
        <v>11</v>
      </c>
      <c r="B9" t="s">
        <v>102</v>
      </c>
      <c r="C9" t="s">
        <v>27</v>
      </c>
      <c r="D9" t="s">
        <v>28</v>
      </c>
      <c r="E9" t="s">
        <v>103</v>
      </c>
      <c r="F9" t="s">
        <v>86</v>
      </c>
      <c r="G9" t="s">
        <v>87</v>
      </c>
      <c r="H9" t="s">
        <v>2264</v>
      </c>
      <c r="K9" t="s">
        <v>104</v>
      </c>
      <c r="L9" t="s">
        <v>33</v>
      </c>
      <c r="M9" t="s">
        <v>34</v>
      </c>
      <c r="N9" t="s">
        <v>35</v>
      </c>
      <c r="O9" t="s">
        <v>36</v>
      </c>
      <c r="Q9" t="s">
        <v>89</v>
      </c>
      <c r="R9" t="s">
        <v>38</v>
      </c>
      <c r="T9" s="2" t="str">
        <f t="shared" si="0"/>
        <v>80,0 cm</v>
      </c>
      <c r="U9" s="2" t="str">
        <f t="shared" si="1"/>
        <v>58,5 cm</v>
      </c>
      <c r="V9" s="2" t="str">
        <f t="shared" si="2"/>
        <v>c/baguete</v>
      </c>
      <c r="W9" s="2" t="str">
        <f t="shared" si="3"/>
        <v>82,5 cm</v>
      </c>
      <c r="X9" s="2" t="str">
        <f t="shared" si="4"/>
        <v xml:space="preserve"> 61,0 cm</v>
      </c>
      <c r="Y9" t="s">
        <v>105</v>
      </c>
      <c r="Z9" t="s">
        <v>106</v>
      </c>
      <c r="AA9" t="s">
        <v>41</v>
      </c>
      <c r="AB9" t="s">
        <v>107</v>
      </c>
      <c r="AC9" t="s">
        <v>108</v>
      </c>
    </row>
    <row r="10" spans="1:31" x14ac:dyDescent="0.25">
      <c r="A10">
        <v>12</v>
      </c>
      <c r="B10" t="s">
        <v>109</v>
      </c>
      <c r="C10" t="s">
        <v>27</v>
      </c>
      <c r="D10" t="s">
        <v>28</v>
      </c>
      <c r="E10" t="s">
        <v>110</v>
      </c>
      <c r="F10" t="s">
        <v>111</v>
      </c>
      <c r="G10" t="s">
        <v>87</v>
      </c>
      <c r="H10" t="s">
        <v>2264</v>
      </c>
      <c r="K10" t="s">
        <v>112</v>
      </c>
      <c r="L10" t="s">
        <v>33</v>
      </c>
      <c r="M10" t="s">
        <v>34</v>
      </c>
      <c r="N10" t="s">
        <v>35</v>
      </c>
      <c r="O10" t="s">
        <v>36</v>
      </c>
      <c r="Q10" t="s">
        <v>89</v>
      </c>
      <c r="R10" t="s">
        <v>38</v>
      </c>
      <c r="T10" s="2" t="str">
        <f t="shared" si="0"/>
        <v>81,0 cm</v>
      </c>
      <c r="U10" s="2" t="str">
        <f t="shared" si="1"/>
        <v>66,0 cm</v>
      </c>
      <c r="V10" s="2" t="str">
        <f t="shared" si="2"/>
        <v>c/baguete</v>
      </c>
      <c r="W10" s="2" t="str">
        <f t="shared" si="3"/>
        <v>83,5 cm</v>
      </c>
      <c r="X10" s="2" t="str">
        <f t="shared" si="4"/>
        <v xml:space="preserve"> 67,5 cm</v>
      </c>
      <c r="Y10" t="s">
        <v>113</v>
      </c>
      <c r="Z10" t="s">
        <v>114</v>
      </c>
      <c r="AA10" t="s">
        <v>41</v>
      </c>
      <c r="AB10" t="s">
        <v>115</v>
      </c>
      <c r="AC10" t="s">
        <v>116</v>
      </c>
    </row>
    <row r="11" spans="1:31" x14ac:dyDescent="0.25">
      <c r="A11">
        <v>13</v>
      </c>
      <c r="B11" t="s">
        <v>117</v>
      </c>
      <c r="C11" t="s">
        <v>27</v>
      </c>
      <c r="D11" t="s">
        <v>28</v>
      </c>
      <c r="E11" t="s">
        <v>57</v>
      </c>
      <c r="F11" t="s">
        <v>111</v>
      </c>
      <c r="G11" t="s">
        <v>87</v>
      </c>
      <c r="H11" t="s">
        <v>2264</v>
      </c>
      <c r="K11" t="s">
        <v>118</v>
      </c>
      <c r="L11" t="s">
        <v>33</v>
      </c>
      <c r="M11" t="s">
        <v>34</v>
      </c>
      <c r="N11" t="s">
        <v>35</v>
      </c>
      <c r="O11" t="s">
        <v>36</v>
      </c>
      <c r="Q11" t="s">
        <v>89</v>
      </c>
      <c r="R11" t="s">
        <v>79</v>
      </c>
      <c r="T11" s="2" t="str">
        <f t="shared" si="0"/>
        <v>81,3 cm</v>
      </c>
      <c r="U11" s="2" t="str">
        <f t="shared" si="1"/>
        <v>45,0 cm</v>
      </c>
      <c r="V11" s="2" t="str">
        <f t="shared" si="2"/>
        <v>c/baguete</v>
      </c>
      <c r="W11" s="2" t="str">
        <f t="shared" si="3"/>
        <v>83,3 cm</v>
      </c>
      <c r="X11" s="2" t="str">
        <f t="shared" si="4"/>
        <v xml:space="preserve"> 47,3 cm</v>
      </c>
      <c r="Y11" t="s">
        <v>119</v>
      </c>
      <c r="Z11" t="s">
        <v>120</v>
      </c>
      <c r="AA11" t="s">
        <v>41</v>
      </c>
      <c r="AB11" t="s">
        <v>121</v>
      </c>
      <c r="AC11" t="s">
        <v>122</v>
      </c>
    </row>
    <row r="12" spans="1:31" x14ac:dyDescent="0.25">
      <c r="A12">
        <v>14</v>
      </c>
      <c r="B12" t="s">
        <v>123</v>
      </c>
      <c r="C12" t="s">
        <v>27</v>
      </c>
      <c r="D12" t="s">
        <v>28</v>
      </c>
      <c r="E12" t="s">
        <v>124</v>
      </c>
      <c r="F12" t="s">
        <v>125</v>
      </c>
      <c r="G12" t="s">
        <v>31</v>
      </c>
      <c r="H12" t="s">
        <v>2264</v>
      </c>
      <c r="K12" t="s">
        <v>126</v>
      </c>
      <c r="L12" t="s">
        <v>33</v>
      </c>
      <c r="M12" t="s">
        <v>34</v>
      </c>
      <c r="N12" t="s">
        <v>48</v>
      </c>
      <c r="O12" t="s">
        <v>36</v>
      </c>
      <c r="Q12" t="s">
        <v>127</v>
      </c>
      <c r="R12" t="s">
        <v>38</v>
      </c>
      <c r="T12" s="2" t="str">
        <f t="shared" si="0"/>
        <v>46,0 cm</v>
      </c>
      <c r="U12" s="2" t="str">
        <f t="shared" si="1"/>
        <v>55,5 cm</v>
      </c>
      <c r="V12" s="2" t="str">
        <f t="shared" si="2"/>
        <v>c/baguete</v>
      </c>
      <c r="W12" s="2" t="str">
        <f t="shared" si="3"/>
        <v>48,2 cm</v>
      </c>
      <c r="X12" s="2" t="str">
        <f t="shared" si="4"/>
        <v xml:space="preserve"> 57,5 cm</v>
      </c>
      <c r="Y12" t="s">
        <v>128</v>
      </c>
      <c r="Z12" t="s">
        <v>129</v>
      </c>
      <c r="AA12" t="s">
        <v>41</v>
      </c>
      <c r="AB12" t="s">
        <v>130</v>
      </c>
      <c r="AC12" t="s">
        <v>131</v>
      </c>
    </row>
    <row r="13" spans="1:31" x14ac:dyDescent="0.25">
      <c r="A13">
        <v>15</v>
      </c>
      <c r="B13" t="s">
        <v>132</v>
      </c>
      <c r="C13" t="s">
        <v>27</v>
      </c>
      <c r="D13" t="s">
        <v>28</v>
      </c>
      <c r="E13" t="s">
        <v>133</v>
      </c>
      <c r="F13" t="s">
        <v>125</v>
      </c>
      <c r="G13" t="s">
        <v>31</v>
      </c>
      <c r="H13" t="s">
        <v>2264</v>
      </c>
      <c r="K13" t="s">
        <v>134</v>
      </c>
      <c r="L13" t="s">
        <v>33</v>
      </c>
      <c r="M13" t="s">
        <v>34</v>
      </c>
      <c r="N13" t="s">
        <v>48</v>
      </c>
      <c r="O13" t="s">
        <v>36</v>
      </c>
      <c r="Q13" t="s">
        <v>127</v>
      </c>
      <c r="R13" t="s">
        <v>79</v>
      </c>
      <c r="T13" s="2" t="str">
        <f t="shared" si="0"/>
        <v>38,5 cm</v>
      </c>
      <c r="U13" s="2" t="str">
        <f t="shared" si="1"/>
        <v>46,5 cm</v>
      </c>
      <c r="V13" s="2" t="str">
        <f t="shared" si="2"/>
        <v>c/baguete</v>
      </c>
      <c r="W13" s="2" t="str">
        <f t="shared" si="3"/>
        <v>40,5 cm</v>
      </c>
      <c r="X13" s="2" t="str">
        <f t="shared" si="4"/>
        <v xml:space="preserve"> 48,3 cm</v>
      </c>
      <c r="Y13" t="s">
        <v>135</v>
      </c>
      <c r="Z13" t="s">
        <v>136</v>
      </c>
      <c r="AA13" t="s">
        <v>41</v>
      </c>
      <c r="AB13" t="s">
        <v>137</v>
      </c>
      <c r="AC13" t="s">
        <v>138</v>
      </c>
    </row>
    <row r="14" spans="1:31" x14ac:dyDescent="0.25">
      <c r="A14">
        <v>16</v>
      </c>
      <c r="B14" t="s">
        <v>139</v>
      </c>
      <c r="C14" t="s">
        <v>27</v>
      </c>
      <c r="D14" t="s">
        <v>28</v>
      </c>
      <c r="E14" t="s">
        <v>140</v>
      </c>
      <c r="F14" t="s">
        <v>141</v>
      </c>
      <c r="G14" t="s">
        <v>31</v>
      </c>
      <c r="H14" t="s">
        <v>2264</v>
      </c>
      <c r="K14" t="s">
        <v>142</v>
      </c>
      <c r="L14" t="s">
        <v>33</v>
      </c>
      <c r="M14" t="s">
        <v>34</v>
      </c>
      <c r="N14" t="s">
        <v>35</v>
      </c>
      <c r="O14" t="s">
        <v>36</v>
      </c>
      <c r="Q14" t="s">
        <v>143</v>
      </c>
      <c r="R14" t="s">
        <v>38</v>
      </c>
      <c r="T14" s="2" t="str">
        <f t="shared" si="0"/>
        <v>100,5 cm</v>
      </c>
      <c r="U14" s="2" t="str">
        <f t="shared" si="1"/>
        <v>125,8cm</v>
      </c>
      <c r="V14" s="2" t="str">
        <f t="shared" si="2"/>
        <v>c/baguete</v>
      </c>
      <c r="W14" s="2" t="str">
        <f t="shared" si="3"/>
        <v>102,5cm</v>
      </c>
      <c r="X14" s="2" t="str">
        <f t="shared" si="4"/>
        <v>127,8 cm</v>
      </c>
      <c r="Y14" t="s">
        <v>144</v>
      </c>
      <c r="Z14" t="s">
        <v>145</v>
      </c>
      <c r="AA14" t="s">
        <v>41</v>
      </c>
      <c r="AB14" t="s">
        <v>146</v>
      </c>
      <c r="AC14" t="s">
        <v>147</v>
      </c>
    </row>
    <row r="15" spans="1:31" x14ac:dyDescent="0.25">
      <c r="A15">
        <v>17</v>
      </c>
      <c r="B15" t="s">
        <v>148</v>
      </c>
      <c r="C15" t="s">
        <v>27</v>
      </c>
      <c r="D15" t="s">
        <v>28</v>
      </c>
      <c r="E15" t="s">
        <v>149</v>
      </c>
      <c r="F15" t="s">
        <v>150</v>
      </c>
      <c r="G15" t="s">
        <v>31</v>
      </c>
      <c r="H15" t="s">
        <v>2264</v>
      </c>
      <c r="K15" t="s">
        <v>151</v>
      </c>
      <c r="L15" t="s">
        <v>33</v>
      </c>
      <c r="M15" t="s">
        <v>34</v>
      </c>
      <c r="N15" t="s">
        <v>48</v>
      </c>
      <c r="O15" t="s">
        <v>36</v>
      </c>
      <c r="Q15" t="s">
        <v>127</v>
      </c>
      <c r="R15" t="s">
        <v>79</v>
      </c>
      <c r="T15" s="2" t="str">
        <f t="shared" si="0"/>
        <v>53,8 cm</v>
      </c>
      <c r="U15" s="2" t="str">
        <f t="shared" si="1"/>
        <v>64,9 cm</v>
      </c>
      <c r="V15" s="2" t="str">
        <f t="shared" si="2"/>
        <v>c/baguete</v>
      </c>
      <c r="W15" s="2" t="str">
        <f t="shared" si="3"/>
        <v>56,1 cm</v>
      </c>
      <c r="X15" s="2" t="str">
        <f t="shared" si="4"/>
        <v xml:space="preserve"> 67,5 cm</v>
      </c>
      <c r="Y15" t="s">
        <v>152</v>
      </c>
      <c r="Z15" t="s">
        <v>153</v>
      </c>
      <c r="AA15" t="s">
        <v>41</v>
      </c>
      <c r="AB15" t="s">
        <v>154</v>
      </c>
      <c r="AC15" t="s">
        <v>116</v>
      </c>
    </row>
    <row r="16" spans="1:31" x14ac:dyDescent="0.25">
      <c r="A16">
        <v>18</v>
      </c>
      <c r="B16" t="s">
        <v>155</v>
      </c>
      <c r="C16" t="s">
        <v>27</v>
      </c>
      <c r="D16" t="s">
        <v>28</v>
      </c>
      <c r="E16" t="s">
        <v>75</v>
      </c>
      <c r="F16" t="s">
        <v>86</v>
      </c>
      <c r="G16" t="s">
        <v>87</v>
      </c>
      <c r="H16" t="s">
        <v>2264</v>
      </c>
      <c r="K16" t="s">
        <v>156</v>
      </c>
      <c r="L16" t="s">
        <v>33</v>
      </c>
      <c r="M16" t="s">
        <v>34</v>
      </c>
      <c r="N16" t="s">
        <v>48</v>
      </c>
      <c r="O16" t="s">
        <v>36</v>
      </c>
      <c r="Q16" t="s">
        <v>89</v>
      </c>
      <c r="R16" t="s">
        <v>79</v>
      </c>
      <c r="T16" s="2" t="str">
        <f t="shared" si="0"/>
        <v>80,6 cm</v>
      </c>
      <c r="U16" s="2" t="str">
        <f t="shared" si="1"/>
        <v>49,3 cm</v>
      </c>
      <c r="V16" s="2" t="str">
        <f t="shared" si="2"/>
        <v>c/baguete</v>
      </c>
      <c r="W16" s="2" t="str">
        <f t="shared" si="3"/>
        <v>82,5 cm</v>
      </c>
      <c r="X16" s="2" t="str">
        <f t="shared" si="4"/>
        <v xml:space="preserve"> 51,5 cm</v>
      </c>
      <c r="Y16" t="s">
        <v>157</v>
      </c>
      <c r="Z16" t="s">
        <v>158</v>
      </c>
      <c r="AA16" t="s">
        <v>41</v>
      </c>
      <c r="AB16" t="s">
        <v>107</v>
      </c>
      <c r="AC16" t="s">
        <v>159</v>
      </c>
    </row>
    <row r="17" spans="1:29" x14ac:dyDescent="0.25">
      <c r="A17">
        <v>19</v>
      </c>
      <c r="B17" t="s">
        <v>160</v>
      </c>
      <c r="C17" t="s">
        <v>27</v>
      </c>
      <c r="D17" t="s">
        <v>28</v>
      </c>
      <c r="E17" t="s">
        <v>161</v>
      </c>
      <c r="F17" t="s">
        <v>162</v>
      </c>
      <c r="G17" t="s">
        <v>31</v>
      </c>
      <c r="H17" t="s">
        <v>2264</v>
      </c>
      <c r="K17" t="s">
        <v>163</v>
      </c>
      <c r="L17" t="s">
        <v>33</v>
      </c>
      <c r="M17" t="s">
        <v>34</v>
      </c>
      <c r="N17" t="s">
        <v>48</v>
      </c>
      <c r="O17" t="s">
        <v>36</v>
      </c>
      <c r="Q17" t="s">
        <v>164</v>
      </c>
      <c r="R17" t="s">
        <v>38</v>
      </c>
      <c r="T17" s="2" t="str">
        <f t="shared" si="0"/>
        <v>113,0 cm</v>
      </c>
      <c r="U17" s="2" t="str">
        <f t="shared" si="1"/>
        <v>83,5 cm</v>
      </c>
      <c r="V17" s="2" t="str">
        <f t="shared" si="2"/>
        <v>c/moldura</v>
      </c>
      <c r="W17" s="2" t="str">
        <f t="shared" si="3"/>
        <v>139,0cm</v>
      </c>
      <c r="X17" s="2" t="str">
        <f t="shared" si="4"/>
        <v>109,0 cm</v>
      </c>
      <c r="Y17" t="s">
        <v>165</v>
      </c>
      <c r="Z17" t="s">
        <v>115</v>
      </c>
      <c r="AA17" t="s">
        <v>53</v>
      </c>
      <c r="AB17" t="s">
        <v>166</v>
      </c>
      <c r="AC17" t="s">
        <v>167</v>
      </c>
    </row>
    <row r="18" spans="1:29" x14ac:dyDescent="0.25">
      <c r="A18">
        <v>20</v>
      </c>
      <c r="B18" t="s">
        <v>168</v>
      </c>
      <c r="C18" t="s">
        <v>27</v>
      </c>
      <c r="D18" t="s">
        <v>28</v>
      </c>
      <c r="E18" t="s">
        <v>169</v>
      </c>
      <c r="F18" t="s">
        <v>170</v>
      </c>
      <c r="G18" t="s">
        <v>31</v>
      </c>
      <c r="H18" t="s">
        <v>2264</v>
      </c>
      <c r="K18" t="s">
        <v>171</v>
      </c>
      <c r="L18" t="s">
        <v>33</v>
      </c>
      <c r="M18" t="s">
        <v>34</v>
      </c>
      <c r="N18" t="s">
        <v>48</v>
      </c>
      <c r="O18" t="s">
        <v>36</v>
      </c>
      <c r="Q18" t="s">
        <v>172</v>
      </c>
      <c r="R18" t="s">
        <v>79</v>
      </c>
      <c r="S18" t="s">
        <v>173</v>
      </c>
      <c r="T18" s="2" t="str">
        <f t="shared" si="0"/>
        <v>159,5 cm</v>
      </c>
      <c r="U18" s="2" t="str">
        <f t="shared" si="1"/>
        <v>139,5cm</v>
      </c>
      <c r="V18" s="2" t="str">
        <f t="shared" si="2"/>
        <v>c/baguete</v>
      </c>
      <c r="W18" s="2" t="str">
        <f t="shared" si="3"/>
        <v>169,0cm</v>
      </c>
      <c r="X18" s="2" t="str">
        <f t="shared" si="4"/>
        <v>142,0 cm</v>
      </c>
      <c r="Y18" t="s">
        <v>174</v>
      </c>
      <c r="Z18" t="s">
        <v>175</v>
      </c>
      <c r="AA18" t="s">
        <v>41</v>
      </c>
      <c r="AB18" t="s">
        <v>176</v>
      </c>
      <c r="AC18" t="s">
        <v>177</v>
      </c>
    </row>
    <row r="19" spans="1:29" x14ac:dyDescent="0.25">
      <c r="A19">
        <v>21</v>
      </c>
      <c r="B19" t="s">
        <v>178</v>
      </c>
      <c r="C19" t="s">
        <v>27</v>
      </c>
      <c r="D19" t="s">
        <v>28</v>
      </c>
      <c r="E19" t="s">
        <v>179</v>
      </c>
      <c r="F19" t="s">
        <v>180</v>
      </c>
      <c r="G19" t="s">
        <v>31</v>
      </c>
      <c r="H19" t="s">
        <v>2264</v>
      </c>
      <c r="K19" t="s">
        <v>181</v>
      </c>
      <c r="L19" t="s">
        <v>33</v>
      </c>
      <c r="M19" t="s">
        <v>34</v>
      </c>
      <c r="N19" t="s">
        <v>48</v>
      </c>
      <c r="O19" t="s">
        <v>36</v>
      </c>
      <c r="Q19" t="s">
        <v>182</v>
      </c>
      <c r="R19" t="s">
        <v>38</v>
      </c>
      <c r="S19" t="s">
        <v>183</v>
      </c>
      <c r="T19" s="2" t="str">
        <f t="shared" si="0"/>
        <v>32,1 cm</v>
      </c>
      <c r="U19" s="2" t="str">
        <f t="shared" si="1"/>
        <v>40,0 cm</v>
      </c>
      <c r="V19" s="2" t="str">
        <f t="shared" si="2"/>
        <v>c/moldura</v>
      </c>
      <c r="W19" s="2" t="str">
        <f t="shared" si="3"/>
        <v>41,6 cm</v>
      </c>
      <c r="X19" s="2" t="str">
        <f t="shared" si="4"/>
        <v xml:space="preserve"> 50,0 cm</v>
      </c>
      <c r="Y19" t="s">
        <v>184</v>
      </c>
      <c r="Z19" t="s">
        <v>185</v>
      </c>
      <c r="AA19" t="s">
        <v>53</v>
      </c>
      <c r="AB19" t="s">
        <v>186</v>
      </c>
      <c r="AC19" t="s">
        <v>187</v>
      </c>
    </row>
    <row r="20" spans="1:29" x14ac:dyDescent="0.25">
      <c r="A20">
        <v>22</v>
      </c>
      <c r="B20" t="s">
        <v>188</v>
      </c>
      <c r="C20" t="s">
        <v>27</v>
      </c>
      <c r="D20" t="s">
        <v>28</v>
      </c>
      <c r="E20" t="s">
        <v>189</v>
      </c>
      <c r="F20" t="s">
        <v>190</v>
      </c>
      <c r="G20" t="s">
        <v>77</v>
      </c>
      <c r="H20" t="s">
        <v>2264</v>
      </c>
      <c r="K20" t="s">
        <v>191</v>
      </c>
      <c r="L20" t="s">
        <v>33</v>
      </c>
      <c r="M20" t="s">
        <v>34</v>
      </c>
      <c r="N20" t="s">
        <v>48</v>
      </c>
      <c r="O20" t="s">
        <v>36</v>
      </c>
      <c r="Q20" t="s">
        <v>192</v>
      </c>
      <c r="R20" t="s">
        <v>50</v>
      </c>
      <c r="T20" s="2" t="str">
        <f t="shared" si="0"/>
        <v>45,5 cm</v>
      </c>
      <c r="U20" s="2" t="str">
        <f t="shared" si="1"/>
        <v>32,5 cm</v>
      </c>
      <c r="V20" s="2" t="str">
        <f t="shared" si="2"/>
        <v>c/baguete</v>
      </c>
      <c r="W20" s="2" t="str">
        <f t="shared" si="3"/>
        <v>48,0 cm</v>
      </c>
      <c r="X20" s="2" t="str">
        <f t="shared" si="4"/>
        <v xml:space="preserve"> 35,0 cm</v>
      </c>
      <c r="Y20" t="s">
        <v>193</v>
      </c>
      <c r="Z20" t="s">
        <v>194</v>
      </c>
      <c r="AA20" t="s">
        <v>41</v>
      </c>
      <c r="AB20" t="s">
        <v>195</v>
      </c>
      <c r="AC20" t="s">
        <v>196</v>
      </c>
    </row>
    <row r="21" spans="1:29" x14ac:dyDescent="0.25">
      <c r="A21">
        <v>23</v>
      </c>
      <c r="B21" t="s">
        <v>197</v>
      </c>
      <c r="C21" t="s">
        <v>27</v>
      </c>
      <c r="D21" t="s">
        <v>28</v>
      </c>
      <c r="E21" t="s">
        <v>198</v>
      </c>
      <c r="F21" t="s">
        <v>199</v>
      </c>
      <c r="G21" t="s">
        <v>200</v>
      </c>
      <c r="H21" t="s">
        <v>2264</v>
      </c>
      <c r="K21" t="s">
        <v>201</v>
      </c>
      <c r="L21" t="s">
        <v>33</v>
      </c>
      <c r="M21" t="s">
        <v>34</v>
      </c>
      <c r="N21" t="s">
        <v>48</v>
      </c>
      <c r="O21" t="s">
        <v>97</v>
      </c>
      <c r="Q21" t="s">
        <v>70</v>
      </c>
      <c r="R21" t="s">
        <v>61</v>
      </c>
      <c r="T21" s="2" t="str">
        <f t="shared" si="0"/>
        <v>80,5 cm</v>
      </c>
      <c r="U21" s="2" t="str">
        <f t="shared" si="1"/>
        <v>65,5 cm</v>
      </c>
      <c r="V21" s="2" t="str">
        <f t="shared" si="2"/>
        <v>c/moldura</v>
      </c>
      <c r="W21" s="2" t="str">
        <f t="shared" si="3"/>
        <v>96,5 cm</v>
      </c>
      <c r="X21" s="2" t="str">
        <f t="shared" si="4"/>
        <v xml:space="preserve"> 82,0 cm</v>
      </c>
      <c r="Y21" t="s">
        <v>202</v>
      </c>
      <c r="Z21" t="s">
        <v>203</v>
      </c>
      <c r="AA21" t="s">
        <v>53</v>
      </c>
      <c r="AB21" t="s">
        <v>204</v>
      </c>
      <c r="AC21" t="s">
        <v>205</v>
      </c>
    </row>
    <row r="22" spans="1:29" x14ac:dyDescent="0.25">
      <c r="A22">
        <v>24</v>
      </c>
      <c r="B22" t="s">
        <v>206</v>
      </c>
      <c r="C22" t="s">
        <v>27</v>
      </c>
      <c r="D22" t="s">
        <v>28</v>
      </c>
      <c r="E22" t="s">
        <v>207</v>
      </c>
      <c r="F22" t="s">
        <v>208</v>
      </c>
      <c r="G22" t="s">
        <v>31</v>
      </c>
      <c r="H22" t="s">
        <v>2264</v>
      </c>
      <c r="K22" t="s">
        <v>209</v>
      </c>
      <c r="L22" t="s">
        <v>33</v>
      </c>
      <c r="M22" t="s">
        <v>34</v>
      </c>
      <c r="N22" t="s">
        <v>48</v>
      </c>
      <c r="O22" t="s">
        <v>36</v>
      </c>
      <c r="Q22" t="s">
        <v>210</v>
      </c>
      <c r="R22" t="s">
        <v>79</v>
      </c>
      <c r="T22" s="2" t="str">
        <f t="shared" si="0"/>
        <v>81,0 cm</v>
      </c>
      <c r="U22" s="2" t="str">
        <f t="shared" si="1"/>
        <v>65,0 cm</v>
      </c>
      <c r="V22" s="2" t="str">
        <f t="shared" si="2"/>
        <v>c/moldura</v>
      </c>
      <c r="W22" s="2" t="str">
        <f t="shared" si="3"/>
        <v xml:space="preserve"> 93,3cm</v>
      </c>
      <c r="X22" s="2" t="str">
        <f t="shared" si="4"/>
        <v xml:space="preserve"> 77,5 cm</v>
      </c>
      <c r="Y22" t="s">
        <v>113</v>
      </c>
      <c r="Z22" t="s">
        <v>211</v>
      </c>
      <c r="AA22" t="s">
        <v>53</v>
      </c>
      <c r="AB22" t="s">
        <v>212</v>
      </c>
      <c r="AC22" t="s">
        <v>213</v>
      </c>
    </row>
    <row r="23" spans="1:29" x14ac:dyDescent="0.25">
      <c r="A23">
        <v>25</v>
      </c>
      <c r="B23" t="s">
        <v>214</v>
      </c>
      <c r="C23" t="s">
        <v>27</v>
      </c>
      <c r="D23" t="s">
        <v>28</v>
      </c>
      <c r="E23" t="s">
        <v>215</v>
      </c>
      <c r="F23" t="s">
        <v>216</v>
      </c>
      <c r="G23" t="s">
        <v>31</v>
      </c>
      <c r="H23" t="s">
        <v>2264</v>
      </c>
      <c r="K23" t="s">
        <v>217</v>
      </c>
      <c r="L23" t="s">
        <v>33</v>
      </c>
      <c r="M23" t="s">
        <v>34</v>
      </c>
      <c r="N23" t="s">
        <v>48</v>
      </c>
      <c r="O23" t="s">
        <v>36</v>
      </c>
      <c r="Q23" t="s">
        <v>218</v>
      </c>
      <c r="R23" t="s">
        <v>79</v>
      </c>
      <c r="S23" t="s">
        <v>219</v>
      </c>
      <c r="T23" s="2" t="str">
        <f t="shared" si="0"/>
        <v>100,5 cm</v>
      </c>
      <c r="U23" s="2" t="str">
        <f t="shared" si="1"/>
        <v>81,3 cm</v>
      </c>
      <c r="V23" s="2" t="str">
        <f t="shared" si="2"/>
        <v>c/moldura</v>
      </c>
      <c r="W23" s="2" t="str">
        <f t="shared" si="3"/>
        <v>117,0cm</v>
      </c>
      <c r="X23" s="2" t="str">
        <f t="shared" si="4"/>
        <v xml:space="preserve"> 98,0 cm</v>
      </c>
      <c r="Y23" t="s">
        <v>144</v>
      </c>
      <c r="Z23" t="s">
        <v>119</v>
      </c>
      <c r="AA23" t="s">
        <v>53</v>
      </c>
      <c r="AB23" t="s">
        <v>220</v>
      </c>
      <c r="AC23" t="s">
        <v>221</v>
      </c>
    </row>
    <row r="24" spans="1:29" x14ac:dyDescent="0.25">
      <c r="A24">
        <v>26</v>
      </c>
      <c r="B24" t="s">
        <v>222</v>
      </c>
      <c r="C24" t="s">
        <v>27</v>
      </c>
      <c r="D24" t="s">
        <v>28</v>
      </c>
      <c r="E24" t="s">
        <v>223</v>
      </c>
      <c r="F24" t="s">
        <v>224</v>
      </c>
      <c r="G24" t="s">
        <v>31</v>
      </c>
      <c r="H24" t="s">
        <v>2264</v>
      </c>
      <c r="K24" t="s">
        <v>225</v>
      </c>
      <c r="L24" t="s">
        <v>33</v>
      </c>
      <c r="M24" t="s">
        <v>34</v>
      </c>
      <c r="N24" t="s">
        <v>48</v>
      </c>
      <c r="O24" t="s">
        <v>36</v>
      </c>
      <c r="Q24" t="s">
        <v>226</v>
      </c>
      <c r="R24" t="s">
        <v>38</v>
      </c>
      <c r="T24" s="2" t="str">
        <f t="shared" si="0"/>
        <v>39,0 cm</v>
      </c>
      <c r="U24" s="2" t="str">
        <f t="shared" si="1"/>
        <v>50,2 cm</v>
      </c>
      <c r="V24" s="2" t="str">
        <f t="shared" si="2"/>
        <v>c/moldura</v>
      </c>
      <c r="W24" s="2" t="str">
        <f t="shared" si="3"/>
        <v>58,5 cm</v>
      </c>
      <c r="X24" s="2" t="str">
        <f t="shared" si="4"/>
        <v xml:space="preserve"> 69,8 cm</v>
      </c>
      <c r="Y24" t="s">
        <v>227</v>
      </c>
      <c r="Z24" t="s">
        <v>228</v>
      </c>
      <c r="AA24" t="s">
        <v>53</v>
      </c>
      <c r="AB24" t="s">
        <v>106</v>
      </c>
      <c r="AC24" t="s">
        <v>229</v>
      </c>
    </row>
    <row r="25" spans="1:29" x14ac:dyDescent="0.25">
      <c r="A25">
        <v>27</v>
      </c>
      <c r="B25" t="s">
        <v>230</v>
      </c>
      <c r="C25" t="s">
        <v>27</v>
      </c>
      <c r="D25" t="s">
        <v>28</v>
      </c>
      <c r="E25" t="s">
        <v>57</v>
      </c>
      <c r="F25" t="s">
        <v>231</v>
      </c>
      <c r="G25" t="s">
        <v>31</v>
      </c>
      <c r="H25" t="s">
        <v>2264</v>
      </c>
      <c r="K25" t="s">
        <v>232</v>
      </c>
      <c r="L25" t="s">
        <v>33</v>
      </c>
      <c r="M25" t="s">
        <v>34</v>
      </c>
      <c r="N25" t="s">
        <v>48</v>
      </c>
      <c r="O25" t="s">
        <v>36</v>
      </c>
      <c r="Q25" t="s">
        <v>182</v>
      </c>
      <c r="R25" t="s">
        <v>38</v>
      </c>
      <c r="S25" t="s">
        <v>233</v>
      </c>
      <c r="T25" s="2" t="str">
        <f t="shared" si="0"/>
        <v>162,5 cm</v>
      </c>
      <c r="U25" s="2" t="str">
        <f t="shared" si="1"/>
        <v>114,0cm</v>
      </c>
      <c r="V25" s="2" t="str">
        <f t="shared" si="2"/>
        <v>c/baguete</v>
      </c>
      <c r="W25" s="2" t="str">
        <f t="shared" si="3"/>
        <v>165,0cm</v>
      </c>
      <c r="X25" s="2" t="str">
        <f t="shared" si="4"/>
        <v>116,0 cm</v>
      </c>
      <c r="Y25" t="s">
        <v>234</v>
      </c>
      <c r="Z25" t="s">
        <v>235</v>
      </c>
      <c r="AA25" t="s">
        <v>41</v>
      </c>
      <c r="AB25" t="s">
        <v>236</v>
      </c>
      <c r="AC25" t="s">
        <v>237</v>
      </c>
    </row>
    <row r="26" spans="1:29" x14ac:dyDescent="0.25">
      <c r="A26">
        <v>28</v>
      </c>
      <c r="B26" t="s">
        <v>238</v>
      </c>
      <c r="C26" t="s">
        <v>27</v>
      </c>
      <c r="D26" t="s">
        <v>28</v>
      </c>
      <c r="E26" t="s">
        <v>239</v>
      </c>
      <c r="F26" t="s">
        <v>240</v>
      </c>
      <c r="G26" t="s">
        <v>31</v>
      </c>
      <c r="H26" t="s">
        <v>2264</v>
      </c>
      <c r="K26" t="s">
        <v>241</v>
      </c>
      <c r="L26" t="s">
        <v>33</v>
      </c>
      <c r="M26" t="s">
        <v>34</v>
      </c>
      <c r="N26" t="s">
        <v>48</v>
      </c>
      <c r="O26" t="s">
        <v>36</v>
      </c>
      <c r="Q26" t="s">
        <v>242</v>
      </c>
      <c r="R26" t="s">
        <v>243</v>
      </c>
      <c r="T26" s="2" t="str">
        <f t="shared" si="0"/>
        <v>61,3 cm</v>
      </c>
      <c r="U26" s="2" t="str">
        <f t="shared" si="1"/>
        <v>50,4ccm</v>
      </c>
      <c r="V26" s="2" t="str">
        <f t="shared" si="2"/>
        <v>c/baguete</v>
      </c>
      <c r="W26" s="2" t="str">
        <f t="shared" si="3"/>
        <v>61,4 cm</v>
      </c>
      <c r="X26" s="2" t="str">
        <f t="shared" si="4"/>
        <v xml:space="preserve"> 52,3 cm</v>
      </c>
      <c r="Y26" t="s">
        <v>244</v>
      </c>
      <c r="Z26" t="s">
        <v>245</v>
      </c>
      <c r="AA26" t="s">
        <v>41</v>
      </c>
      <c r="AB26" t="s">
        <v>246</v>
      </c>
      <c r="AC26" t="s">
        <v>247</v>
      </c>
    </row>
    <row r="27" spans="1:29" x14ac:dyDescent="0.25">
      <c r="A27">
        <v>29</v>
      </c>
      <c r="B27" t="s">
        <v>248</v>
      </c>
      <c r="C27" t="s">
        <v>27</v>
      </c>
      <c r="D27" t="s">
        <v>28</v>
      </c>
      <c r="E27" t="s">
        <v>249</v>
      </c>
      <c r="F27" t="s">
        <v>250</v>
      </c>
      <c r="G27" t="s">
        <v>87</v>
      </c>
      <c r="H27" t="s">
        <v>2264</v>
      </c>
      <c r="K27" t="s">
        <v>251</v>
      </c>
      <c r="L27" t="s">
        <v>33</v>
      </c>
      <c r="M27" t="s">
        <v>34</v>
      </c>
      <c r="N27" t="s">
        <v>48</v>
      </c>
      <c r="O27" t="s">
        <v>36</v>
      </c>
      <c r="Q27" t="s">
        <v>252</v>
      </c>
      <c r="R27" t="s">
        <v>50</v>
      </c>
      <c r="T27" s="2" t="str">
        <f t="shared" si="0"/>
        <v>183,5 cm</v>
      </c>
      <c r="U27" s="2" t="str">
        <f t="shared" si="1"/>
        <v>122,5cm</v>
      </c>
      <c r="V27" s="2" t="str">
        <f t="shared" si="2"/>
        <v>c/moldura</v>
      </c>
      <c r="W27" s="2" t="str">
        <f t="shared" si="3"/>
        <v>203,0cm</v>
      </c>
      <c r="X27" s="2" t="str">
        <f t="shared" si="4"/>
        <v>141,0 cm</v>
      </c>
      <c r="Y27" t="s">
        <v>253</v>
      </c>
      <c r="Z27" t="s">
        <v>254</v>
      </c>
      <c r="AA27" t="s">
        <v>53</v>
      </c>
      <c r="AB27" t="s">
        <v>255</v>
      </c>
      <c r="AC27" t="s">
        <v>256</v>
      </c>
    </row>
    <row r="28" spans="1:29" x14ac:dyDescent="0.25">
      <c r="A28">
        <v>30</v>
      </c>
      <c r="B28" t="s">
        <v>257</v>
      </c>
      <c r="C28" t="s">
        <v>27</v>
      </c>
      <c r="D28" t="s">
        <v>28</v>
      </c>
      <c r="E28" t="s">
        <v>258</v>
      </c>
      <c r="F28" t="s">
        <v>259</v>
      </c>
      <c r="G28" t="s">
        <v>31</v>
      </c>
      <c r="H28" t="s">
        <v>2264</v>
      </c>
      <c r="K28" t="s">
        <v>260</v>
      </c>
      <c r="L28" t="s">
        <v>33</v>
      </c>
      <c r="M28" t="s">
        <v>34</v>
      </c>
      <c r="N28" t="s">
        <v>48</v>
      </c>
      <c r="O28" t="s">
        <v>97</v>
      </c>
      <c r="Q28" t="s">
        <v>261</v>
      </c>
      <c r="R28" t="s">
        <v>79</v>
      </c>
      <c r="T28" s="2" t="str">
        <f t="shared" si="0"/>
        <v>94,0 cm</v>
      </c>
      <c r="U28" s="2" t="str">
        <f t="shared" si="1"/>
        <v>72,0 cm</v>
      </c>
      <c r="V28" s="2" t="str">
        <f t="shared" si="2"/>
        <v>c/baguete</v>
      </c>
      <c r="W28" s="2" t="str">
        <f t="shared" si="3"/>
        <v>96,7 cm</v>
      </c>
      <c r="X28" s="2" t="str">
        <f t="shared" si="4"/>
        <v xml:space="preserve"> 74,7 cm</v>
      </c>
      <c r="Y28" t="s">
        <v>262</v>
      </c>
      <c r="Z28" t="s">
        <v>63</v>
      </c>
      <c r="AA28" t="s">
        <v>41</v>
      </c>
      <c r="AB28" t="s">
        <v>263</v>
      </c>
      <c r="AC28" t="s">
        <v>264</v>
      </c>
    </row>
    <row r="29" spans="1:29" x14ac:dyDescent="0.25">
      <c r="A29">
        <v>31</v>
      </c>
      <c r="B29" t="s">
        <v>265</v>
      </c>
      <c r="C29" t="s">
        <v>27</v>
      </c>
      <c r="D29" t="s">
        <v>28</v>
      </c>
      <c r="E29" t="s">
        <v>110</v>
      </c>
      <c r="F29" t="s">
        <v>266</v>
      </c>
      <c r="G29" t="s">
        <v>31</v>
      </c>
      <c r="H29" t="s">
        <v>2264</v>
      </c>
      <c r="K29" t="s">
        <v>267</v>
      </c>
      <c r="L29" t="s">
        <v>33</v>
      </c>
      <c r="M29" t="s">
        <v>34</v>
      </c>
      <c r="N29" t="s">
        <v>48</v>
      </c>
      <c r="O29" t="s">
        <v>97</v>
      </c>
      <c r="Q29" t="s">
        <v>268</v>
      </c>
      <c r="R29" t="s">
        <v>79</v>
      </c>
      <c r="T29" s="2" t="str">
        <f t="shared" si="0"/>
        <v>94,5 cm</v>
      </c>
      <c r="U29" s="2" t="str">
        <f t="shared" si="1"/>
        <v>72,0 cm</v>
      </c>
      <c r="V29" s="2" t="str">
        <f t="shared" si="2"/>
        <v>c/baguete</v>
      </c>
      <c r="W29" s="2" t="str">
        <f t="shared" si="3"/>
        <v>97,0 cm</v>
      </c>
      <c r="X29" s="2" t="str">
        <f t="shared" si="4"/>
        <v xml:space="preserve"> 75,0 cm</v>
      </c>
      <c r="Y29" t="s">
        <v>269</v>
      </c>
      <c r="Z29" t="s">
        <v>63</v>
      </c>
      <c r="AA29" t="s">
        <v>41</v>
      </c>
      <c r="AB29" t="s">
        <v>270</v>
      </c>
      <c r="AC29" t="s">
        <v>271</v>
      </c>
    </row>
    <row r="30" spans="1:29" x14ac:dyDescent="0.25">
      <c r="A30">
        <v>32</v>
      </c>
      <c r="B30" t="s">
        <v>272</v>
      </c>
      <c r="C30" t="s">
        <v>27</v>
      </c>
      <c r="D30" t="s">
        <v>28</v>
      </c>
      <c r="E30" t="s">
        <v>273</v>
      </c>
      <c r="F30" t="s">
        <v>30</v>
      </c>
      <c r="G30" t="s">
        <v>31</v>
      </c>
      <c r="H30" t="s">
        <v>2264</v>
      </c>
      <c r="K30" t="s">
        <v>274</v>
      </c>
      <c r="L30" t="s">
        <v>33</v>
      </c>
      <c r="M30" t="s">
        <v>34</v>
      </c>
      <c r="N30" t="s">
        <v>48</v>
      </c>
      <c r="O30" t="s">
        <v>36</v>
      </c>
      <c r="Q30" t="s">
        <v>275</v>
      </c>
      <c r="R30" t="s">
        <v>38</v>
      </c>
      <c r="T30" s="2" t="str">
        <f t="shared" si="0"/>
        <v>38,0 cm</v>
      </c>
      <c r="U30" s="2" t="str">
        <f t="shared" si="1"/>
        <v>48,2 cm</v>
      </c>
      <c r="V30" s="2" t="str">
        <f t="shared" si="2"/>
        <v>c/moldura</v>
      </c>
      <c r="W30" s="2" t="str">
        <f t="shared" si="3"/>
        <v>54,5 cm</v>
      </c>
      <c r="X30" s="2" t="str">
        <f t="shared" si="4"/>
        <v xml:space="preserve"> 64,3 cm</v>
      </c>
      <c r="Y30" t="s">
        <v>276</v>
      </c>
      <c r="Z30" t="s">
        <v>130</v>
      </c>
      <c r="AA30" t="s">
        <v>53</v>
      </c>
      <c r="AB30" t="s">
        <v>277</v>
      </c>
      <c r="AC30" t="s">
        <v>278</v>
      </c>
    </row>
    <row r="31" spans="1:29" x14ac:dyDescent="0.25">
      <c r="A31">
        <v>33</v>
      </c>
      <c r="B31" t="s">
        <v>279</v>
      </c>
      <c r="C31" t="s">
        <v>27</v>
      </c>
      <c r="D31" t="s">
        <v>28</v>
      </c>
      <c r="E31" t="s">
        <v>280</v>
      </c>
      <c r="F31" t="s">
        <v>224</v>
      </c>
      <c r="G31" t="s">
        <v>31</v>
      </c>
      <c r="H31" t="s">
        <v>2264</v>
      </c>
      <c r="K31" t="s">
        <v>281</v>
      </c>
      <c r="L31" t="s">
        <v>33</v>
      </c>
      <c r="M31" t="s">
        <v>34</v>
      </c>
      <c r="N31" t="s">
        <v>48</v>
      </c>
      <c r="O31" t="s">
        <v>36</v>
      </c>
      <c r="Q31" t="s">
        <v>226</v>
      </c>
      <c r="R31" t="s">
        <v>38</v>
      </c>
      <c r="T31" s="2" t="str">
        <f t="shared" si="0"/>
        <v>36,4 cm</v>
      </c>
      <c r="U31" s="2" t="str">
        <f t="shared" si="1"/>
        <v>45,5 cm</v>
      </c>
      <c r="V31" s="2" t="str">
        <f t="shared" si="2"/>
        <v>c/moldura</v>
      </c>
      <c r="W31" s="2" t="str">
        <f t="shared" si="3"/>
        <v>54,2 cm</v>
      </c>
      <c r="X31" s="2" t="str">
        <f t="shared" si="4"/>
        <v xml:space="preserve"> 63,5 cm</v>
      </c>
      <c r="Y31" t="s">
        <v>282</v>
      </c>
      <c r="Z31" t="s">
        <v>193</v>
      </c>
      <c r="AA31" t="s">
        <v>53</v>
      </c>
      <c r="AB31" t="s">
        <v>283</v>
      </c>
      <c r="AC31" t="s">
        <v>284</v>
      </c>
    </row>
    <row r="32" spans="1:29" x14ac:dyDescent="0.25">
      <c r="A32">
        <v>34</v>
      </c>
      <c r="B32" t="s">
        <v>285</v>
      </c>
      <c r="C32" t="s">
        <v>27</v>
      </c>
      <c r="D32" t="s">
        <v>28</v>
      </c>
      <c r="E32" t="s">
        <v>286</v>
      </c>
      <c r="G32" t="s">
        <v>31</v>
      </c>
      <c r="H32" t="s">
        <v>2264</v>
      </c>
      <c r="K32" t="s">
        <v>287</v>
      </c>
      <c r="L32" t="s">
        <v>33</v>
      </c>
      <c r="M32" t="s">
        <v>34</v>
      </c>
      <c r="N32" t="s">
        <v>288</v>
      </c>
      <c r="O32" t="s">
        <v>289</v>
      </c>
      <c r="Q32" t="s">
        <v>275</v>
      </c>
      <c r="R32" t="s">
        <v>38</v>
      </c>
      <c r="T32" s="2" t="str">
        <f t="shared" si="0"/>
        <v>175,5 cm</v>
      </c>
      <c r="U32" s="2" t="str">
        <f t="shared" si="1"/>
        <v>126,0cm</v>
      </c>
      <c r="V32" s="2" t="e">
        <f t="shared" si="2"/>
        <v>#VALUE!</v>
      </c>
      <c r="W32" s="2" t="e">
        <f t="shared" si="3"/>
        <v>#VALUE!</v>
      </c>
      <c r="X32" s="2" t="str">
        <f t="shared" si="4"/>
        <v>126,0 cm</v>
      </c>
      <c r="Y32" t="s">
        <v>290</v>
      </c>
      <c r="Z32" t="s">
        <v>291</v>
      </c>
    </row>
    <row r="33" spans="1:29" x14ac:dyDescent="0.25">
      <c r="A33">
        <v>35</v>
      </c>
      <c r="B33" t="s">
        <v>292</v>
      </c>
      <c r="C33" t="s">
        <v>27</v>
      </c>
      <c r="D33" t="s">
        <v>28</v>
      </c>
      <c r="E33" t="s">
        <v>293</v>
      </c>
      <c r="F33" t="s">
        <v>30</v>
      </c>
      <c r="G33" t="s">
        <v>31</v>
      </c>
      <c r="H33" t="s">
        <v>2264</v>
      </c>
      <c r="K33" t="s">
        <v>294</v>
      </c>
      <c r="L33" t="s">
        <v>33</v>
      </c>
      <c r="M33" t="s">
        <v>34</v>
      </c>
      <c r="N33" t="s">
        <v>48</v>
      </c>
      <c r="O33" t="s">
        <v>36</v>
      </c>
      <c r="Q33" t="s">
        <v>275</v>
      </c>
      <c r="R33" t="s">
        <v>38</v>
      </c>
      <c r="T33" s="2" t="str">
        <f t="shared" si="0"/>
        <v>126,8 cm</v>
      </c>
      <c r="U33" s="2" t="str">
        <f t="shared" si="1"/>
        <v>175,6cm</v>
      </c>
      <c r="V33" s="2" t="str">
        <f t="shared" si="2"/>
        <v>c/moldura</v>
      </c>
      <c r="W33" s="2" t="str">
        <f t="shared" si="3"/>
        <v>140,6cm</v>
      </c>
      <c r="X33" s="2" t="str">
        <f t="shared" si="4"/>
        <v>189,6 cm</v>
      </c>
      <c r="Y33" t="s">
        <v>295</v>
      </c>
      <c r="Z33" t="s">
        <v>296</v>
      </c>
      <c r="AA33" t="s">
        <v>53</v>
      </c>
      <c r="AB33" t="s">
        <v>297</v>
      </c>
      <c r="AC33" t="s">
        <v>298</v>
      </c>
    </row>
    <row r="34" spans="1:29" x14ac:dyDescent="0.25">
      <c r="A34">
        <v>36</v>
      </c>
      <c r="B34" t="s">
        <v>299</v>
      </c>
      <c r="C34" t="s">
        <v>27</v>
      </c>
      <c r="D34" t="s">
        <v>28</v>
      </c>
      <c r="E34" t="s">
        <v>300</v>
      </c>
      <c r="F34" t="s">
        <v>30</v>
      </c>
      <c r="G34" t="s">
        <v>31</v>
      </c>
      <c r="H34" t="s">
        <v>2264</v>
      </c>
      <c r="K34" t="s">
        <v>301</v>
      </c>
      <c r="L34" t="s">
        <v>33</v>
      </c>
      <c r="M34" t="s">
        <v>34</v>
      </c>
      <c r="N34" t="s">
        <v>48</v>
      </c>
      <c r="O34" t="s">
        <v>36</v>
      </c>
      <c r="Q34" t="s">
        <v>226</v>
      </c>
      <c r="R34" t="s">
        <v>38</v>
      </c>
      <c r="T34" s="2" t="str">
        <f t="shared" si="0"/>
        <v>71,6 cm</v>
      </c>
      <c r="U34" s="2" t="str">
        <f t="shared" si="1"/>
        <v>56,8 cm</v>
      </c>
      <c r="V34" s="2" t="str">
        <f t="shared" si="2"/>
        <v>c/moldura</v>
      </c>
      <c r="W34" s="2" t="str">
        <f t="shared" si="3"/>
        <v>97,0 cm</v>
      </c>
      <c r="X34" s="2" t="str">
        <f t="shared" si="4"/>
        <v xml:space="preserve"> 82,0 cm</v>
      </c>
      <c r="Y34" t="s">
        <v>302</v>
      </c>
      <c r="Z34" t="s">
        <v>303</v>
      </c>
      <c r="AA34" t="s">
        <v>53</v>
      </c>
      <c r="AB34" t="s">
        <v>270</v>
      </c>
      <c r="AC34" t="s">
        <v>205</v>
      </c>
    </row>
    <row r="35" spans="1:29" x14ac:dyDescent="0.25">
      <c r="A35">
        <v>37</v>
      </c>
      <c r="B35" t="s">
        <v>304</v>
      </c>
      <c r="C35" t="s">
        <v>27</v>
      </c>
      <c r="D35" t="s">
        <v>28</v>
      </c>
      <c r="E35" t="s">
        <v>57</v>
      </c>
      <c r="F35" t="s">
        <v>250</v>
      </c>
      <c r="G35" t="s">
        <v>31</v>
      </c>
      <c r="H35" t="s">
        <v>2264</v>
      </c>
      <c r="K35" t="s">
        <v>305</v>
      </c>
      <c r="L35" t="s">
        <v>33</v>
      </c>
      <c r="M35" t="s">
        <v>34</v>
      </c>
      <c r="N35" t="s">
        <v>48</v>
      </c>
      <c r="O35" t="s">
        <v>36</v>
      </c>
      <c r="Q35" t="s">
        <v>306</v>
      </c>
      <c r="R35" t="s">
        <v>79</v>
      </c>
      <c r="T35" s="2" t="str">
        <f t="shared" si="0"/>
        <v>137,0 cm</v>
      </c>
      <c r="U35" s="2" t="str">
        <f t="shared" si="1"/>
        <v>61,6 cm</v>
      </c>
      <c r="V35" s="2" t="str">
        <f t="shared" si="2"/>
        <v>c/moldura</v>
      </c>
      <c r="W35" s="2" t="str">
        <f t="shared" si="3"/>
        <v>145,0cm</v>
      </c>
      <c r="X35" s="2" t="str">
        <f t="shared" si="4"/>
        <v xml:space="preserve"> 70,4 cm</v>
      </c>
      <c r="Y35" t="s">
        <v>307</v>
      </c>
      <c r="Z35" t="s">
        <v>308</v>
      </c>
      <c r="AA35" t="s">
        <v>53</v>
      </c>
      <c r="AB35" t="s">
        <v>309</v>
      </c>
      <c r="AC35" t="s">
        <v>310</v>
      </c>
    </row>
    <row r="36" spans="1:29" x14ac:dyDescent="0.25">
      <c r="A36">
        <v>38</v>
      </c>
      <c r="B36" t="s">
        <v>311</v>
      </c>
      <c r="C36" t="s">
        <v>27</v>
      </c>
      <c r="D36" t="s">
        <v>28</v>
      </c>
      <c r="E36" t="s">
        <v>312</v>
      </c>
      <c r="F36" t="s">
        <v>250</v>
      </c>
      <c r="G36" t="s">
        <v>31</v>
      </c>
      <c r="H36" t="s">
        <v>2264</v>
      </c>
      <c r="K36" t="s">
        <v>313</v>
      </c>
      <c r="L36" t="s">
        <v>33</v>
      </c>
      <c r="M36" t="s">
        <v>34</v>
      </c>
      <c r="N36" t="s">
        <v>48</v>
      </c>
      <c r="O36" t="s">
        <v>36</v>
      </c>
      <c r="Q36" t="s">
        <v>306</v>
      </c>
      <c r="R36" t="s">
        <v>79</v>
      </c>
      <c r="T36" s="2" t="str">
        <f t="shared" si="0"/>
        <v>140,5 cm</v>
      </c>
      <c r="U36" s="2" t="str">
        <f t="shared" si="1"/>
        <v>65,3 cm</v>
      </c>
      <c r="V36" s="2" t="str">
        <f t="shared" si="2"/>
        <v>c/moldura</v>
      </c>
      <c r="W36" s="2" t="str">
        <f t="shared" si="3"/>
        <v>146,0cm</v>
      </c>
      <c r="X36" s="2" t="str">
        <f t="shared" si="4"/>
        <v xml:space="preserve"> 72,5 cm</v>
      </c>
      <c r="Y36" t="s">
        <v>314</v>
      </c>
      <c r="Z36" t="s">
        <v>315</v>
      </c>
      <c r="AA36" t="s">
        <v>53</v>
      </c>
      <c r="AB36" t="s">
        <v>316</v>
      </c>
      <c r="AC36" t="s">
        <v>317</v>
      </c>
    </row>
    <row r="37" spans="1:29" x14ac:dyDescent="0.25">
      <c r="A37">
        <v>39</v>
      </c>
      <c r="B37" t="s">
        <v>318</v>
      </c>
      <c r="C37" t="s">
        <v>27</v>
      </c>
      <c r="D37" t="s">
        <v>28</v>
      </c>
      <c r="E37" t="s">
        <v>319</v>
      </c>
      <c r="F37" t="s">
        <v>250</v>
      </c>
      <c r="G37" t="s">
        <v>31</v>
      </c>
      <c r="H37" t="s">
        <v>2264</v>
      </c>
      <c r="K37" t="s">
        <v>320</v>
      </c>
      <c r="L37" t="s">
        <v>33</v>
      </c>
      <c r="M37" t="s">
        <v>34</v>
      </c>
      <c r="N37" t="s">
        <v>48</v>
      </c>
      <c r="O37" t="s">
        <v>36</v>
      </c>
      <c r="Q37" t="s">
        <v>306</v>
      </c>
      <c r="R37" t="s">
        <v>61</v>
      </c>
      <c r="T37" s="2" t="str">
        <f t="shared" si="0"/>
        <v>159,0 cm</v>
      </c>
      <c r="U37" s="2" t="str">
        <f t="shared" si="1"/>
        <v>66,0 cm</v>
      </c>
      <c r="V37" s="2" t="str">
        <f t="shared" si="2"/>
        <v>c/moldura</v>
      </c>
      <c r="W37" s="2" t="str">
        <f t="shared" si="3"/>
        <v>167,0cm</v>
      </c>
      <c r="X37" s="2" t="str">
        <f t="shared" si="4"/>
        <v xml:space="preserve"> 74,4 cm</v>
      </c>
      <c r="Y37" t="s">
        <v>321</v>
      </c>
      <c r="Z37" t="s">
        <v>114</v>
      </c>
      <c r="AA37" t="s">
        <v>53</v>
      </c>
      <c r="AB37" t="s">
        <v>322</v>
      </c>
      <c r="AC37" t="s">
        <v>323</v>
      </c>
    </row>
    <row r="38" spans="1:29" x14ac:dyDescent="0.25">
      <c r="A38">
        <v>40</v>
      </c>
      <c r="B38" t="s">
        <v>324</v>
      </c>
      <c r="C38" t="s">
        <v>27</v>
      </c>
      <c r="D38" t="s">
        <v>28</v>
      </c>
      <c r="E38" t="s">
        <v>325</v>
      </c>
      <c r="F38" t="s">
        <v>326</v>
      </c>
      <c r="G38" t="s">
        <v>31</v>
      </c>
      <c r="H38" t="s">
        <v>2264</v>
      </c>
      <c r="K38" t="s">
        <v>327</v>
      </c>
      <c r="L38" t="s">
        <v>33</v>
      </c>
      <c r="M38" t="s">
        <v>34</v>
      </c>
      <c r="N38" t="s">
        <v>48</v>
      </c>
      <c r="O38" t="s">
        <v>36</v>
      </c>
      <c r="Q38" t="s">
        <v>328</v>
      </c>
      <c r="R38" t="s">
        <v>38</v>
      </c>
      <c r="S38" t="s">
        <v>329</v>
      </c>
      <c r="T38" s="2" t="str">
        <f t="shared" si="0"/>
        <v>98,0 cm</v>
      </c>
      <c r="U38" s="2" t="str">
        <f t="shared" si="1"/>
        <v>123,0cm</v>
      </c>
      <c r="V38" s="2" t="str">
        <f t="shared" si="2"/>
        <v>c/moldura</v>
      </c>
      <c r="W38" s="2" t="str">
        <f t="shared" si="3"/>
        <v>105,5cm</v>
      </c>
      <c r="X38" s="2" t="str">
        <f t="shared" si="4"/>
        <v>137,0 cm</v>
      </c>
      <c r="Y38" t="s">
        <v>330</v>
      </c>
      <c r="Z38" t="s">
        <v>331</v>
      </c>
      <c r="AA38" t="s">
        <v>53</v>
      </c>
      <c r="AB38" t="s">
        <v>332</v>
      </c>
      <c r="AC38" t="s">
        <v>307</v>
      </c>
    </row>
    <row r="39" spans="1:29" x14ac:dyDescent="0.25">
      <c r="A39">
        <v>41</v>
      </c>
      <c r="B39" t="s">
        <v>333</v>
      </c>
      <c r="C39" t="s">
        <v>27</v>
      </c>
      <c r="D39" t="s">
        <v>28</v>
      </c>
      <c r="E39" t="s">
        <v>334</v>
      </c>
      <c r="F39" t="s">
        <v>335</v>
      </c>
      <c r="G39" t="s">
        <v>31</v>
      </c>
      <c r="H39" t="s">
        <v>2264</v>
      </c>
      <c r="K39" t="s">
        <v>336</v>
      </c>
      <c r="L39" t="s">
        <v>33</v>
      </c>
      <c r="M39" t="s">
        <v>34</v>
      </c>
      <c r="N39" t="s">
        <v>48</v>
      </c>
      <c r="O39" t="s">
        <v>36</v>
      </c>
      <c r="Q39" t="s">
        <v>337</v>
      </c>
      <c r="R39" t="s">
        <v>38</v>
      </c>
      <c r="T39" s="2" t="str">
        <f t="shared" si="0"/>
        <v>97,0 cm</v>
      </c>
      <c r="U39" s="2" t="str">
        <f t="shared" si="1"/>
        <v>128,5cm</v>
      </c>
      <c r="V39" s="2" t="str">
        <f t="shared" si="2"/>
        <v>c/moldura</v>
      </c>
      <c r="W39" s="2" t="str">
        <f t="shared" si="3"/>
        <v>110,0cm</v>
      </c>
      <c r="X39" s="2" t="str">
        <f t="shared" si="4"/>
        <v>144,0 cm</v>
      </c>
      <c r="Y39" t="s">
        <v>270</v>
      </c>
      <c r="Z39" t="s">
        <v>338</v>
      </c>
      <c r="AA39" t="s">
        <v>53</v>
      </c>
      <c r="AB39" t="s">
        <v>339</v>
      </c>
      <c r="AC39" t="s">
        <v>340</v>
      </c>
    </row>
    <row r="40" spans="1:29" x14ac:dyDescent="0.25">
      <c r="A40">
        <v>42</v>
      </c>
      <c r="B40" t="s">
        <v>341</v>
      </c>
      <c r="C40" t="s">
        <v>27</v>
      </c>
      <c r="D40" t="s">
        <v>28</v>
      </c>
      <c r="E40" t="s">
        <v>325</v>
      </c>
      <c r="F40" t="s">
        <v>326</v>
      </c>
      <c r="G40" t="s">
        <v>31</v>
      </c>
      <c r="H40" t="s">
        <v>2264</v>
      </c>
      <c r="K40" t="s">
        <v>342</v>
      </c>
      <c r="L40" t="s">
        <v>33</v>
      </c>
      <c r="M40" t="s">
        <v>34</v>
      </c>
      <c r="N40" t="s">
        <v>48</v>
      </c>
      <c r="O40" t="s">
        <v>36</v>
      </c>
      <c r="Q40" t="s">
        <v>210</v>
      </c>
      <c r="R40" t="s">
        <v>38</v>
      </c>
      <c r="S40" t="s">
        <v>343</v>
      </c>
      <c r="T40" s="2" t="str">
        <f t="shared" si="0"/>
        <v>130,5 cm</v>
      </c>
      <c r="U40" s="2" t="str">
        <f t="shared" si="1"/>
        <v>97,0 cm</v>
      </c>
      <c r="V40" s="2" t="str">
        <f t="shared" si="2"/>
        <v>c/baguete</v>
      </c>
      <c r="W40" s="2" t="str">
        <f t="shared" si="3"/>
        <v>132,5cm</v>
      </c>
      <c r="X40" s="2" t="str">
        <f t="shared" si="4"/>
        <v xml:space="preserve"> 99,0 cm</v>
      </c>
      <c r="Y40" t="s">
        <v>344</v>
      </c>
      <c r="Z40" t="s">
        <v>270</v>
      </c>
      <c r="AA40" t="s">
        <v>41</v>
      </c>
      <c r="AB40" t="s">
        <v>345</v>
      </c>
      <c r="AC40" t="s">
        <v>346</v>
      </c>
    </row>
    <row r="41" spans="1:29" x14ac:dyDescent="0.25">
      <c r="A41">
        <v>43</v>
      </c>
      <c r="B41" t="s">
        <v>347</v>
      </c>
      <c r="C41" t="s">
        <v>27</v>
      </c>
      <c r="D41" t="s">
        <v>28</v>
      </c>
      <c r="E41" t="s">
        <v>348</v>
      </c>
      <c r="F41" t="s">
        <v>349</v>
      </c>
      <c r="G41" t="s">
        <v>87</v>
      </c>
      <c r="H41" t="s">
        <v>2264</v>
      </c>
      <c r="K41" t="s">
        <v>350</v>
      </c>
      <c r="L41" t="s">
        <v>33</v>
      </c>
      <c r="M41" t="s">
        <v>34</v>
      </c>
      <c r="N41" t="s">
        <v>48</v>
      </c>
      <c r="O41" t="s">
        <v>36</v>
      </c>
      <c r="Q41" t="s">
        <v>70</v>
      </c>
      <c r="R41" t="s">
        <v>50</v>
      </c>
      <c r="T41" s="2" t="str">
        <f t="shared" si="0"/>
        <v>98,0 cm</v>
      </c>
      <c r="U41" s="2" t="str">
        <f t="shared" si="1"/>
        <v>82,3 cm</v>
      </c>
      <c r="V41" s="2" t="str">
        <f t="shared" si="2"/>
        <v>c/moldura</v>
      </c>
      <c r="W41" s="2" t="str">
        <f t="shared" si="3"/>
        <v>113,7cm</v>
      </c>
      <c r="X41" s="2" t="str">
        <f t="shared" si="4"/>
        <v xml:space="preserve"> 97,7 cm</v>
      </c>
      <c r="Y41" t="s">
        <v>330</v>
      </c>
      <c r="Z41" t="s">
        <v>351</v>
      </c>
      <c r="AA41" t="s">
        <v>53</v>
      </c>
      <c r="AB41" t="s">
        <v>352</v>
      </c>
      <c r="AC41" t="s">
        <v>353</v>
      </c>
    </row>
    <row r="42" spans="1:29" x14ac:dyDescent="0.25">
      <c r="A42">
        <v>44</v>
      </c>
      <c r="B42" t="s">
        <v>354</v>
      </c>
      <c r="C42" t="s">
        <v>27</v>
      </c>
      <c r="D42" t="s">
        <v>28</v>
      </c>
      <c r="E42" t="s">
        <v>355</v>
      </c>
      <c r="G42" t="s">
        <v>31</v>
      </c>
      <c r="H42" t="s">
        <v>2264</v>
      </c>
      <c r="K42" t="s">
        <v>356</v>
      </c>
      <c r="L42" t="s">
        <v>33</v>
      </c>
      <c r="M42" t="s">
        <v>34</v>
      </c>
      <c r="N42" t="s">
        <v>48</v>
      </c>
      <c r="O42" t="s">
        <v>36</v>
      </c>
      <c r="Q42" t="s">
        <v>275</v>
      </c>
      <c r="R42" t="s">
        <v>38</v>
      </c>
      <c r="T42" s="2" t="str">
        <f t="shared" si="0"/>
        <v>222,7 cm</v>
      </c>
      <c r="U42" s="2" t="str">
        <f t="shared" si="1"/>
        <v>134,5cm</v>
      </c>
      <c r="V42" s="2" t="str">
        <f t="shared" si="2"/>
        <v>c/moldura</v>
      </c>
      <c r="W42" s="2" t="str">
        <f t="shared" si="3"/>
        <v>235,5cm</v>
      </c>
      <c r="X42" s="2" t="str">
        <f t="shared" si="4"/>
        <v>145,0 cm</v>
      </c>
      <c r="Y42" t="s">
        <v>357</v>
      </c>
      <c r="Z42" t="s">
        <v>358</v>
      </c>
      <c r="AA42" t="s">
        <v>53</v>
      </c>
      <c r="AB42" t="s">
        <v>359</v>
      </c>
      <c r="AC42" t="s">
        <v>360</v>
      </c>
    </row>
    <row r="43" spans="1:29" x14ac:dyDescent="0.25">
      <c r="A43">
        <v>45</v>
      </c>
      <c r="B43" t="s">
        <v>361</v>
      </c>
      <c r="C43" t="s">
        <v>27</v>
      </c>
      <c r="D43" t="s">
        <v>28</v>
      </c>
      <c r="E43" t="s">
        <v>362</v>
      </c>
      <c r="F43" t="s">
        <v>349</v>
      </c>
      <c r="G43" t="s">
        <v>87</v>
      </c>
      <c r="H43" t="s">
        <v>2264</v>
      </c>
      <c r="K43" t="s">
        <v>363</v>
      </c>
      <c r="L43" t="s">
        <v>33</v>
      </c>
      <c r="M43" t="s">
        <v>34</v>
      </c>
      <c r="N43" t="s">
        <v>48</v>
      </c>
      <c r="O43" t="s">
        <v>36</v>
      </c>
      <c r="Q43" t="s">
        <v>70</v>
      </c>
      <c r="R43" t="s">
        <v>50</v>
      </c>
      <c r="T43" s="2" t="str">
        <f t="shared" si="0"/>
        <v>65,2 cm</v>
      </c>
      <c r="U43" s="2" t="str">
        <f t="shared" si="1"/>
        <v>54,0 cm</v>
      </c>
      <c r="V43" s="2" t="str">
        <f t="shared" si="2"/>
        <v>c/moldura</v>
      </c>
      <c r="W43" s="2" t="str">
        <f t="shared" si="3"/>
        <v>84,4 cm</v>
      </c>
      <c r="X43" s="2" t="str">
        <f t="shared" si="4"/>
        <v xml:space="preserve"> 72,8 cm</v>
      </c>
      <c r="Y43" t="s">
        <v>364</v>
      </c>
      <c r="Z43" t="s">
        <v>365</v>
      </c>
      <c r="AA43" t="s">
        <v>53</v>
      </c>
      <c r="AB43" t="s">
        <v>366</v>
      </c>
      <c r="AC43" t="s">
        <v>367</v>
      </c>
    </row>
    <row r="44" spans="1:29" x14ac:dyDescent="0.25">
      <c r="A44">
        <v>46</v>
      </c>
      <c r="B44" t="s">
        <v>368</v>
      </c>
      <c r="C44" t="s">
        <v>27</v>
      </c>
      <c r="D44" t="s">
        <v>28</v>
      </c>
      <c r="E44" t="s">
        <v>369</v>
      </c>
      <c r="F44" t="s">
        <v>180</v>
      </c>
      <c r="G44" t="s">
        <v>31</v>
      </c>
      <c r="H44" t="s">
        <v>2264</v>
      </c>
      <c r="K44" t="s">
        <v>370</v>
      </c>
      <c r="L44" t="s">
        <v>33</v>
      </c>
      <c r="M44" t="s">
        <v>34</v>
      </c>
      <c r="N44" t="s">
        <v>48</v>
      </c>
      <c r="O44" t="s">
        <v>36</v>
      </c>
      <c r="Q44" t="s">
        <v>182</v>
      </c>
      <c r="R44" t="s">
        <v>38</v>
      </c>
      <c r="T44" s="2" t="str">
        <f t="shared" si="0"/>
        <v>22,5 cm</v>
      </c>
      <c r="U44" s="2" t="str">
        <f t="shared" si="1"/>
        <v>45,5 cm</v>
      </c>
      <c r="V44" s="2" t="str">
        <f t="shared" si="2"/>
        <v>c/moldura</v>
      </c>
      <c r="W44" s="2" t="str">
        <f t="shared" si="3"/>
        <v>41,8 cm</v>
      </c>
      <c r="X44" s="2" t="str">
        <f t="shared" si="4"/>
        <v xml:space="preserve"> 54,8 cm</v>
      </c>
      <c r="Y44" t="s">
        <v>371</v>
      </c>
      <c r="Z44" t="s">
        <v>193</v>
      </c>
      <c r="AA44" t="s">
        <v>53</v>
      </c>
      <c r="AB44" t="s">
        <v>372</v>
      </c>
      <c r="AC44" t="s">
        <v>373</v>
      </c>
    </row>
    <row r="45" spans="1:29" x14ac:dyDescent="0.25">
      <c r="A45">
        <v>47</v>
      </c>
      <c r="B45" t="s">
        <v>374</v>
      </c>
      <c r="C45" t="s">
        <v>27</v>
      </c>
      <c r="D45" t="s">
        <v>28</v>
      </c>
      <c r="E45" t="s">
        <v>124</v>
      </c>
      <c r="F45" t="s">
        <v>180</v>
      </c>
      <c r="G45" t="s">
        <v>31</v>
      </c>
      <c r="H45" t="s">
        <v>2264</v>
      </c>
      <c r="K45" t="s">
        <v>375</v>
      </c>
      <c r="L45" t="s">
        <v>33</v>
      </c>
      <c r="M45" t="s">
        <v>34</v>
      </c>
      <c r="N45" t="s">
        <v>48</v>
      </c>
      <c r="O45" t="s">
        <v>36</v>
      </c>
      <c r="Q45" t="s">
        <v>182</v>
      </c>
      <c r="R45" t="s">
        <v>38</v>
      </c>
      <c r="T45" s="2" t="str">
        <f t="shared" si="0"/>
        <v>54,6 cm</v>
      </c>
      <c r="U45" s="2" t="str">
        <f t="shared" si="1"/>
        <v>45,2 cm</v>
      </c>
      <c r="V45" s="2" t="str">
        <f t="shared" si="2"/>
        <v>c/moldura</v>
      </c>
      <c r="W45" s="2" t="str">
        <f t="shared" si="3"/>
        <v>57,2 cm</v>
      </c>
      <c r="X45" s="2" t="str">
        <f t="shared" si="4"/>
        <v xml:space="preserve"> 47,8 cm</v>
      </c>
      <c r="Y45" t="s">
        <v>376</v>
      </c>
      <c r="Z45" t="s">
        <v>377</v>
      </c>
      <c r="AA45" t="s">
        <v>53</v>
      </c>
      <c r="AB45" t="s">
        <v>378</v>
      </c>
      <c r="AC45" t="s">
        <v>379</v>
      </c>
    </row>
    <row r="46" spans="1:29" x14ac:dyDescent="0.25">
      <c r="A46">
        <v>48</v>
      </c>
      <c r="B46" t="s">
        <v>380</v>
      </c>
      <c r="C46" t="s">
        <v>27</v>
      </c>
      <c r="D46" t="s">
        <v>28</v>
      </c>
      <c r="E46" t="s">
        <v>381</v>
      </c>
      <c r="F46" t="s">
        <v>111</v>
      </c>
      <c r="G46" t="s">
        <v>87</v>
      </c>
      <c r="H46" t="s">
        <v>2264</v>
      </c>
      <c r="K46" t="s">
        <v>382</v>
      </c>
      <c r="L46" t="s">
        <v>33</v>
      </c>
      <c r="M46" t="s">
        <v>34</v>
      </c>
      <c r="N46" t="s">
        <v>35</v>
      </c>
      <c r="O46" t="s">
        <v>36</v>
      </c>
      <c r="Q46" t="s">
        <v>89</v>
      </c>
      <c r="R46" t="s">
        <v>50</v>
      </c>
      <c r="T46" s="2" t="str">
        <f t="shared" si="0"/>
        <v>98,6 cm</v>
      </c>
      <c r="U46" s="2" t="str">
        <f t="shared" si="1"/>
        <v>72,4 cm</v>
      </c>
      <c r="V46" s="2" t="str">
        <f t="shared" si="2"/>
        <v>c/baguete</v>
      </c>
      <c r="W46" s="2" t="str">
        <f t="shared" si="3"/>
        <v>101,0cm</v>
      </c>
      <c r="X46" s="2" t="str">
        <f t="shared" si="4"/>
        <v xml:space="preserve"> 74,8 cm</v>
      </c>
      <c r="Y46" t="s">
        <v>383</v>
      </c>
      <c r="Z46" t="s">
        <v>384</v>
      </c>
      <c r="AA46" t="s">
        <v>41</v>
      </c>
      <c r="AB46" t="s">
        <v>385</v>
      </c>
      <c r="AC46" t="s">
        <v>386</v>
      </c>
    </row>
    <row r="47" spans="1:29" x14ac:dyDescent="0.25">
      <c r="A47">
        <v>49</v>
      </c>
      <c r="B47" t="s">
        <v>387</v>
      </c>
      <c r="C47" t="s">
        <v>27</v>
      </c>
      <c r="D47" t="s">
        <v>28</v>
      </c>
      <c r="E47" t="s">
        <v>312</v>
      </c>
      <c r="F47" t="s">
        <v>86</v>
      </c>
      <c r="G47" t="s">
        <v>87</v>
      </c>
      <c r="H47" t="s">
        <v>2264</v>
      </c>
      <c r="K47" t="s">
        <v>388</v>
      </c>
      <c r="L47" t="s">
        <v>33</v>
      </c>
      <c r="M47" t="s">
        <v>34</v>
      </c>
      <c r="N47" t="s">
        <v>35</v>
      </c>
      <c r="O47" t="s">
        <v>97</v>
      </c>
      <c r="Q47" t="s">
        <v>89</v>
      </c>
      <c r="R47" t="s">
        <v>79</v>
      </c>
      <c r="T47" s="2" t="str">
        <f t="shared" si="0"/>
        <v>80,7 cm</v>
      </c>
      <c r="U47" s="2" t="str">
        <f t="shared" si="1"/>
        <v>50,7 cm</v>
      </c>
      <c r="V47" s="2" t="str">
        <f t="shared" si="2"/>
        <v>c/baguete</v>
      </c>
      <c r="W47" s="2" t="str">
        <f t="shared" si="3"/>
        <v>82,8 cm</v>
      </c>
      <c r="X47" s="2" t="str">
        <f t="shared" si="4"/>
        <v xml:space="preserve"> 62,0 cm</v>
      </c>
      <c r="Y47" t="s">
        <v>389</v>
      </c>
      <c r="Z47" t="s">
        <v>390</v>
      </c>
      <c r="AA47" t="s">
        <v>41</v>
      </c>
      <c r="AB47" t="s">
        <v>391</v>
      </c>
      <c r="AC47" t="s">
        <v>392</v>
      </c>
    </row>
    <row r="48" spans="1:29" x14ac:dyDescent="0.25">
      <c r="A48">
        <v>50</v>
      </c>
      <c r="B48" t="s">
        <v>393</v>
      </c>
      <c r="C48" t="s">
        <v>27</v>
      </c>
      <c r="D48" t="s">
        <v>28</v>
      </c>
      <c r="E48" t="s">
        <v>394</v>
      </c>
      <c r="F48" t="s">
        <v>30</v>
      </c>
      <c r="G48" t="s">
        <v>31</v>
      </c>
      <c r="H48" t="s">
        <v>2264</v>
      </c>
      <c r="K48" t="s">
        <v>395</v>
      </c>
      <c r="L48" t="s">
        <v>33</v>
      </c>
      <c r="M48" t="s">
        <v>34</v>
      </c>
      <c r="N48" t="s">
        <v>48</v>
      </c>
      <c r="O48" t="s">
        <v>36</v>
      </c>
      <c r="Q48" t="s">
        <v>396</v>
      </c>
      <c r="R48" t="s">
        <v>38</v>
      </c>
      <c r="T48" s="2" t="str">
        <f t="shared" si="0"/>
        <v>53,8 cm</v>
      </c>
      <c r="U48" s="2" t="str">
        <f t="shared" si="1"/>
        <v>47,3 cm</v>
      </c>
      <c r="V48" s="2" t="str">
        <f t="shared" si="2"/>
        <v>c/moldura</v>
      </c>
      <c r="W48" s="2" t="str">
        <f t="shared" si="3"/>
        <v>80,5 cm</v>
      </c>
      <c r="X48" s="2" t="str">
        <f t="shared" si="4"/>
        <v xml:space="preserve"> 74,0 cm</v>
      </c>
      <c r="Y48" t="s">
        <v>152</v>
      </c>
      <c r="Z48" t="s">
        <v>397</v>
      </c>
      <c r="AA48" t="s">
        <v>53</v>
      </c>
      <c r="AB48" t="s">
        <v>202</v>
      </c>
      <c r="AC48" t="s">
        <v>65</v>
      </c>
    </row>
    <row r="49" spans="1:29" x14ac:dyDescent="0.25">
      <c r="A49">
        <v>51</v>
      </c>
      <c r="B49" t="s">
        <v>398</v>
      </c>
      <c r="C49" t="s">
        <v>27</v>
      </c>
      <c r="D49" t="s">
        <v>28</v>
      </c>
      <c r="E49" t="s">
        <v>399</v>
      </c>
      <c r="F49" t="s">
        <v>400</v>
      </c>
      <c r="G49" t="s">
        <v>77</v>
      </c>
      <c r="H49" t="s">
        <v>2266</v>
      </c>
      <c r="K49" t="s">
        <v>401</v>
      </c>
      <c r="L49" t="s">
        <v>33</v>
      </c>
      <c r="M49" t="s">
        <v>34</v>
      </c>
      <c r="N49" t="s">
        <v>35</v>
      </c>
      <c r="O49" t="s">
        <v>36</v>
      </c>
      <c r="Q49" t="s">
        <v>402</v>
      </c>
      <c r="R49" t="s">
        <v>61</v>
      </c>
      <c r="T49" s="2" t="str">
        <f t="shared" si="0"/>
        <v>56,2 cm</v>
      </c>
      <c r="U49" s="2" t="str">
        <f t="shared" si="1"/>
        <v>42,2 cm</v>
      </c>
      <c r="V49" s="2" t="str">
        <f t="shared" si="2"/>
        <v>c/moldura</v>
      </c>
      <c r="W49" s="2" t="str">
        <f t="shared" si="3"/>
        <v>61,2 cm</v>
      </c>
      <c r="X49" s="2" t="str">
        <f t="shared" si="4"/>
        <v xml:space="preserve"> 47,0 cm</v>
      </c>
      <c r="Y49" t="s">
        <v>403</v>
      </c>
      <c r="Z49" t="s">
        <v>404</v>
      </c>
      <c r="AA49" t="s">
        <v>53</v>
      </c>
      <c r="AB49" t="s">
        <v>405</v>
      </c>
      <c r="AC49" t="s">
        <v>406</v>
      </c>
    </row>
    <row r="50" spans="1:29" x14ac:dyDescent="0.25">
      <c r="A50">
        <v>52</v>
      </c>
      <c r="B50" t="s">
        <v>407</v>
      </c>
      <c r="C50" t="s">
        <v>27</v>
      </c>
      <c r="D50" t="s">
        <v>28</v>
      </c>
      <c r="E50" t="s">
        <v>408</v>
      </c>
      <c r="F50" t="s">
        <v>409</v>
      </c>
      <c r="G50" t="s">
        <v>31</v>
      </c>
      <c r="H50" t="s">
        <v>2264</v>
      </c>
      <c r="K50" t="s">
        <v>410</v>
      </c>
      <c r="L50" t="s">
        <v>33</v>
      </c>
      <c r="M50" t="s">
        <v>34</v>
      </c>
      <c r="N50" t="s">
        <v>48</v>
      </c>
      <c r="O50" t="s">
        <v>36</v>
      </c>
      <c r="Q50" t="s">
        <v>218</v>
      </c>
      <c r="R50" t="s">
        <v>243</v>
      </c>
      <c r="T50" s="2" t="str">
        <f t="shared" si="0"/>
        <v>62,2 cm</v>
      </c>
      <c r="U50" s="2" t="str">
        <f t="shared" si="1"/>
        <v>51,0 cm</v>
      </c>
      <c r="V50" s="2" t="str">
        <f t="shared" si="2"/>
        <v>c/baguete</v>
      </c>
      <c r="W50" s="2" t="str">
        <f t="shared" si="3"/>
        <v>64,0 cm</v>
      </c>
      <c r="X50" s="2" t="str">
        <f t="shared" si="4"/>
        <v xml:space="preserve"> 53,2 cm</v>
      </c>
      <c r="Y50" t="s">
        <v>411</v>
      </c>
      <c r="Z50" t="s">
        <v>412</v>
      </c>
      <c r="AA50" t="s">
        <v>41</v>
      </c>
      <c r="AB50" t="s">
        <v>413</v>
      </c>
      <c r="AC50" t="s">
        <v>414</v>
      </c>
    </row>
    <row r="51" spans="1:29" x14ac:dyDescent="0.25">
      <c r="A51">
        <v>53</v>
      </c>
      <c r="B51" t="s">
        <v>415</v>
      </c>
      <c r="C51" t="s">
        <v>27</v>
      </c>
      <c r="D51" t="s">
        <v>28</v>
      </c>
      <c r="E51" t="s">
        <v>416</v>
      </c>
      <c r="G51" t="s">
        <v>31</v>
      </c>
      <c r="H51" t="s">
        <v>2267</v>
      </c>
      <c r="K51" t="s">
        <v>417</v>
      </c>
      <c r="L51" t="s">
        <v>33</v>
      </c>
      <c r="M51" t="s">
        <v>34</v>
      </c>
      <c r="N51" t="s">
        <v>35</v>
      </c>
      <c r="O51" t="s">
        <v>36</v>
      </c>
      <c r="Q51" t="s">
        <v>418</v>
      </c>
      <c r="R51" t="s">
        <v>50</v>
      </c>
      <c r="T51" s="2" t="str">
        <f t="shared" si="0"/>
        <v>40,3 cm</v>
      </c>
      <c r="U51" s="2" t="str">
        <f t="shared" si="1"/>
        <v>33,3 cm</v>
      </c>
      <c r="V51" s="2" t="str">
        <f t="shared" si="2"/>
        <v>c/moldura</v>
      </c>
      <c r="W51" s="2" t="str">
        <f t="shared" si="3"/>
        <v>51,7 cm</v>
      </c>
      <c r="X51" s="2" t="str">
        <f t="shared" si="4"/>
        <v xml:space="preserve"> 44,6 cm</v>
      </c>
      <c r="Y51" t="s">
        <v>419</v>
      </c>
      <c r="Z51" t="s">
        <v>420</v>
      </c>
      <c r="AA51" t="s">
        <v>53</v>
      </c>
      <c r="AB51" t="s">
        <v>421</v>
      </c>
      <c r="AC51" t="s">
        <v>422</v>
      </c>
    </row>
    <row r="52" spans="1:29" x14ac:dyDescent="0.25">
      <c r="A52">
        <v>54</v>
      </c>
      <c r="B52" t="s">
        <v>423</v>
      </c>
      <c r="C52" t="s">
        <v>27</v>
      </c>
      <c r="D52" t="s">
        <v>28</v>
      </c>
      <c r="E52" t="s">
        <v>424</v>
      </c>
      <c r="F52" t="s">
        <v>425</v>
      </c>
      <c r="G52" t="s">
        <v>31</v>
      </c>
      <c r="H52" t="s">
        <v>2264</v>
      </c>
      <c r="K52" t="s">
        <v>426</v>
      </c>
      <c r="L52" t="s">
        <v>33</v>
      </c>
      <c r="M52" t="s">
        <v>34</v>
      </c>
      <c r="N52" t="s">
        <v>35</v>
      </c>
      <c r="O52" t="s">
        <v>36</v>
      </c>
      <c r="Q52" t="s">
        <v>427</v>
      </c>
      <c r="R52" t="s">
        <v>50</v>
      </c>
      <c r="T52" s="2" t="str">
        <f t="shared" si="0"/>
        <v>146,0 cm</v>
      </c>
      <c r="U52" s="2" t="str">
        <f t="shared" si="1"/>
        <v>97,4 cm</v>
      </c>
      <c r="V52" s="2" t="str">
        <f t="shared" si="2"/>
        <v>c/baguete</v>
      </c>
      <c r="W52" s="2" t="str">
        <f t="shared" si="3"/>
        <v>148,0cm</v>
      </c>
      <c r="X52" s="2" t="str">
        <f t="shared" si="4"/>
        <v xml:space="preserve"> 99,5 cm</v>
      </c>
      <c r="Y52" t="s">
        <v>428</v>
      </c>
      <c r="Z52" t="s">
        <v>429</v>
      </c>
      <c r="AA52" t="s">
        <v>41</v>
      </c>
      <c r="AB52" t="s">
        <v>430</v>
      </c>
      <c r="AC52" t="s">
        <v>431</v>
      </c>
    </row>
    <row r="53" spans="1:29" x14ac:dyDescent="0.25">
      <c r="A53">
        <v>55</v>
      </c>
      <c r="B53" t="s">
        <v>432</v>
      </c>
      <c r="C53" t="s">
        <v>27</v>
      </c>
      <c r="D53" t="s">
        <v>28</v>
      </c>
      <c r="E53" t="s">
        <v>433</v>
      </c>
      <c r="F53" t="s">
        <v>224</v>
      </c>
      <c r="G53" t="s">
        <v>31</v>
      </c>
      <c r="H53" t="s">
        <v>2268</v>
      </c>
      <c r="K53" t="s">
        <v>434</v>
      </c>
      <c r="L53" t="s">
        <v>33</v>
      </c>
      <c r="M53" t="s">
        <v>34</v>
      </c>
      <c r="N53" t="s">
        <v>48</v>
      </c>
      <c r="O53" t="s">
        <v>36</v>
      </c>
      <c r="Q53" t="s">
        <v>226</v>
      </c>
      <c r="R53" t="s">
        <v>38</v>
      </c>
      <c r="T53" s="2" t="str">
        <f t="shared" si="0"/>
        <v>26,9 cm</v>
      </c>
      <c r="U53" s="2" t="str">
        <f t="shared" si="1"/>
        <v>38,7 cm</v>
      </c>
      <c r="V53" s="2" t="str">
        <f t="shared" si="2"/>
        <v>c/moldura</v>
      </c>
      <c r="W53" s="2" t="str">
        <f t="shared" si="3"/>
        <v>42,5 cm</v>
      </c>
      <c r="X53" s="2" t="str">
        <f t="shared" si="4"/>
        <v xml:space="preserve"> 55,0 cm</v>
      </c>
      <c r="Y53" t="s">
        <v>435</v>
      </c>
      <c r="Z53" t="s">
        <v>436</v>
      </c>
      <c r="AA53" t="s">
        <v>53</v>
      </c>
      <c r="AB53" t="s">
        <v>437</v>
      </c>
      <c r="AC53" t="s">
        <v>438</v>
      </c>
    </row>
    <row r="54" spans="1:29" x14ac:dyDescent="0.25">
      <c r="A54">
        <v>56</v>
      </c>
      <c r="B54" t="s">
        <v>439</v>
      </c>
      <c r="C54" t="s">
        <v>27</v>
      </c>
      <c r="D54" t="s">
        <v>28</v>
      </c>
      <c r="E54" t="s">
        <v>440</v>
      </c>
      <c r="G54" t="s">
        <v>31</v>
      </c>
      <c r="H54" t="s">
        <v>2264</v>
      </c>
      <c r="K54" t="s">
        <v>441</v>
      </c>
      <c r="L54" t="s">
        <v>33</v>
      </c>
      <c r="M54" t="s">
        <v>34</v>
      </c>
      <c r="N54" t="s">
        <v>48</v>
      </c>
      <c r="O54" t="s">
        <v>36</v>
      </c>
      <c r="Q54" t="s">
        <v>275</v>
      </c>
      <c r="R54" t="s">
        <v>38</v>
      </c>
      <c r="T54" s="2" t="str">
        <f t="shared" si="0"/>
        <v>264,5 cm</v>
      </c>
      <c r="U54" s="2" t="str">
        <f t="shared" si="1"/>
        <v>176,8cm</v>
      </c>
      <c r="V54" s="2" t="str">
        <f t="shared" si="2"/>
        <v>c/moldura</v>
      </c>
      <c r="W54" s="2" t="str">
        <f t="shared" si="3"/>
        <v>278,3cm</v>
      </c>
      <c r="X54" s="2" t="str">
        <f t="shared" si="4"/>
        <v>191,5 cm</v>
      </c>
      <c r="Y54" t="s">
        <v>442</v>
      </c>
      <c r="Z54" t="s">
        <v>443</v>
      </c>
      <c r="AA54" t="s">
        <v>53</v>
      </c>
      <c r="AB54" t="s">
        <v>444</v>
      </c>
      <c r="AC54" t="s">
        <v>445</v>
      </c>
    </row>
    <row r="55" spans="1:29" x14ac:dyDescent="0.25">
      <c r="A55">
        <v>57</v>
      </c>
      <c r="B55" t="s">
        <v>446</v>
      </c>
      <c r="C55" t="s">
        <v>27</v>
      </c>
      <c r="D55" t="s">
        <v>28</v>
      </c>
      <c r="E55" t="s">
        <v>447</v>
      </c>
      <c r="F55" t="s">
        <v>224</v>
      </c>
      <c r="G55" t="s">
        <v>31</v>
      </c>
      <c r="H55" t="s">
        <v>2268</v>
      </c>
      <c r="K55" t="s">
        <v>448</v>
      </c>
      <c r="L55" t="s">
        <v>33</v>
      </c>
      <c r="M55" t="s">
        <v>34</v>
      </c>
      <c r="N55" t="s">
        <v>48</v>
      </c>
      <c r="O55" t="s">
        <v>36</v>
      </c>
      <c r="Q55" t="s">
        <v>226</v>
      </c>
      <c r="R55" t="s">
        <v>38</v>
      </c>
      <c r="T55" s="2" t="str">
        <f t="shared" si="0"/>
        <v>34,7 cm</v>
      </c>
      <c r="U55" s="2" t="str">
        <f t="shared" si="1"/>
        <v>27,2 cm</v>
      </c>
      <c r="V55" s="2" t="str">
        <f t="shared" si="2"/>
        <v>c/moldura</v>
      </c>
      <c r="W55" s="2" t="str">
        <f t="shared" si="3"/>
        <v>50,6 cm</v>
      </c>
      <c r="X55" s="2" t="str">
        <f t="shared" si="4"/>
        <v xml:space="preserve"> 43,6 cm</v>
      </c>
      <c r="Y55" t="s">
        <v>449</v>
      </c>
      <c r="Z55" t="s">
        <v>450</v>
      </c>
      <c r="AA55" t="s">
        <v>53</v>
      </c>
      <c r="AB55" t="s">
        <v>451</v>
      </c>
      <c r="AC55" t="s">
        <v>452</v>
      </c>
    </row>
    <row r="56" spans="1:29" x14ac:dyDescent="0.25">
      <c r="A56">
        <v>58</v>
      </c>
      <c r="B56" t="s">
        <v>453</v>
      </c>
      <c r="C56" t="s">
        <v>27</v>
      </c>
      <c r="D56" t="s">
        <v>28</v>
      </c>
      <c r="E56" t="s">
        <v>454</v>
      </c>
      <c r="F56" t="s">
        <v>455</v>
      </c>
      <c r="G56" t="s">
        <v>87</v>
      </c>
      <c r="H56" t="s">
        <v>2264</v>
      </c>
      <c r="K56" t="s">
        <v>456</v>
      </c>
      <c r="L56" t="s">
        <v>33</v>
      </c>
      <c r="M56" t="s">
        <v>34</v>
      </c>
      <c r="N56" t="s">
        <v>35</v>
      </c>
      <c r="O56" t="s">
        <v>36</v>
      </c>
      <c r="Q56" t="s">
        <v>143</v>
      </c>
      <c r="R56" t="s">
        <v>79</v>
      </c>
      <c r="T56" s="2" t="str">
        <f t="shared" si="0"/>
        <v>55,4 cm</v>
      </c>
      <c r="U56" s="2" t="str">
        <f t="shared" si="1"/>
        <v>46,0 cm</v>
      </c>
      <c r="V56" s="2" t="str">
        <f t="shared" si="2"/>
        <v>c/baguete</v>
      </c>
      <c r="W56" s="2" t="str">
        <f t="shared" si="3"/>
        <v>57,5 cm</v>
      </c>
      <c r="X56" s="2" t="str">
        <f t="shared" si="4"/>
        <v xml:space="preserve"> 48,9 cm</v>
      </c>
      <c r="Y56" t="s">
        <v>457</v>
      </c>
      <c r="Z56" t="s">
        <v>128</v>
      </c>
      <c r="AA56" t="s">
        <v>41</v>
      </c>
      <c r="AB56" t="s">
        <v>458</v>
      </c>
      <c r="AC56" t="s">
        <v>459</v>
      </c>
    </row>
    <row r="57" spans="1:29" x14ac:dyDescent="0.25">
      <c r="A57">
        <v>59</v>
      </c>
      <c r="B57" t="s">
        <v>460</v>
      </c>
      <c r="C57" t="s">
        <v>27</v>
      </c>
      <c r="D57" t="s">
        <v>28</v>
      </c>
      <c r="E57" t="s">
        <v>461</v>
      </c>
      <c r="F57" t="s">
        <v>224</v>
      </c>
      <c r="G57" t="s">
        <v>31</v>
      </c>
      <c r="H57" t="s">
        <v>2269</v>
      </c>
      <c r="K57" t="s">
        <v>462</v>
      </c>
      <c r="L57" t="s">
        <v>33</v>
      </c>
      <c r="M57" t="s">
        <v>34</v>
      </c>
      <c r="N57" t="s">
        <v>48</v>
      </c>
      <c r="O57" t="s">
        <v>36</v>
      </c>
      <c r="Q57" t="s">
        <v>226</v>
      </c>
      <c r="R57" t="s">
        <v>38</v>
      </c>
      <c r="T57" s="2" t="str">
        <f t="shared" si="0"/>
        <v>24,6 cm</v>
      </c>
      <c r="U57" s="2" t="str">
        <f t="shared" si="1"/>
        <v>48,9 cm</v>
      </c>
      <c r="V57" s="2" t="str">
        <f t="shared" si="2"/>
        <v>c/moldura</v>
      </c>
      <c r="W57" s="2" t="str">
        <f t="shared" si="3"/>
        <v>40,7 cm</v>
      </c>
      <c r="X57" s="2" t="str">
        <f t="shared" si="4"/>
        <v xml:space="preserve"> 56,0 cm</v>
      </c>
      <c r="Y57" t="s">
        <v>463</v>
      </c>
      <c r="Z57" t="s">
        <v>464</v>
      </c>
      <c r="AA57" t="s">
        <v>53</v>
      </c>
      <c r="AB57" t="s">
        <v>465</v>
      </c>
      <c r="AC57" t="s">
        <v>466</v>
      </c>
    </row>
    <row r="58" spans="1:29" x14ac:dyDescent="0.25">
      <c r="A58">
        <v>60</v>
      </c>
      <c r="B58" t="s">
        <v>467</v>
      </c>
      <c r="C58" t="s">
        <v>27</v>
      </c>
      <c r="D58" t="s">
        <v>28</v>
      </c>
      <c r="E58" t="s">
        <v>468</v>
      </c>
      <c r="F58" t="s">
        <v>400</v>
      </c>
      <c r="G58" t="s">
        <v>77</v>
      </c>
      <c r="H58" t="s">
        <v>2264</v>
      </c>
      <c r="K58" t="s">
        <v>469</v>
      </c>
      <c r="L58" t="s">
        <v>33</v>
      </c>
      <c r="M58" t="s">
        <v>34</v>
      </c>
      <c r="N58" t="s">
        <v>35</v>
      </c>
      <c r="O58" t="s">
        <v>36</v>
      </c>
      <c r="Q58" t="s">
        <v>402</v>
      </c>
      <c r="R58" t="s">
        <v>50</v>
      </c>
      <c r="T58" s="2" t="str">
        <f t="shared" si="0"/>
        <v>61,4 cm</v>
      </c>
      <c r="U58" s="2" t="str">
        <f t="shared" si="1"/>
        <v>49,9 cm</v>
      </c>
      <c r="V58" s="2" t="str">
        <f t="shared" si="2"/>
        <v>c/baguete</v>
      </c>
      <c r="W58" s="2" t="str">
        <f t="shared" si="3"/>
        <v>64,0 cm</v>
      </c>
      <c r="X58" s="2" t="str">
        <f t="shared" si="4"/>
        <v xml:space="preserve"> 52,5 cm</v>
      </c>
      <c r="Y58" t="s">
        <v>246</v>
      </c>
      <c r="Z58" t="s">
        <v>470</v>
      </c>
      <c r="AA58" t="s">
        <v>41</v>
      </c>
      <c r="AB58" t="s">
        <v>413</v>
      </c>
      <c r="AC58" t="s">
        <v>471</v>
      </c>
    </row>
    <row r="59" spans="1:29" x14ac:dyDescent="0.25">
      <c r="A59">
        <v>61</v>
      </c>
      <c r="B59" t="s">
        <v>472</v>
      </c>
      <c r="C59" t="s">
        <v>27</v>
      </c>
      <c r="D59" t="s">
        <v>28</v>
      </c>
      <c r="E59" t="s">
        <v>319</v>
      </c>
      <c r="F59" t="s">
        <v>473</v>
      </c>
      <c r="G59" t="s">
        <v>31</v>
      </c>
      <c r="H59" t="s">
        <v>2264</v>
      </c>
      <c r="K59" t="s">
        <v>474</v>
      </c>
      <c r="L59" t="s">
        <v>33</v>
      </c>
      <c r="M59" t="s">
        <v>34</v>
      </c>
      <c r="N59" t="s">
        <v>35</v>
      </c>
      <c r="O59" t="s">
        <v>36</v>
      </c>
      <c r="Q59" t="s">
        <v>475</v>
      </c>
      <c r="R59" t="s">
        <v>50</v>
      </c>
      <c r="T59" s="2" t="str">
        <f t="shared" si="0"/>
        <v>99,8 cm</v>
      </c>
      <c r="U59" s="2" t="str">
        <f t="shared" si="1"/>
        <v>85,5 cm</v>
      </c>
      <c r="V59" s="2" t="str">
        <f t="shared" si="2"/>
        <v>c/baguete</v>
      </c>
      <c r="W59" s="2" t="str">
        <f t="shared" si="3"/>
        <v>102,3cm</v>
      </c>
      <c r="X59" s="2" t="str">
        <f t="shared" si="4"/>
        <v xml:space="preserve"> 87,7 cm</v>
      </c>
      <c r="Y59" t="s">
        <v>476</v>
      </c>
      <c r="Z59" t="s">
        <v>477</v>
      </c>
      <c r="AA59" t="s">
        <v>41</v>
      </c>
      <c r="AB59" t="s">
        <v>478</v>
      </c>
      <c r="AC59" t="s">
        <v>479</v>
      </c>
    </row>
    <row r="60" spans="1:29" x14ac:dyDescent="0.25">
      <c r="A60">
        <v>62</v>
      </c>
      <c r="B60" t="s">
        <v>480</v>
      </c>
      <c r="C60" t="s">
        <v>27</v>
      </c>
      <c r="D60" t="s">
        <v>28</v>
      </c>
      <c r="E60" t="s">
        <v>75</v>
      </c>
      <c r="F60" t="s">
        <v>86</v>
      </c>
      <c r="G60" t="s">
        <v>31</v>
      </c>
      <c r="H60" t="s">
        <v>2264</v>
      </c>
      <c r="K60" t="s">
        <v>481</v>
      </c>
      <c r="L60" t="s">
        <v>33</v>
      </c>
      <c r="M60" t="s">
        <v>34</v>
      </c>
      <c r="N60" t="s">
        <v>35</v>
      </c>
      <c r="O60" t="s">
        <v>36</v>
      </c>
      <c r="Q60" t="s">
        <v>402</v>
      </c>
      <c r="R60" t="s">
        <v>38</v>
      </c>
      <c r="T60" s="2" t="str">
        <f t="shared" si="0"/>
        <v>98,5 cm</v>
      </c>
      <c r="U60" s="2" t="str">
        <f t="shared" si="1"/>
        <v>69,5 cm</v>
      </c>
      <c r="V60" s="2" t="str">
        <f t="shared" si="2"/>
        <v>c/baguete</v>
      </c>
      <c r="W60" s="2" t="str">
        <f t="shared" si="3"/>
        <v>101,7cm</v>
      </c>
      <c r="X60" s="2" t="str">
        <f t="shared" si="4"/>
        <v xml:space="preserve"> 72,2 cm</v>
      </c>
      <c r="Y60" t="s">
        <v>482</v>
      </c>
      <c r="Z60" t="s">
        <v>483</v>
      </c>
      <c r="AA60" t="s">
        <v>41</v>
      </c>
      <c r="AB60" t="s">
        <v>484</v>
      </c>
      <c r="AC60" t="s">
        <v>485</v>
      </c>
    </row>
    <row r="61" spans="1:29" x14ac:dyDescent="0.25">
      <c r="A61">
        <v>63</v>
      </c>
      <c r="B61" t="s">
        <v>486</v>
      </c>
      <c r="C61" t="s">
        <v>27</v>
      </c>
      <c r="D61" t="s">
        <v>28</v>
      </c>
      <c r="E61" t="s">
        <v>424</v>
      </c>
      <c r="F61" t="s">
        <v>199</v>
      </c>
      <c r="G61" t="s">
        <v>31</v>
      </c>
      <c r="H61" t="s">
        <v>2264</v>
      </c>
      <c r="K61" t="s">
        <v>487</v>
      </c>
      <c r="L61" t="s">
        <v>33</v>
      </c>
      <c r="M61" t="s">
        <v>34</v>
      </c>
      <c r="N61" t="s">
        <v>35</v>
      </c>
      <c r="O61" t="s">
        <v>36</v>
      </c>
      <c r="Q61" t="s">
        <v>488</v>
      </c>
      <c r="R61" t="s">
        <v>79</v>
      </c>
      <c r="T61" s="2" t="str">
        <f t="shared" si="0"/>
        <v>129,3 cm</v>
      </c>
      <c r="U61" s="2" t="str">
        <f t="shared" si="1"/>
        <v>97,7 cm</v>
      </c>
      <c r="V61" s="2" t="e">
        <f t="shared" si="2"/>
        <v>#VALUE!</v>
      </c>
      <c r="W61" s="2" t="e">
        <f t="shared" si="3"/>
        <v>#VALUE!</v>
      </c>
      <c r="X61" s="2" t="str">
        <f t="shared" si="4"/>
        <v xml:space="preserve"> 97,7 cm</v>
      </c>
      <c r="Y61" t="s">
        <v>489</v>
      </c>
      <c r="Z61" t="s">
        <v>490</v>
      </c>
    </row>
    <row r="62" spans="1:29" x14ac:dyDescent="0.25">
      <c r="A62">
        <v>64</v>
      </c>
      <c r="B62" t="s">
        <v>491</v>
      </c>
      <c r="C62" t="s">
        <v>27</v>
      </c>
      <c r="D62" t="s">
        <v>28</v>
      </c>
      <c r="E62" t="s">
        <v>75</v>
      </c>
      <c r="F62" t="s">
        <v>199</v>
      </c>
      <c r="G62" t="s">
        <v>31</v>
      </c>
      <c r="H62" t="s">
        <v>2264</v>
      </c>
      <c r="K62" t="s">
        <v>492</v>
      </c>
      <c r="L62" t="s">
        <v>33</v>
      </c>
      <c r="M62" t="s">
        <v>34</v>
      </c>
      <c r="N62" t="s">
        <v>35</v>
      </c>
      <c r="O62" t="s">
        <v>36</v>
      </c>
      <c r="Q62" t="s">
        <v>427</v>
      </c>
      <c r="R62" t="s">
        <v>38</v>
      </c>
      <c r="T62" s="2" t="str">
        <f t="shared" si="0"/>
        <v>99,4 cm</v>
      </c>
      <c r="U62" s="2" t="str">
        <f t="shared" si="1"/>
        <v>75,0 cm</v>
      </c>
      <c r="V62" s="2" t="str">
        <f t="shared" si="2"/>
        <v>c/baguete</v>
      </c>
      <c r="W62" s="2" t="str">
        <f t="shared" si="3"/>
        <v>102,0cm</v>
      </c>
      <c r="X62" s="2" t="str">
        <f t="shared" si="4"/>
        <v xml:space="preserve"> 97,7 cm</v>
      </c>
      <c r="Y62" t="s">
        <v>493</v>
      </c>
      <c r="Z62" t="s">
        <v>494</v>
      </c>
      <c r="AA62" t="s">
        <v>41</v>
      </c>
      <c r="AB62" t="s">
        <v>495</v>
      </c>
      <c r="AC62" t="s">
        <v>353</v>
      </c>
    </row>
    <row r="63" spans="1:29" x14ac:dyDescent="0.25">
      <c r="A63">
        <v>65</v>
      </c>
      <c r="B63" t="s">
        <v>496</v>
      </c>
      <c r="C63" t="s">
        <v>27</v>
      </c>
      <c r="D63" t="s">
        <v>28</v>
      </c>
      <c r="E63" t="s">
        <v>497</v>
      </c>
      <c r="F63" t="s">
        <v>498</v>
      </c>
      <c r="G63" t="s">
        <v>87</v>
      </c>
      <c r="H63" t="s">
        <v>2266</v>
      </c>
      <c r="K63" t="s">
        <v>499</v>
      </c>
      <c r="L63" t="s">
        <v>33</v>
      </c>
      <c r="M63" t="s">
        <v>34</v>
      </c>
      <c r="N63" t="s">
        <v>48</v>
      </c>
      <c r="O63" t="s">
        <v>36</v>
      </c>
      <c r="Q63" t="s">
        <v>500</v>
      </c>
      <c r="R63" t="s">
        <v>50</v>
      </c>
      <c r="S63" t="s">
        <v>501</v>
      </c>
      <c r="T63" s="2" t="str">
        <f t="shared" si="0"/>
        <v>26,6 cm</v>
      </c>
      <c r="U63" s="2" t="str">
        <f t="shared" si="1"/>
        <v>39,8 cm</v>
      </c>
      <c r="V63" s="2" t="str">
        <f t="shared" si="2"/>
        <v xml:space="preserve"> c/moldura</v>
      </c>
      <c r="W63" s="2" t="str">
        <f t="shared" si="3"/>
        <v>42,5 cm</v>
      </c>
      <c r="X63" s="2" t="str">
        <f t="shared" si="4"/>
        <v xml:space="preserve"> 54,8 cm</v>
      </c>
      <c r="Y63" t="s">
        <v>502</v>
      </c>
      <c r="Z63" t="s">
        <v>503</v>
      </c>
      <c r="AA63" t="s">
        <v>504</v>
      </c>
      <c r="AB63" t="s">
        <v>437</v>
      </c>
      <c r="AC63" t="s">
        <v>373</v>
      </c>
    </row>
    <row r="64" spans="1:29" x14ac:dyDescent="0.25">
      <c r="A64">
        <v>66</v>
      </c>
      <c r="B64" t="s">
        <v>505</v>
      </c>
      <c r="C64" t="s">
        <v>27</v>
      </c>
      <c r="D64" t="s">
        <v>28</v>
      </c>
      <c r="E64" t="s">
        <v>506</v>
      </c>
      <c r="F64" t="s">
        <v>224</v>
      </c>
      <c r="G64" t="s">
        <v>31</v>
      </c>
      <c r="H64" t="s">
        <v>2264</v>
      </c>
      <c r="K64" t="s">
        <v>507</v>
      </c>
      <c r="L64" t="s">
        <v>33</v>
      </c>
      <c r="M64" t="s">
        <v>34</v>
      </c>
      <c r="N64" t="s">
        <v>48</v>
      </c>
      <c r="O64" t="s">
        <v>36</v>
      </c>
      <c r="Q64" t="s">
        <v>226</v>
      </c>
      <c r="R64" t="s">
        <v>38</v>
      </c>
      <c r="T64" s="2" t="str">
        <f t="shared" si="0"/>
        <v>107,0 cm</v>
      </c>
      <c r="U64" s="2" t="str">
        <f t="shared" si="1"/>
        <v>88,5 cm</v>
      </c>
      <c r="V64" s="2" t="str">
        <f t="shared" si="2"/>
        <v>c/baguete</v>
      </c>
      <c r="W64" s="2" t="str">
        <f t="shared" si="3"/>
        <v>109,5cm</v>
      </c>
      <c r="X64" s="2" t="str">
        <f t="shared" si="4"/>
        <v xml:space="preserve"> 90,5 cm</v>
      </c>
      <c r="Y64" t="s">
        <v>508</v>
      </c>
      <c r="Z64" t="s">
        <v>509</v>
      </c>
      <c r="AA64" t="s">
        <v>41</v>
      </c>
      <c r="AB64" t="s">
        <v>510</v>
      </c>
      <c r="AC64" t="s">
        <v>511</v>
      </c>
    </row>
    <row r="65" spans="1:29" x14ac:dyDescent="0.25">
      <c r="A65">
        <v>67</v>
      </c>
      <c r="B65" t="s">
        <v>512</v>
      </c>
      <c r="C65" t="s">
        <v>27</v>
      </c>
      <c r="D65" t="s">
        <v>28</v>
      </c>
      <c r="E65" t="s">
        <v>513</v>
      </c>
      <c r="F65" t="s">
        <v>224</v>
      </c>
      <c r="G65" t="s">
        <v>31</v>
      </c>
      <c r="H65" t="s">
        <v>2269</v>
      </c>
      <c r="K65" t="s">
        <v>514</v>
      </c>
      <c r="L65" t="s">
        <v>33</v>
      </c>
      <c r="M65" t="s">
        <v>34</v>
      </c>
      <c r="N65" t="s">
        <v>48</v>
      </c>
      <c r="O65" t="s">
        <v>36</v>
      </c>
      <c r="Q65" t="s">
        <v>226</v>
      </c>
      <c r="R65" t="s">
        <v>38</v>
      </c>
      <c r="T65" s="2" t="str">
        <f t="shared" si="0"/>
        <v>25,3 cm</v>
      </c>
      <c r="U65" s="2" t="str">
        <f t="shared" si="1"/>
        <v>31,3 cm</v>
      </c>
      <c r="V65" s="2" t="str">
        <f t="shared" si="2"/>
        <v>c/moldura</v>
      </c>
      <c r="W65" s="2" t="str">
        <f t="shared" si="3"/>
        <v>42,0 cm</v>
      </c>
      <c r="X65" s="2" t="str">
        <f t="shared" si="4"/>
        <v xml:space="preserve"> 48,2 cm</v>
      </c>
      <c r="Y65" t="s">
        <v>515</v>
      </c>
      <c r="Z65" t="s">
        <v>516</v>
      </c>
      <c r="AA65" t="s">
        <v>53</v>
      </c>
      <c r="AB65" t="s">
        <v>517</v>
      </c>
      <c r="AC65" t="s">
        <v>518</v>
      </c>
    </row>
    <row r="66" spans="1:29" x14ac:dyDescent="0.25">
      <c r="A66">
        <v>68</v>
      </c>
      <c r="B66" t="s">
        <v>519</v>
      </c>
      <c r="C66" t="s">
        <v>27</v>
      </c>
      <c r="D66" t="s">
        <v>28</v>
      </c>
      <c r="E66" t="s">
        <v>75</v>
      </c>
      <c r="F66" t="s">
        <v>520</v>
      </c>
      <c r="G66" t="s">
        <v>31</v>
      </c>
      <c r="H66" t="s">
        <v>2270</v>
      </c>
      <c r="K66" t="s">
        <v>521</v>
      </c>
      <c r="L66" t="s">
        <v>33</v>
      </c>
      <c r="M66" t="s">
        <v>34</v>
      </c>
      <c r="N66" t="s">
        <v>522</v>
      </c>
      <c r="O66" t="s">
        <v>289</v>
      </c>
      <c r="Q66" t="s">
        <v>523</v>
      </c>
      <c r="R66" t="s">
        <v>50</v>
      </c>
      <c r="T66" s="2" t="str">
        <f t="shared" ref="T66:T129" si="5">IFERROR(LEFT(K66,SEARCH("x",K66)-1),"")&amp;"cm"</f>
        <v>84,8 cm</v>
      </c>
      <c r="U66" s="2" t="str">
        <f t="shared" ref="U66:U129" si="6">MID(K66,LEN(T66)+1,5)&amp;"cm"</f>
        <v>58,3 cm</v>
      </c>
      <c r="V66" s="2" t="e">
        <f t="shared" ref="V66:V129" si="7">MID(K66,SEARCH("-",K66)+2,SEARCH(":",K66)-SEARCH("-",K66)-2)</f>
        <v>#VALUE!</v>
      </c>
      <c r="W66" s="2" t="e">
        <f t="shared" ref="W66:W129" si="8">MID(K66,SEARCH(":",K66)+2,5)&amp;"cm"</f>
        <v>#VALUE!</v>
      </c>
      <c r="X66" s="2" t="str">
        <f t="shared" ref="X66:X129" si="9">RIGHT(K66,8)</f>
        <v xml:space="preserve"> 58,3 cm</v>
      </c>
      <c r="Y66" t="s">
        <v>524</v>
      </c>
      <c r="Z66" t="s">
        <v>525</v>
      </c>
    </row>
    <row r="67" spans="1:29" x14ac:dyDescent="0.25">
      <c r="A67">
        <v>69</v>
      </c>
      <c r="B67" t="s">
        <v>526</v>
      </c>
      <c r="C67" t="s">
        <v>27</v>
      </c>
      <c r="D67" t="s">
        <v>28</v>
      </c>
      <c r="E67" t="s">
        <v>527</v>
      </c>
      <c r="G67" t="s">
        <v>31</v>
      </c>
      <c r="H67" t="s">
        <v>2264</v>
      </c>
      <c r="K67" t="s">
        <v>528</v>
      </c>
      <c r="L67" t="s">
        <v>33</v>
      </c>
      <c r="M67" t="s">
        <v>34</v>
      </c>
      <c r="N67" t="s">
        <v>48</v>
      </c>
      <c r="O67" t="s">
        <v>36</v>
      </c>
      <c r="Q67" t="s">
        <v>529</v>
      </c>
      <c r="R67" t="s">
        <v>530</v>
      </c>
      <c r="T67" s="2" t="str">
        <f t="shared" si="5"/>
        <v>147,5 cm</v>
      </c>
      <c r="U67" s="2" t="str">
        <f t="shared" si="6"/>
        <v>114,0cm</v>
      </c>
      <c r="V67" s="2" t="str">
        <f t="shared" si="7"/>
        <v>c/baguete</v>
      </c>
      <c r="W67" s="2" t="str">
        <f t="shared" si="8"/>
        <v>150,5cm</v>
      </c>
      <c r="X67" s="2" t="str">
        <f t="shared" si="9"/>
        <v>117,0 cm</v>
      </c>
      <c r="Y67" t="s">
        <v>531</v>
      </c>
      <c r="Z67" t="s">
        <v>235</v>
      </c>
      <c r="AA67" t="s">
        <v>41</v>
      </c>
      <c r="AB67" t="s">
        <v>532</v>
      </c>
      <c r="AC67" t="s">
        <v>99</v>
      </c>
    </row>
    <row r="68" spans="1:29" x14ac:dyDescent="0.25">
      <c r="A68">
        <v>70</v>
      </c>
      <c r="B68" t="s">
        <v>533</v>
      </c>
      <c r="C68" t="s">
        <v>27</v>
      </c>
      <c r="D68" t="s">
        <v>28</v>
      </c>
      <c r="E68" t="s">
        <v>416</v>
      </c>
      <c r="F68" t="s">
        <v>266</v>
      </c>
      <c r="G68" t="s">
        <v>31</v>
      </c>
      <c r="H68" t="s">
        <v>2264</v>
      </c>
      <c r="K68" t="s">
        <v>534</v>
      </c>
      <c r="L68" t="s">
        <v>33</v>
      </c>
      <c r="M68" t="s">
        <v>34</v>
      </c>
      <c r="N68" t="s">
        <v>48</v>
      </c>
      <c r="O68" t="s">
        <v>36</v>
      </c>
      <c r="Q68" t="s">
        <v>218</v>
      </c>
      <c r="R68" t="s">
        <v>50</v>
      </c>
      <c r="T68" s="2" t="str">
        <f t="shared" si="5"/>
        <v>55,0 cm</v>
      </c>
      <c r="U68" s="2" t="str">
        <f t="shared" si="6"/>
        <v>46,3 cm</v>
      </c>
      <c r="V68" s="2" t="str">
        <f t="shared" si="7"/>
        <v>c/baguete</v>
      </c>
      <c r="W68" s="2" t="str">
        <f t="shared" si="8"/>
        <v>57,0 cm</v>
      </c>
      <c r="X68" s="2" t="str">
        <f t="shared" si="9"/>
        <v xml:space="preserve"> 48,5 cm</v>
      </c>
      <c r="Y68" t="s">
        <v>535</v>
      </c>
      <c r="Z68" t="s">
        <v>536</v>
      </c>
      <c r="AA68" t="s">
        <v>41</v>
      </c>
      <c r="AB68" t="s">
        <v>537</v>
      </c>
      <c r="AC68" t="s">
        <v>538</v>
      </c>
    </row>
    <row r="69" spans="1:29" x14ac:dyDescent="0.25">
      <c r="A69">
        <v>71</v>
      </c>
      <c r="B69" t="s">
        <v>539</v>
      </c>
      <c r="C69" t="s">
        <v>27</v>
      </c>
      <c r="D69" t="s">
        <v>28</v>
      </c>
      <c r="E69" t="s">
        <v>540</v>
      </c>
      <c r="F69" t="s">
        <v>541</v>
      </c>
      <c r="G69" t="s">
        <v>200</v>
      </c>
      <c r="H69" t="s">
        <v>2266</v>
      </c>
      <c r="K69" t="s">
        <v>542</v>
      </c>
      <c r="L69" t="s">
        <v>33</v>
      </c>
      <c r="M69" t="s">
        <v>34</v>
      </c>
      <c r="N69" t="s">
        <v>48</v>
      </c>
      <c r="O69" t="s">
        <v>36</v>
      </c>
      <c r="Q69" t="s">
        <v>543</v>
      </c>
      <c r="R69" t="s">
        <v>61</v>
      </c>
      <c r="T69" s="2" t="str">
        <f t="shared" si="5"/>
        <v>41,0 cm</v>
      </c>
      <c r="U69" s="2" t="str">
        <f t="shared" si="6"/>
        <v>33,0 cm</v>
      </c>
      <c r="V69" s="2" t="str">
        <f t="shared" si="7"/>
        <v>c/moldura</v>
      </c>
      <c r="W69" s="2" t="str">
        <f t="shared" si="8"/>
        <v>48,2 cm</v>
      </c>
      <c r="X69" s="2" t="str">
        <f t="shared" si="9"/>
        <v xml:space="preserve"> 40,0 cm</v>
      </c>
      <c r="Y69" t="s">
        <v>544</v>
      </c>
      <c r="Z69" t="s">
        <v>545</v>
      </c>
      <c r="AA69" t="s">
        <v>53</v>
      </c>
      <c r="AB69" t="s">
        <v>130</v>
      </c>
      <c r="AC69" t="s">
        <v>546</v>
      </c>
    </row>
    <row r="70" spans="1:29" x14ac:dyDescent="0.25">
      <c r="A70">
        <v>72</v>
      </c>
      <c r="B70" t="s">
        <v>547</v>
      </c>
      <c r="C70" t="s">
        <v>27</v>
      </c>
      <c r="D70" t="s">
        <v>28</v>
      </c>
      <c r="E70" t="s">
        <v>548</v>
      </c>
      <c r="F70" t="s">
        <v>30</v>
      </c>
      <c r="G70" t="s">
        <v>31</v>
      </c>
      <c r="H70" t="s">
        <v>2264</v>
      </c>
      <c r="K70" t="s">
        <v>549</v>
      </c>
      <c r="L70" t="s">
        <v>33</v>
      </c>
      <c r="M70" t="s">
        <v>34</v>
      </c>
      <c r="N70" t="s">
        <v>48</v>
      </c>
      <c r="O70" t="s">
        <v>36</v>
      </c>
      <c r="Q70" t="s">
        <v>275</v>
      </c>
      <c r="R70" t="s">
        <v>38</v>
      </c>
      <c r="T70" s="2" t="str">
        <f t="shared" si="5"/>
        <v>103,5 cm</v>
      </c>
      <c r="U70" s="2" t="str">
        <f t="shared" si="6"/>
        <v>123,5cm</v>
      </c>
      <c r="V70" s="2" t="str">
        <f t="shared" si="7"/>
        <v>c/moldura</v>
      </c>
      <c r="W70" s="2" t="str">
        <f t="shared" si="8"/>
        <v>142,5cm</v>
      </c>
      <c r="X70" s="2" t="str">
        <f t="shared" si="9"/>
        <v>163,5 cm</v>
      </c>
      <c r="Y70" t="s">
        <v>550</v>
      </c>
      <c r="Z70" t="s">
        <v>551</v>
      </c>
      <c r="AA70" t="s">
        <v>53</v>
      </c>
      <c r="AB70" t="s">
        <v>552</v>
      </c>
      <c r="AC70" t="s">
        <v>553</v>
      </c>
    </row>
    <row r="71" spans="1:29" x14ac:dyDescent="0.25">
      <c r="A71">
        <v>73</v>
      </c>
      <c r="B71" t="s">
        <v>554</v>
      </c>
      <c r="C71" t="s">
        <v>27</v>
      </c>
      <c r="D71" t="s">
        <v>28</v>
      </c>
      <c r="E71" t="s">
        <v>555</v>
      </c>
      <c r="F71" t="s">
        <v>556</v>
      </c>
      <c r="G71" t="s">
        <v>31</v>
      </c>
      <c r="H71" t="s">
        <v>2264</v>
      </c>
      <c r="K71" t="s">
        <v>557</v>
      </c>
      <c r="L71" t="s">
        <v>33</v>
      </c>
      <c r="M71" t="s">
        <v>34</v>
      </c>
      <c r="N71" t="s">
        <v>35</v>
      </c>
      <c r="O71" t="s">
        <v>36</v>
      </c>
      <c r="Q71" t="s">
        <v>218</v>
      </c>
      <c r="R71" t="s">
        <v>61</v>
      </c>
      <c r="T71" s="2" t="str">
        <f t="shared" si="5"/>
        <v>61,0 cm</v>
      </c>
      <c r="U71" s="2" t="str">
        <f t="shared" si="6"/>
        <v>50,0 cm</v>
      </c>
      <c r="V71" s="2" t="e">
        <f t="shared" si="7"/>
        <v>#VALUE!</v>
      </c>
      <c r="W71" s="2" t="e">
        <f t="shared" si="8"/>
        <v>#VALUE!</v>
      </c>
      <c r="X71" s="2" t="str">
        <f t="shared" si="9"/>
        <v xml:space="preserve"> 50,0 cm</v>
      </c>
      <c r="Y71" t="s">
        <v>90</v>
      </c>
      <c r="Z71" t="s">
        <v>91</v>
      </c>
    </row>
    <row r="72" spans="1:29" x14ac:dyDescent="0.25">
      <c r="A72">
        <v>74</v>
      </c>
      <c r="B72" t="s">
        <v>558</v>
      </c>
      <c r="C72" t="s">
        <v>27</v>
      </c>
      <c r="D72" t="s">
        <v>28</v>
      </c>
      <c r="E72" t="s">
        <v>559</v>
      </c>
      <c r="F72" t="s">
        <v>560</v>
      </c>
      <c r="G72" t="s">
        <v>31</v>
      </c>
      <c r="H72" t="s">
        <v>2264</v>
      </c>
      <c r="K72" t="s">
        <v>561</v>
      </c>
      <c r="L72" t="s">
        <v>33</v>
      </c>
      <c r="M72" t="s">
        <v>34</v>
      </c>
      <c r="N72" t="s">
        <v>48</v>
      </c>
      <c r="O72" t="s">
        <v>36</v>
      </c>
      <c r="Q72" t="s">
        <v>562</v>
      </c>
      <c r="R72" t="s">
        <v>38</v>
      </c>
      <c r="T72" s="2" t="str">
        <f t="shared" si="5"/>
        <v>117,0 cm</v>
      </c>
      <c r="U72" s="2" t="str">
        <f t="shared" si="6"/>
        <v>89,5 cm</v>
      </c>
      <c r="V72" s="2" t="str">
        <f t="shared" si="7"/>
        <v>c/moldura</v>
      </c>
      <c r="W72" s="2" t="str">
        <f t="shared" si="8"/>
        <v>138,0cm</v>
      </c>
      <c r="X72" s="2" t="str">
        <f t="shared" si="9"/>
        <v>109,0 cm</v>
      </c>
      <c r="Y72" t="s">
        <v>99</v>
      </c>
      <c r="Z72" t="s">
        <v>62</v>
      </c>
      <c r="AA72" t="s">
        <v>53</v>
      </c>
      <c r="AB72" t="s">
        <v>563</v>
      </c>
      <c r="AC72" t="s">
        <v>167</v>
      </c>
    </row>
    <row r="73" spans="1:29" x14ac:dyDescent="0.25">
      <c r="A73">
        <v>75</v>
      </c>
      <c r="B73" t="s">
        <v>564</v>
      </c>
      <c r="C73" t="s">
        <v>27</v>
      </c>
      <c r="D73" t="s">
        <v>28</v>
      </c>
      <c r="E73" t="s">
        <v>565</v>
      </c>
      <c r="F73" t="s">
        <v>566</v>
      </c>
      <c r="G73" t="s">
        <v>31</v>
      </c>
      <c r="H73" t="s">
        <v>2264</v>
      </c>
      <c r="K73" t="s">
        <v>567</v>
      </c>
      <c r="L73" t="s">
        <v>33</v>
      </c>
      <c r="M73" t="s">
        <v>34</v>
      </c>
      <c r="N73" t="s">
        <v>48</v>
      </c>
      <c r="O73" t="s">
        <v>36</v>
      </c>
      <c r="Q73" t="s">
        <v>568</v>
      </c>
      <c r="R73" t="s">
        <v>38</v>
      </c>
      <c r="T73" s="2" t="str">
        <f t="shared" si="5"/>
        <v>116,0 cm</v>
      </c>
      <c r="U73" s="2" t="str">
        <f t="shared" si="6"/>
        <v>89,3 cm</v>
      </c>
      <c r="V73" s="2" t="str">
        <f t="shared" si="7"/>
        <v>c/moldura</v>
      </c>
      <c r="W73" s="2" t="str">
        <f t="shared" si="8"/>
        <v>140,0cm</v>
      </c>
      <c r="X73" s="2" t="str">
        <f t="shared" si="9"/>
        <v>109,0 cm</v>
      </c>
      <c r="Y73" t="s">
        <v>237</v>
      </c>
      <c r="Z73" t="s">
        <v>569</v>
      </c>
      <c r="AA73" t="s">
        <v>53</v>
      </c>
      <c r="AB73" t="s">
        <v>570</v>
      </c>
      <c r="AC73" t="s">
        <v>167</v>
      </c>
    </row>
    <row r="74" spans="1:29" x14ac:dyDescent="0.25">
      <c r="A74">
        <v>77</v>
      </c>
      <c r="B74" t="s">
        <v>571</v>
      </c>
      <c r="C74" t="s">
        <v>27</v>
      </c>
      <c r="D74" t="s">
        <v>28</v>
      </c>
      <c r="E74" t="s">
        <v>572</v>
      </c>
      <c r="F74" t="s">
        <v>541</v>
      </c>
      <c r="G74" t="s">
        <v>31</v>
      </c>
      <c r="H74" t="s">
        <v>2264</v>
      </c>
      <c r="K74" t="s">
        <v>573</v>
      </c>
      <c r="L74" t="s">
        <v>33</v>
      </c>
      <c r="M74" t="s">
        <v>34</v>
      </c>
      <c r="N74" t="s">
        <v>48</v>
      </c>
      <c r="O74" t="s">
        <v>36</v>
      </c>
      <c r="Q74" t="s">
        <v>543</v>
      </c>
      <c r="R74" t="s">
        <v>79</v>
      </c>
      <c r="T74" s="2" t="str">
        <f t="shared" si="5"/>
        <v>81,2 cm</v>
      </c>
      <c r="U74" s="2" t="str">
        <f t="shared" si="6"/>
        <v>65,2 cm</v>
      </c>
      <c r="V74" s="2" t="str">
        <f t="shared" si="7"/>
        <v>c/baguete</v>
      </c>
      <c r="W74" s="2" t="str">
        <f t="shared" si="8"/>
        <v>101,2cm</v>
      </c>
      <c r="X74" s="2" t="str">
        <f t="shared" si="9"/>
        <v xml:space="preserve"> 85,0 cm</v>
      </c>
      <c r="Y74" t="s">
        <v>574</v>
      </c>
      <c r="Z74" t="s">
        <v>364</v>
      </c>
      <c r="AA74" t="s">
        <v>41</v>
      </c>
      <c r="AB74" t="s">
        <v>575</v>
      </c>
      <c r="AC74" t="s">
        <v>576</v>
      </c>
    </row>
    <row r="75" spans="1:29" x14ac:dyDescent="0.25">
      <c r="A75">
        <v>78</v>
      </c>
      <c r="B75" t="s">
        <v>577</v>
      </c>
      <c r="C75" t="s">
        <v>27</v>
      </c>
      <c r="D75" t="s">
        <v>28</v>
      </c>
      <c r="E75" t="s">
        <v>312</v>
      </c>
      <c r="F75" t="s">
        <v>86</v>
      </c>
      <c r="G75" t="s">
        <v>87</v>
      </c>
      <c r="H75" t="s">
        <v>2264</v>
      </c>
      <c r="K75" t="s">
        <v>578</v>
      </c>
      <c r="L75" t="s">
        <v>33</v>
      </c>
      <c r="M75" t="s">
        <v>34</v>
      </c>
      <c r="N75" t="s">
        <v>35</v>
      </c>
      <c r="O75" t="s">
        <v>36</v>
      </c>
      <c r="Q75" t="s">
        <v>579</v>
      </c>
      <c r="R75" t="s">
        <v>61</v>
      </c>
      <c r="T75" s="2" t="str">
        <f t="shared" si="5"/>
        <v>80,5 cm</v>
      </c>
      <c r="U75" s="2" t="str">
        <f t="shared" si="6"/>
        <v>45,0 cm</v>
      </c>
      <c r="V75" s="2" t="str">
        <f t="shared" si="7"/>
        <v>c/baguete</v>
      </c>
      <c r="W75" s="2" t="str">
        <f t="shared" si="8"/>
        <v>82,3 cm</v>
      </c>
      <c r="X75" s="2" t="str">
        <f t="shared" si="9"/>
        <v xml:space="preserve"> 47,1 cm</v>
      </c>
      <c r="Y75" t="s">
        <v>202</v>
      </c>
      <c r="Z75" t="s">
        <v>120</v>
      </c>
      <c r="AA75" t="s">
        <v>41</v>
      </c>
      <c r="AB75" t="s">
        <v>351</v>
      </c>
      <c r="AC75" t="s">
        <v>580</v>
      </c>
    </row>
    <row r="76" spans="1:29" x14ac:dyDescent="0.25">
      <c r="A76">
        <v>79</v>
      </c>
      <c r="B76" t="s">
        <v>581</v>
      </c>
      <c r="C76" t="s">
        <v>27</v>
      </c>
      <c r="D76" t="s">
        <v>28</v>
      </c>
      <c r="E76" t="s">
        <v>582</v>
      </c>
      <c r="F76" t="s">
        <v>583</v>
      </c>
      <c r="G76" t="s">
        <v>31</v>
      </c>
      <c r="H76" t="s">
        <v>2264</v>
      </c>
      <c r="K76" t="s">
        <v>584</v>
      </c>
      <c r="L76" t="s">
        <v>33</v>
      </c>
      <c r="M76" t="s">
        <v>34</v>
      </c>
      <c r="N76" t="s">
        <v>48</v>
      </c>
      <c r="O76" t="s">
        <v>36</v>
      </c>
      <c r="Q76" t="s">
        <v>585</v>
      </c>
      <c r="R76" t="s">
        <v>38</v>
      </c>
      <c r="S76" t="s">
        <v>586</v>
      </c>
      <c r="T76" s="2" t="str">
        <f t="shared" si="5"/>
        <v>117,5 cm</v>
      </c>
      <c r="U76" s="2" t="str">
        <f t="shared" si="6"/>
        <v>90,5 cm</v>
      </c>
      <c r="V76" s="2" t="str">
        <f t="shared" si="7"/>
        <v>c/moldura</v>
      </c>
      <c r="W76" s="2" t="str">
        <f t="shared" si="8"/>
        <v>142,0cm</v>
      </c>
      <c r="X76" s="2" t="str">
        <f t="shared" si="9"/>
        <v>110,0 cm</v>
      </c>
      <c r="Y76" t="s">
        <v>587</v>
      </c>
      <c r="Z76" t="s">
        <v>588</v>
      </c>
      <c r="AA76" t="s">
        <v>53</v>
      </c>
      <c r="AB76" t="s">
        <v>589</v>
      </c>
      <c r="AC76" t="s">
        <v>590</v>
      </c>
    </row>
    <row r="77" spans="1:29" x14ac:dyDescent="0.25">
      <c r="A77">
        <v>80</v>
      </c>
      <c r="B77" t="s">
        <v>591</v>
      </c>
      <c r="C77" t="s">
        <v>27</v>
      </c>
      <c r="D77" t="s">
        <v>28</v>
      </c>
      <c r="E77" t="s">
        <v>312</v>
      </c>
      <c r="F77" t="s">
        <v>455</v>
      </c>
      <c r="G77" t="s">
        <v>87</v>
      </c>
      <c r="H77" t="s">
        <v>2264</v>
      </c>
      <c r="K77" t="s">
        <v>592</v>
      </c>
      <c r="L77" t="s">
        <v>33</v>
      </c>
      <c r="M77" t="s">
        <v>34</v>
      </c>
      <c r="N77" t="s">
        <v>35</v>
      </c>
      <c r="O77" t="s">
        <v>36</v>
      </c>
      <c r="Q77" t="s">
        <v>143</v>
      </c>
      <c r="R77" t="s">
        <v>50</v>
      </c>
      <c r="T77" s="2" t="str">
        <f t="shared" si="5"/>
        <v>100,0 cm</v>
      </c>
      <c r="U77" s="2" t="str">
        <f t="shared" si="6"/>
        <v>59,0 cm</v>
      </c>
      <c r="V77" s="2" t="str">
        <f t="shared" si="7"/>
        <v>c/baguete</v>
      </c>
      <c r="W77" s="2" t="str">
        <f t="shared" si="8"/>
        <v>102,0cm</v>
      </c>
      <c r="X77" s="2" t="str">
        <f t="shared" si="9"/>
        <v xml:space="preserve"> 61,0 cm</v>
      </c>
      <c r="Y77" t="s">
        <v>593</v>
      </c>
      <c r="Z77" t="s">
        <v>594</v>
      </c>
      <c r="AA77" t="s">
        <v>41</v>
      </c>
      <c r="AB77" t="s">
        <v>495</v>
      </c>
      <c r="AC77" t="s">
        <v>108</v>
      </c>
    </row>
    <row r="78" spans="1:29" x14ac:dyDescent="0.25">
      <c r="A78">
        <v>81</v>
      </c>
      <c r="B78" t="s">
        <v>595</v>
      </c>
      <c r="C78" t="s">
        <v>27</v>
      </c>
      <c r="D78" t="s">
        <v>28</v>
      </c>
      <c r="E78" t="s">
        <v>468</v>
      </c>
      <c r="F78" t="s">
        <v>86</v>
      </c>
      <c r="G78" t="s">
        <v>31</v>
      </c>
      <c r="H78" t="s">
        <v>2264</v>
      </c>
      <c r="K78" t="s">
        <v>596</v>
      </c>
      <c r="L78" t="s">
        <v>33</v>
      </c>
      <c r="M78" t="s">
        <v>34</v>
      </c>
      <c r="N78" t="s">
        <v>48</v>
      </c>
      <c r="O78" t="s">
        <v>36</v>
      </c>
      <c r="Q78" t="s">
        <v>402</v>
      </c>
      <c r="R78" t="s">
        <v>61</v>
      </c>
      <c r="T78" s="2" t="str">
        <f t="shared" si="5"/>
        <v>54,7 cm</v>
      </c>
      <c r="U78" s="2" t="str">
        <f t="shared" si="6"/>
        <v>37,7 cm</v>
      </c>
      <c r="V78" s="2" t="str">
        <f t="shared" si="7"/>
        <v>c/baguete</v>
      </c>
      <c r="W78" s="2" t="str">
        <f t="shared" si="8"/>
        <v>56,6 cm</v>
      </c>
      <c r="X78" s="2" t="str">
        <f t="shared" si="9"/>
        <v xml:space="preserve"> 39,5 cm</v>
      </c>
      <c r="Y78" t="s">
        <v>597</v>
      </c>
      <c r="Z78" t="s">
        <v>598</v>
      </c>
      <c r="AA78" t="s">
        <v>41</v>
      </c>
      <c r="AB78" t="s">
        <v>599</v>
      </c>
      <c r="AC78" t="s">
        <v>600</v>
      </c>
    </row>
    <row r="79" spans="1:29" x14ac:dyDescent="0.25">
      <c r="A79">
        <v>82</v>
      </c>
      <c r="B79" t="s">
        <v>601</v>
      </c>
      <c r="C79" t="s">
        <v>27</v>
      </c>
      <c r="D79" t="s">
        <v>28</v>
      </c>
      <c r="E79" t="s">
        <v>602</v>
      </c>
      <c r="F79" t="s">
        <v>224</v>
      </c>
      <c r="G79" t="s">
        <v>31</v>
      </c>
      <c r="H79" t="s">
        <v>2264</v>
      </c>
      <c r="K79" t="s">
        <v>603</v>
      </c>
      <c r="L79" t="s">
        <v>33</v>
      </c>
      <c r="M79" t="s">
        <v>34</v>
      </c>
      <c r="N79" t="s">
        <v>48</v>
      </c>
      <c r="O79" t="s">
        <v>36</v>
      </c>
      <c r="Q79" t="s">
        <v>226</v>
      </c>
      <c r="R79" t="s">
        <v>38</v>
      </c>
      <c r="S79" t="s">
        <v>604</v>
      </c>
      <c r="T79" s="2" t="str">
        <f t="shared" si="5"/>
        <v>70,3 cm</v>
      </c>
      <c r="U79" s="2" t="str">
        <f t="shared" si="6"/>
        <v>92,8 cm</v>
      </c>
      <c r="V79" s="2" t="str">
        <f t="shared" si="7"/>
        <v>c/moldura</v>
      </c>
      <c r="W79" s="2" t="str">
        <f t="shared" si="8"/>
        <v>94,8 cm</v>
      </c>
      <c r="X79" s="2" t="str">
        <f t="shared" si="9"/>
        <v>115,8 cm</v>
      </c>
      <c r="Y79" t="s">
        <v>605</v>
      </c>
      <c r="Z79" t="s">
        <v>606</v>
      </c>
      <c r="AA79" t="s">
        <v>53</v>
      </c>
      <c r="AB79" t="s">
        <v>607</v>
      </c>
      <c r="AC79" t="s">
        <v>608</v>
      </c>
    </row>
    <row r="80" spans="1:29" x14ac:dyDescent="0.25">
      <c r="A80">
        <v>83</v>
      </c>
      <c r="B80" t="s">
        <v>609</v>
      </c>
      <c r="C80" t="s">
        <v>27</v>
      </c>
      <c r="D80" t="s">
        <v>28</v>
      </c>
      <c r="E80" t="s">
        <v>610</v>
      </c>
      <c r="F80" t="s">
        <v>611</v>
      </c>
      <c r="G80" t="s">
        <v>31</v>
      </c>
      <c r="H80" t="s">
        <v>2264</v>
      </c>
      <c r="K80" t="s">
        <v>612</v>
      </c>
      <c r="L80" t="s">
        <v>33</v>
      </c>
      <c r="M80" t="s">
        <v>34</v>
      </c>
      <c r="N80" t="s">
        <v>48</v>
      </c>
      <c r="O80" t="s">
        <v>36</v>
      </c>
      <c r="Q80" t="s">
        <v>37</v>
      </c>
      <c r="R80" t="s">
        <v>79</v>
      </c>
      <c r="T80" s="2" t="str">
        <f t="shared" si="5"/>
        <v>64,7 cm</v>
      </c>
      <c r="U80" s="2" t="str">
        <f t="shared" si="6"/>
        <v>44,0 cm</v>
      </c>
      <c r="V80" s="2" t="e">
        <f t="shared" si="7"/>
        <v>#VALUE!</v>
      </c>
      <c r="W80" s="2" t="e">
        <f t="shared" si="8"/>
        <v>#VALUE!</v>
      </c>
      <c r="X80" s="2" t="str">
        <f t="shared" si="9"/>
        <v xml:space="preserve"> 44,0 cm</v>
      </c>
      <c r="Y80" t="s">
        <v>613</v>
      </c>
      <c r="Z80" t="s">
        <v>614</v>
      </c>
    </row>
    <row r="81" spans="1:29" x14ac:dyDescent="0.25">
      <c r="A81">
        <v>84</v>
      </c>
      <c r="B81" t="s">
        <v>615</v>
      </c>
      <c r="C81" t="s">
        <v>27</v>
      </c>
      <c r="D81" t="s">
        <v>28</v>
      </c>
      <c r="E81" t="s">
        <v>616</v>
      </c>
      <c r="F81" t="s">
        <v>30</v>
      </c>
      <c r="G81" t="s">
        <v>31</v>
      </c>
      <c r="H81" t="s">
        <v>2264</v>
      </c>
      <c r="K81" t="s">
        <v>617</v>
      </c>
      <c r="L81" t="s">
        <v>33</v>
      </c>
      <c r="M81" t="s">
        <v>34</v>
      </c>
      <c r="N81" t="s">
        <v>35</v>
      </c>
      <c r="O81" t="s">
        <v>36</v>
      </c>
      <c r="Q81" t="s">
        <v>618</v>
      </c>
      <c r="R81" t="s">
        <v>50</v>
      </c>
      <c r="T81" s="2" t="str">
        <f t="shared" si="5"/>
        <v>46,0 cm</v>
      </c>
      <c r="U81" s="2" t="str">
        <f t="shared" si="6"/>
        <v>38,1 cm</v>
      </c>
      <c r="V81" s="2" t="str">
        <f t="shared" si="7"/>
        <v>c/baguete</v>
      </c>
      <c r="W81" s="2" t="str">
        <f t="shared" si="8"/>
        <v>47,7 cm</v>
      </c>
      <c r="X81" s="2" t="str">
        <f t="shared" si="9"/>
        <v xml:space="preserve"> 39,0 cm</v>
      </c>
      <c r="Y81" t="s">
        <v>128</v>
      </c>
      <c r="Z81" t="s">
        <v>619</v>
      </c>
      <c r="AA81" t="s">
        <v>41</v>
      </c>
      <c r="AB81" t="s">
        <v>620</v>
      </c>
      <c r="AC81" t="s">
        <v>621</v>
      </c>
    </row>
    <row r="82" spans="1:29" x14ac:dyDescent="0.25">
      <c r="A82">
        <v>85</v>
      </c>
      <c r="B82" t="s">
        <v>622</v>
      </c>
      <c r="C82" t="s">
        <v>27</v>
      </c>
      <c r="D82" t="s">
        <v>28</v>
      </c>
      <c r="E82" t="s">
        <v>623</v>
      </c>
      <c r="F82" t="s">
        <v>30</v>
      </c>
      <c r="G82" t="s">
        <v>31</v>
      </c>
      <c r="H82" t="s">
        <v>2264</v>
      </c>
      <c r="K82" t="s">
        <v>624</v>
      </c>
      <c r="L82" t="s">
        <v>33</v>
      </c>
      <c r="M82" t="s">
        <v>34</v>
      </c>
      <c r="N82" t="s">
        <v>48</v>
      </c>
      <c r="O82" t="s">
        <v>36</v>
      </c>
      <c r="Q82" t="s">
        <v>625</v>
      </c>
      <c r="R82" t="s">
        <v>38</v>
      </c>
      <c r="T82" s="2" t="str">
        <f t="shared" si="5"/>
        <v>81,0 cm</v>
      </c>
      <c r="U82" s="2" t="str">
        <f t="shared" si="6"/>
        <v>64,5 cm</v>
      </c>
      <c r="V82" s="2" t="e">
        <f t="shared" si="7"/>
        <v>#VALUE!</v>
      </c>
      <c r="W82" s="2" t="e">
        <f t="shared" si="8"/>
        <v>#VALUE!</v>
      </c>
      <c r="X82" s="2" t="str">
        <f t="shared" si="9"/>
        <v xml:space="preserve"> 64,5 cm</v>
      </c>
      <c r="Y82" t="s">
        <v>113</v>
      </c>
      <c r="Z82" t="s">
        <v>626</v>
      </c>
      <c r="AC82" t="s">
        <v>627</v>
      </c>
    </row>
    <row r="83" spans="1:29" x14ac:dyDescent="0.25">
      <c r="A83">
        <v>86</v>
      </c>
      <c r="B83" t="s">
        <v>628</v>
      </c>
      <c r="C83" t="s">
        <v>27</v>
      </c>
      <c r="D83" t="s">
        <v>28</v>
      </c>
      <c r="E83" t="s">
        <v>629</v>
      </c>
      <c r="F83" t="s">
        <v>560</v>
      </c>
      <c r="G83" t="s">
        <v>31</v>
      </c>
      <c r="H83" t="s">
        <v>2264</v>
      </c>
      <c r="K83" t="s">
        <v>630</v>
      </c>
      <c r="L83" t="s">
        <v>33</v>
      </c>
      <c r="M83" t="s">
        <v>34</v>
      </c>
      <c r="N83" t="s">
        <v>35</v>
      </c>
      <c r="O83" t="s">
        <v>36</v>
      </c>
      <c r="Q83" t="s">
        <v>631</v>
      </c>
      <c r="R83" t="s">
        <v>79</v>
      </c>
      <c r="T83" s="2" t="str">
        <f t="shared" si="5"/>
        <v>110,3 cm</v>
      </c>
      <c r="U83" s="2" t="str">
        <f t="shared" si="6"/>
        <v>80,0 cm</v>
      </c>
      <c r="V83" s="2" t="str">
        <f t="shared" si="7"/>
        <v>c/moldura</v>
      </c>
      <c r="W83" s="2" t="str">
        <f t="shared" si="8"/>
        <v>134,5cm</v>
      </c>
      <c r="X83" s="2" t="str">
        <f t="shared" si="9"/>
        <v>103,3 cm</v>
      </c>
      <c r="Y83" t="s">
        <v>632</v>
      </c>
      <c r="Z83" t="s">
        <v>105</v>
      </c>
      <c r="AA83" t="s">
        <v>53</v>
      </c>
      <c r="AB83" t="s">
        <v>358</v>
      </c>
      <c r="AC83" t="s">
        <v>633</v>
      </c>
    </row>
    <row r="84" spans="1:29" x14ac:dyDescent="0.25">
      <c r="A84">
        <v>87</v>
      </c>
      <c r="B84" t="s">
        <v>634</v>
      </c>
      <c r="C84" t="s">
        <v>27</v>
      </c>
      <c r="D84" t="s">
        <v>28</v>
      </c>
      <c r="E84" t="s">
        <v>635</v>
      </c>
      <c r="G84" t="s">
        <v>31</v>
      </c>
      <c r="H84" t="s">
        <v>2264</v>
      </c>
      <c r="K84" t="s">
        <v>636</v>
      </c>
      <c r="L84" t="s">
        <v>33</v>
      </c>
      <c r="M84" t="s">
        <v>34</v>
      </c>
      <c r="N84" t="s">
        <v>48</v>
      </c>
      <c r="O84" t="s">
        <v>97</v>
      </c>
      <c r="Q84" t="s">
        <v>275</v>
      </c>
      <c r="R84" t="s">
        <v>38</v>
      </c>
      <c r="T84" s="2" t="str">
        <f t="shared" si="5"/>
        <v>86,5 cm</v>
      </c>
      <c r="U84" s="2" t="str">
        <f t="shared" si="6"/>
        <v>62,3 cm</v>
      </c>
      <c r="V84" s="2" t="str">
        <f t="shared" si="7"/>
        <v>c/moldura</v>
      </c>
      <c r="W84" s="2" t="str">
        <f t="shared" si="8"/>
        <v>100,5cm</v>
      </c>
      <c r="X84" s="2" t="str">
        <f t="shared" si="9"/>
        <v xml:space="preserve"> 77,0 cm</v>
      </c>
      <c r="Y84" t="s">
        <v>637</v>
      </c>
      <c r="Z84" t="s">
        <v>638</v>
      </c>
      <c r="AA84" t="s">
        <v>53</v>
      </c>
      <c r="AB84" t="s">
        <v>639</v>
      </c>
      <c r="AC84" t="s">
        <v>640</v>
      </c>
    </row>
    <row r="85" spans="1:29" x14ac:dyDescent="0.25">
      <c r="A85">
        <v>88</v>
      </c>
      <c r="B85" t="s">
        <v>641</v>
      </c>
      <c r="C85" t="s">
        <v>27</v>
      </c>
      <c r="D85" t="s">
        <v>28</v>
      </c>
      <c r="E85" t="s">
        <v>642</v>
      </c>
      <c r="F85" t="s">
        <v>643</v>
      </c>
      <c r="G85" t="s">
        <v>31</v>
      </c>
      <c r="H85" t="s">
        <v>2264</v>
      </c>
      <c r="K85" t="s">
        <v>644</v>
      </c>
      <c r="L85" t="s">
        <v>33</v>
      </c>
      <c r="M85" t="s">
        <v>34</v>
      </c>
      <c r="N85" t="s">
        <v>35</v>
      </c>
      <c r="O85" t="s">
        <v>289</v>
      </c>
      <c r="Q85" t="s">
        <v>645</v>
      </c>
      <c r="R85" t="s">
        <v>50</v>
      </c>
      <c r="T85" s="2" t="str">
        <f t="shared" si="5"/>
        <v>92,5 cm</v>
      </c>
      <c r="U85" s="2" t="str">
        <f t="shared" si="6"/>
        <v>124,3cm</v>
      </c>
      <c r="V85" s="2" t="e">
        <f t="shared" si="7"/>
        <v>#VALUE!</v>
      </c>
      <c r="W85" s="2" t="e">
        <f t="shared" si="8"/>
        <v>#VALUE!</v>
      </c>
      <c r="X85" s="2" t="str">
        <f t="shared" si="9"/>
        <v>124,3 cm</v>
      </c>
      <c r="Y85" t="s">
        <v>64</v>
      </c>
      <c r="Z85" t="s">
        <v>646</v>
      </c>
    </row>
    <row r="86" spans="1:29" x14ac:dyDescent="0.25">
      <c r="A86">
        <v>89</v>
      </c>
      <c r="B86" t="s">
        <v>647</v>
      </c>
      <c r="C86" t="s">
        <v>27</v>
      </c>
      <c r="D86" t="s">
        <v>28</v>
      </c>
      <c r="E86" t="s">
        <v>648</v>
      </c>
      <c r="G86" t="s">
        <v>31</v>
      </c>
      <c r="H86" t="s">
        <v>2264</v>
      </c>
      <c r="K86" t="s">
        <v>649</v>
      </c>
      <c r="L86" t="s">
        <v>33</v>
      </c>
      <c r="M86" t="s">
        <v>34</v>
      </c>
      <c r="N86" t="s">
        <v>48</v>
      </c>
      <c r="O86" t="s">
        <v>36</v>
      </c>
      <c r="Q86" t="s">
        <v>275</v>
      </c>
      <c r="R86" t="s">
        <v>38</v>
      </c>
      <c r="T86" s="2" t="str">
        <f t="shared" si="5"/>
        <v>69,3 cm</v>
      </c>
      <c r="U86" s="2" t="str">
        <f t="shared" si="6"/>
        <v>55,0 cm</v>
      </c>
      <c r="V86" s="2" t="str">
        <f t="shared" si="7"/>
        <v>c/moldura</v>
      </c>
      <c r="W86" s="2" t="str">
        <f t="shared" si="8"/>
        <v>86,0 cm</v>
      </c>
      <c r="X86" s="2" t="str">
        <f t="shared" si="9"/>
        <v xml:space="preserve"> 72,5 cm</v>
      </c>
      <c r="Y86" t="s">
        <v>650</v>
      </c>
      <c r="Z86" t="s">
        <v>535</v>
      </c>
      <c r="AA86" t="s">
        <v>53</v>
      </c>
      <c r="AB86" t="s">
        <v>651</v>
      </c>
      <c r="AC86" t="s">
        <v>317</v>
      </c>
    </row>
    <row r="87" spans="1:29" x14ac:dyDescent="0.25">
      <c r="A87">
        <v>90</v>
      </c>
      <c r="B87" t="s">
        <v>652</v>
      </c>
      <c r="C87" t="s">
        <v>27</v>
      </c>
      <c r="D87" t="s">
        <v>28</v>
      </c>
      <c r="E87" t="s">
        <v>653</v>
      </c>
      <c r="F87" t="s">
        <v>216</v>
      </c>
      <c r="G87" t="s">
        <v>31</v>
      </c>
      <c r="H87" t="s">
        <v>2264</v>
      </c>
      <c r="K87" t="s">
        <v>654</v>
      </c>
      <c r="L87" t="s">
        <v>33</v>
      </c>
      <c r="M87" t="s">
        <v>34</v>
      </c>
      <c r="N87" t="s">
        <v>35</v>
      </c>
      <c r="O87" t="s">
        <v>289</v>
      </c>
      <c r="Q87" t="s">
        <v>143</v>
      </c>
      <c r="R87" t="s">
        <v>38</v>
      </c>
      <c r="T87" s="2" t="str">
        <f t="shared" si="5"/>
        <v>90,3 cm</v>
      </c>
      <c r="U87" s="2" t="str">
        <f t="shared" si="6"/>
        <v>130,4cm</v>
      </c>
      <c r="V87" s="2" t="e">
        <f t="shared" si="7"/>
        <v>#VALUE!</v>
      </c>
      <c r="W87" s="2" t="e">
        <f t="shared" si="8"/>
        <v>#VALUE!</v>
      </c>
      <c r="X87" s="2" t="str">
        <f t="shared" si="9"/>
        <v>130,4 cm</v>
      </c>
      <c r="Y87" t="s">
        <v>655</v>
      </c>
      <c r="Z87" t="s">
        <v>656</v>
      </c>
    </row>
    <row r="88" spans="1:29" x14ac:dyDescent="0.25">
      <c r="A88">
        <v>91</v>
      </c>
      <c r="B88" t="s">
        <v>657</v>
      </c>
      <c r="C88" t="s">
        <v>27</v>
      </c>
      <c r="D88" t="s">
        <v>28</v>
      </c>
      <c r="E88" t="s">
        <v>658</v>
      </c>
      <c r="G88" t="s">
        <v>31</v>
      </c>
      <c r="H88" t="s">
        <v>2264</v>
      </c>
      <c r="K88" t="s">
        <v>659</v>
      </c>
      <c r="L88" t="s">
        <v>33</v>
      </c>
      <c r="M88" t="s">
        <v>34</v>
      </c>
      <c r="N88" t="s">
        <v>288</v>
      </c>
      <c r="O88" t="s">
        <v>289</v>
      </c>
      <c r="Q88" t="s">
        <v>275</v>
      </c>
      <c r="R88" t="s">
        <v>38</v>
      </c>
      <c r="T88" s="2" t="str">
        <f t="shared" si="5"/>
        <v>98,5 cm</v>
      </c>
      <c r="U88" s="2" t="str">
        <f t="shared" si="6"/>
        <v>26,0 cm</v>
      </c>
      <c r="V88" s="2" t="e">
        <f t="shared" si="7"/>
        <v>#VALUE!</v>
      </c>
      <c r="W88" s="2" t="e">
        <f t="shared" si="8"/>
        <v>#VALUE!</v>
      </c>
      <c r="X88" s="2" t="str">
        <f t="shared" si="9"/>
        <v xml:space="preserve"> 26,0 cm</v>
      </c>
      <c r="Y88" t="s">
        <v>482</v>
      </c>
      <c r="Z88" t="s">
        <v>660</v>
      </c>
    </row>
    <row r="89" spans="1:29" x14ac:dyDescent="0.25">
      <c r="A89">
        <v>92</v>
      </c>
      <c r="B89" t="s">
        <v>661</v>
      </c>
      <c r="C89" t="s">
        <v>27</v>
      </c>
      <c r="D89" t="s">
        <v>28</v>
      </c>
      <c r="E89" t="s">
        <v>334</v>
      </c>
      <c r="F89" t="s">
        <v>30</v>
      </c>
      <c r="G89" t="s">
        <v>31</v>
      </c>
      <c r="H89" t="s">
        <v>2264</v>
      </c>
      <c r="K89" t="s">
        <v>662</v>
      </c>
      <c r="L89" t="s">
        <v>33</v>
      </c>
      <c r="M89" t="s">
        <v>34</v>
      </c>
      <c r="N89" t="s">
        <v>35</v>
      </c>
      <c r="O89" t="s">
        <v>289</v>
      </c>
      <c r="Q89" t="s">
        <v>275</v>
      </c>
      <c r="R89" t="s">
        <v>38</v>
      </c>
      <c r="T89" s="2" t="str">
        <f t="shared" si="5"/>
        <v>96,8 cm</v>
      </c>
      <c r="U89" s="2" t="str">
        <f t="shared" si="6"/>
        <v>129,2cm</v>
      </c>
      <c r="V89" s="2" t="str">
        <f t="shared" si="7"/>
        <v>c/moldura</v>
      </c>
      <c r="W89" s="2" t="str">
        <f t="shared" si="8"/>
        <v>107,0cm</v>
      </c>
      <c r="X89" s="2" t="str">
        <f t="shared" si="9"/>
        <v>140,0 cm</v>
      </c>
      <c r="Y89" t="s">
        <v>663</v>
      </c>
      <c r="Z89" t="s">
        <v>664</v>
      </c>
      <c r="AA89" t="s">
        <v>53</v>
      </c>
      <c r="AB89" t="s">
        <v>665</v>
      </c>
      <c r="AC89" t="s">
        <v>666</v>
      </c>
    </row>
    <row r="90" spans="1:29" x14ac:dyDescent="0.25">
      <c r="A90">
        <v>93</v>
      </c>
      <c r="B90" t="s">
        <v>667</v>
      </c>
      <c r="C90" t="s">
        <v>27</v>
      </c>
      <c r="D90" t="s">
        <v>28</v>
      </c>
      <c r="E90" t="s">
        <v>668</v>
      </c>
      <c r="F90" t="s">
        <v>669</v>
      </c>
      <c r="G90" t="s">
        <v>87</v>
      </c>
      <c r="H90" t="s">
        <v>2264</v>
      </c>
      <c r="K90" t="s">
        <v>670</v>
      </c>
      <c r="L90" t="s">
        <v>33</v>
      </c>
      <c r="M90" t="s">
        <v>34</v>
      </c>
      <c r="N90" t="s">
        <v>48</v>
      </c>
      <c r="O90" t="s">
        <v>36</v>
      </c>
      <c r="Q90" t="s">
        <v>562</v>
      </c>
      <c r="R90" t="s">
        <v>79</v>
      </c>
      <c r="T90" s="2" t="str">
        <f t="shared" si="5"/>
        <v>55,0 cm</v>
      </c>
      <c r="U90" s="2" t="str">
        <f t="shared" si="6"/>
        <v>45,5 cm</v>
      </c>
      <c r="V90" s="2" t="str">
        <f t="shared" si="7"/>
        <v>c/baguete</v>
      </c>
      <c r="W90" s="2" t="str">
        <f t="shared" si="8"/>
        <v>57,0 cm</v>
      </c>
      <c r="X90" s="2" t="str">
        <f t="shared" si="9"/>
        <v xml:space="preserve"> 47,3 cm</v>
      </c>
      <c r="Y90" t="s">
        <v>535</v>
      </c>
      <c r="Z90" t="s">
        <v>193</v>
      </c>
      <c r="AA90" t="s">
        <v>41</v>
      </c>
      <c r="AB90" t="s">
        <v>537</v>
      </c>
      <c r="AC90" t="s">
        <v>122</v>
      </c>
    </row>
    <row r="91" spans="1:29" x14ac:dyDescent="0.25">
      <c r="A91">
        <v>94</v>
      </c>
      <c r="B91" t="s">
        <v>671</v>
      </c>
      <c r="C91" t="s">
        <v>27</v>
      </c>
      <c r="D91" t="s">
        <v>28</v>
      </c>
      <c r="E91" t="s">
        <v>672</v>
      </c>
      <c r="F91" t="s">
        <v>30</v>
      </c>
      <c r="G91" t="s">
        <v>31</v>
      </c>
      <c r="H91" t="s">
        <v>2264</v>
      </c>
      <c r="K91" t="s">
        <v>673</v>
      </c>
      <c r="L91" t="s">
        <v>33</v>
      </c>
      <c r="M91" t="s">
        <v>34</v>
      </c>
      <c r="N91" t="s">
        <v>35</v>
      </c>
      <c r="O91" t="s">
        <v>97</v>
      </c>
      <c r="Q91" t="s">
        <v>275</v>
      </c>
      <c r="R91" t="s">
        <v>38</v>
      </c>
      <c r="T91" s="2" t="str">
        <f t="shared" si="5"/>
        <v>129,0 cm</v>
      </c>
      <c r="U91" s="2" t="str">
        <f t="shared" si="6"/>
        <v>97,0 cm</v>
      </c>
      <c r="V91" s="2" t="e">
        <f t="shared" si="7"/>
        <v>#VALUE!</v>
      </c>
      <c r="W91" s="2" t="e">
        <f t="shared" si="8"/>
        <v>#VALUE!</v>
      </c>
      <c r="X91" s="2" t="str">
        <f t="shared" si="9"/>
        <v xml:space="preserve"> 97,0 cm</v>
      </c>
      <c r="Y91" t="s">
        <v>674</v>
      </c>
      <c r="Z91" t="s">
        <v>270</v>
      </c>
    </row>
    <row r="92" spans="1:29" x14ac:dyDescent="0.25">
      <c r="A92">
        <v>95</v>
      </c>
      <c r="B92" t="s">
        <v>675</v>
      </c>
      <c r="C92" t="s">
        <v>27</v>
      </c>
      <c r="D92" t="s">
        <v>28</v>
      </c>
      <c r="E92" t="s">
        <v>676</v>
      </c>
      <c r="F92" t="s">
        <v>677</v>
      </c>
      <c r="G92" t="s">
        <v>31</v>
      </c>
      <c r="H92" t="s">
        <v>2264</v>
      </c>
      <c r="K92" t="s">
        <v>678</v>
      </c>
      <c r="L92" t="s">
        <v>33</v>
      </c>
      <c r="M92" t="s">
        <v>34</v>
      </c>
      <c r="N92" t="s">
        <v>35</v>
      </c>
      <c r="O92" t="s">
        <v>97</v>
      </c>
      <c r="Q92" t="s">
        <v>143</v>
      </c>
      <c r="R92" t="s">
        <v>79</v>
      </c>
      <c r="T92" s="2" t="str">
        <f t="shared" si="5"/>
        <v>96,3 cm</v>
      </c>
      <c r="U92" s="2" t="str">
        <f t="shared" si="6"/>
        <v>120,3cm</v>
      </c>
      <c r="V92" s="2" t="e">
        <f t="shared" si="7"/>
        <v>#VALUE!</v>
      </c>
      <c r="W92" s="2" t="e">
        <f t="shared" si="8"/>
        <v>#VALUE!</v>
      </c>
      <c r="X92" s="2" t="str">
        <f t="shared" si="9"/>
        <v>120,3 cm</v>
      </c>
      <c r="Y92" t="s">
        <v>679</v>
      </c>
      <c r="Z92" t="s">
        <v>680</v>
      </c>
    </row>
    <row r="93" spans="1:29" x14ac:dyDescent="0.25">
      <c r="A93">
        <v>96</v>
      </c>
      <c r="B93" t="s">
        <v>681</v>
      </c>
      <c r="C93" t="s">
        <v>27</v>
      </c>
      <c r="D93" t="s">
        <v>28</v>
      </c>
      <c r="E93" t="s">
        <v>682</v>
      </c>
      <c r="F93" t="s">
        <v>224</v>
      </c>
      <c r="G93" t="s">
        <v>31</v>
      </c>
      <c r="H93" t="s">
        <v>2271</v>
      </c>
      <c r="K93" t="s">
        <v>683</v>
      </c>
      <c r="L93" t="s">
        <v>33</v>
      </c>
      <c r="M93" t="s">
        <v>34</v>
      </c>
      <c r="N93" t="s">
        <v>35</v>
      </c>
      <c r="O93" t="s">
        <v>97</v>
      </c>
      <c r="Q93" t="s">
        <v>568</v>
      </c>
      <c r="R93" t="s">
        <v>38</v>
      </c>
      <c r="T93" s="2" t="str">
        <f t="shared" si="5"/>
        <v>60,6 cm</v>
      </c>
      <c r="U93" s="2" t="str">
        <f t="shared" si="6"/>
        <v>62,0 cm</v>
      </c>
      <c r="V93" s="2" t="str">
        <f t="shared" si="7"/>
        <v>c/moldura</v>
      </c>
      <c r="W93" s="2" t="str">
        <f t="shared" si="8"/>
        <v>73,2 cm</v>
      </c>
      <c r="X93" s="2" t="str">
        <f t="shared" si="9"/>
        <v xml:space="preserve"> 73,4 cm</v>
      </c>
      <c r="Y93" t="s">
        <v>684</v>
      </c>
      <c r="Z93" t="s">
        <v>685</v>
      </c>
      <c r="AA93" t="s">
        <v>53</v>
      </c>
      <c r="AB93" t="s">
        <v>686</v>
      </c>
      <c r="AC93" t="s">
        <v>687</v>
      </c>
    </row>
    <row r="94" spans="1:29" x14ac:dyDescent="0.25">
      <c r="A94">
        <v>97</v>
      </c>
      <c r="B94" t="s">
        <v>688</v>
      </c>
      <c r="C94" t="s">
        <v>27</v>
      </c>
      <c r="D94" t="s">
        <v>28</v>
      </c>
      <c r="E94" t="s">
        <v>689</v>
      </c>
      <c r="F94" t="s">
        <v>224</v>
      </c>
      <c r="G94" t="s">
        <v>31</v>
      </c>
      <c r="H94" t="s">
        <v>2264</v>
      </c>
      <c r="K94" t="s">
        <v>690</v>
      </c>
      <c r="L94" t="s">
        <v>33</v>
      </c>
      <c r="M94" t="s">
        <v>34</v>
      </c>
      <c r="N94" t="s">
        <v>35</v>
      </c>
      <c r="O94" t="s">
        <v>97</v>
      </c>
      <c r="Q94" t="s">
        <v>568</v>
      </c>
      <c r="R94" t="s">
        <v>38</v>
      </c>
      <c r="T94" s="2" t="str">
        <f t="shared" si="5"/>
        <v>63,0 cm</v>
      </c>
      <c r="U94" s="2" t="str">
        <f t="shared" si="6"/>
        <v>63,0 cm</v>
      </c>
      <c r="V94" s="2" t="str">
        <f t="shared" si="7"/>
        <v>c/moldura</v>
      </c>
      <c r="W94" s="2" t="str">
        <f t="shared" si="8"/>
        <v>73,5 cm</v>
      </c>
      <c r="X94" s="2" t="str">
        <f t="shared" si="9"/>
        <v xml:space="preserve"> 73,3 cm</v>
      </c>
      <c r="Y94" t="s">
        <v>92</v>
      </c>
      <c r="Z94" t="s">
        <v>92</v>
      </c>
      <c r="AA94" t="s">
        <v>53</v>
      </c>
      <c r="AB94" t="s">
        <v>691</v>
      </c>
      <c r="AC94" t="s">
        <v>692</v>
      </c>
    </row>
    <row r="95" spans="1:29" x14ac:dyDescent="0.25">
      <c r="A95">
        <v>98</v>
      </c>
      <c r="B95" t="s">
        <v>693</v>
      </c>
      <c r="C95" t="s">
        <v>27</v>
      </c>
      <c r="D95" t="s">
        <v>28</v>
      </c>
      <c r="E95" t="s">
        <v>694</v>
      </c>
      <c r="F95" t="s">
        <v>224</v>
      </c>
      <c r="G95" t="s">
        <v>31</v>
      </c>
      <c r="H95" t="s">
        <v>2264</v>
      </c>
      <c r="K95" t="s">
        <v>695</v>
      </c>
      <c r="L95" t="s">
        <v>33</v>
      </c>
      <c r="M95" t="s">
        <v>34</v>
      </c>
      <c r="N95" t="s">
        <v>288</v>
      </c>
      <c r="O95" t="s">
        <v>97</v>
      </c>
      <c r="Q95" t="s">
        <v>568</v>
      </c>
      <c r="R95" t="s">
        <v>38</v>
      </c>
      <c r="T95" s="2" t="str">
        <f t="shared" si="5"/>
        <v>62,8 cm</v>
      </c>
      <c r="U95" s="2" t="str">
        <f t="shared" si="6"/>
        <v>63,0 cm</v>
      </c>
      <c r="V95" s="2" t="str">
        <f t="shared" si="7"/>
        <v>c/moldura</v>
      </c>
      <c r="W95" s="2" t="str">
        <f t="shared" si="8"/>
        <v>74,5 cm</v>
      </c>
      <c r="X95" s="2" t="str">
        <f t="shared" si="9"/>
        <v xml:space="preserve"> 73,5 cm</v>
      </c>
      <c r="Y95" t="s">
        <v>696</v>
      </c>
      <c r="Z95" t="s">
        <v>92</v>
      </c>
      <c r="AA95" t="s">
        <v>53</v>
      </c>
      <c r="AB95" t="s">
        <v>697</v>
      </c>
      <c r="AC95" t="s">
        <v>698</v>
      </c>
    </row>
    <row r="96" spans="1:29" x14ac:dyDescent="0.25">
      <c r="A96">
        <v>99</v>
      </c>
      <c r="B96" t="s">
        <v>699</v>
      </c>
      <c r="C96" t="s">
        <v>27</v>
      </c>
      <c r="D96" t="s">
        <v>28</v>
      </c>
      <c r="E96" t="s">
        <v>700</v>
      </c>
      <c r="F96" t="s">
        <v>224</v>
      </c>
      <c r="G96" t="s">
        <v>31</v>
      </c>
      <c r="H96" t="s">
        <v>2264</v>
      </c>
      <c r="K96" t="s">
        <v>701</v>
      </c>
      <c r="L96" t="s">
        <v>33</v>
      </c>
      <c r="M96" t="s">
        <v>34</v>
      </c>
      <c r="N96" t="s">
        <v>35</v>
      </c>
      <c r="O96" t="s">
        <v>97</v>
      </c>
      <c r="Q96" t="s">
        <v>568</v>
      </c>
      <c r="R96" t="s">
        <v>38</v>
      </c>
      <c r="T96" s="2" t="str">
        <f t="shared" si="5"/>
        <v>63,0 cm</v>
      </c>
      <c r="U96" s="2" t="str">
        <f t="shared" si="6"/>
        <v>63,0 cm</v>
      </c>
      <c r="V96" s="2" t="str">
        <f t="shared" si="7"/>
        <v>c/moldura</v>
      </c>
      <c r="W96" s="2" t="str">
        <f t="shared" si="8"/>
        <v>73,2 cm</v>
      </c>
      <c r="X96" s="2" t="str">
        <f t="shared" si="9"/>
        <v xml:space="preserve"> 73,4 cm</v>
      </c>
      <c r="Y96" t="s">
        <v>92</v>
      </c>
      <c r="Z96" t="s">
        <v>92</v>
      </c>
      <c r="AA96" t="s">
        <v>53</v>
      </c>
      <c r="AB96" t="s">
        <v>686</v>
      </c>
      <c r="AC96" t="s">
        <v>687</v>
      </c>
    </row>
    <row r="97" spans="1:29" x14ac:dyDescent="0.25">
      <c r="A97">
        <v>100</v>
      </c>
      <c r="B97" t="s">
        <v>702</v>
      </c>
      <c r="C97" t="s">
        <v>27</v>
      </c>
      <c r="D97" t="s">
        <v>28</v>
      </c>
      <c r="E97" t="s">
        <v>703</v>
      </c>
      <c r="F97" t="s">
        <v>224</v>
      </c>
      <c r="G97" t="s">
        <v>31</v>
      </c>
      <c r="H97" t="s">
        <v>2264</v>
      </c>
      <c r="K97" t="s">
        <v>704</v>
      </c>
      <c r="L97" t="s">
        <v>33</v>
      </c>
      <c r="M97" t="s">
        <v>34</v>
      </c>
      <c r="N97" t="s">
        <v>35</v>
      </c>
      <c r="O97" t="s">
        <v>97</v>
      </c>
      <c r="Q97" t="s">
        <v>568</v>
      </c>
      <c r="R97" t="s">
        <v>38</v>
      </c>
      <c r="T97" s="2" t="str">
        <f t="shared" si="5"/>
        <v>63,0 cm</v>
      </c>
      <c r="U97" s="2" t="str">
        <f t="shared" si="6"/>
        <v>63,0 cm</v>
      </c>
      <c r="V97" s="2" t="str">
        <f t="shared" si="7"/>
        <v>c/moldura</v>
      </c>
      <c r="W97" s="2" t="str">
        <f t="shared" si="8"/>
        <v>73,4 cm</v>
      </c>
      <c r="X97" s="2" t="str">
        <f t="shared" si="9"/>
        <v xml:space="preserve"> 73,4 cm</v>
      </c>
      <c r="Y97" t="s">
        <v>92</v>
      </c>
      <c r="Z97" t="s">
        <v>92</v>
      </c>
      <c r="AA97" t="s">
        <v>53</v>
      </c>
      <c r="AB97" t="s">
        <v>705</v>
      </c>
      <c r="AC97" t="s">
        <v>687</v>
      </c>
    </row>
    <row r="98" spans="1:29" x14ac:dyDescent="0.25">
      <c r="A98">
        <v>101</v>
      </c>
      <c r="B98" t="s">
        <v>706</v>
      </c>
      <c r="C98" t="s">
        <v>27</v>
      </c>
      <c r="D98" t="s">
        <v>28</v>
      </c>
      <c r="E98" t="s">
        <v>707</v>
      </c>
      <c r="F98" t="s">
        <v>224</v>
      </c>
      <c r="G98" t="s">
        <v>31</v>
      </c>
      <c r="H98" t="s">
        <v>2264</v>
      </c>
      <c r="K98" t="s">
        <v>708</v>
      </c>
      <c r="L98" t="s">
        <v>33</v>
      </c>
      <c r="M98" t="s">
        <v>34</v>
      </c>
      <c r="N98" t="s">
        <v>35</v>
      </c>
      <c r="O98" t="s">
        <v>97</v>
      </c>
      <c r="Q98" t="s">
        <v>568</v>
      </c>
      <c r="R98" t="s">
        <v>38</v>
      </c>
      <c r="T98" s="2" t="str">
        <f t="shared" si="5"/>
        <v>62,5 cm</v>
      </c>
      <c r="U98" s="2" t="str">
        <f t="shared" si="6"/>
        <v>63,0 cm</v>
      </c>
      <c r="V98" s="2" t="str">
        <f t="shared" si="7"/>
        <v>c/moldura</v>
      </c>
      <c r="W98" s="2" t="str">
        <f t="shared" si="8"/>
        <v>73,5 cm</v>
      </c>
      <c r="X98" s="2" t="str">
        <f t="shared" si="9"/>
        <v xml:space="preserve"> 73,5 cm</v>
      </c>
      <c r="Y98" t="s">
        <v>709</v>
      </c>
      <c r="Z98" t="s">
        <v>92</v>
      </c>
      <c r="AA98" t="s">
        <v>53</v>
      </c>
      <c r="AB98" t="s">
        <v>691</v>
      </c>
      <c r="AC98" t="s">
        <v>698</v>
      </c>
    </row>
    <row r="99" spans="1:29" x14ac:dyDescent="0.25">
      <c r="A99">
        <v>102</v>
      </c>
      <c r="B99" t="s">
        <v>710</v>
      </c>
      <c r="C99" t="s">
        <v>27</v>
      </c>
      <c r="D99" t="s">
        <v>28</v>
      </c>
      <c r="E99" t="s">
        <v>711</v>
      </c>
      <c r="G99" t="s">
        <v>31</v>
      </c>
      <c r="H99" t="s">
        <v>2264</v>
      </c>
      <c r="K99" t="s">
        <v>712</v>
      </c>
      <c r="L99" t="s">
        <v>33</v>
      </c>
      <c r="M99" t="s">
        <v>34</v>
      </c>
      <c r="N99" t="s">
        <v>35</v>
      </c>
      <c r="O99" t="s">
        <v>289</v>
      </c>
      <c r="Q99" t="s">
        <v>275</v>
      </c>
      <c r="R99" t="s">
        <v>38</v>
      </c>
      <c r="T99" s="2" t="str">
        <f t="shared" si="5"/>
        <v>76,7 cm</v>
      </c>
      <c r="U99" s="2" t="str">
        <f t="shared" si="6"/>
        <v>64,1 cm</v>
      </c>
      <c r="V99" s="2" t="e">
        <f t="shared" si="7"/>
        <v>#VALUE!</v>
      </c>
      <c r="W99" s="2" t="e">
        <f t="shared" si="8"/>
        <v>#VALUE!</v>
      </c>
      <c r="X99" s="2" t="str">
        <f t="shared" si="9"/>
        <v xml:space="preserve"> 64,1 cm</v>
      </c>
      <c r="Y99" t="s">
        <v>713</v>
      </c>
      <c r="Z99" t="s">
        <v>714</v>
      </c>
    </row>
    <row r="100" spans="1:29" x14ac:dyDescent="0.25">
      <c r="A100">
        <v>103</v>
      </c>
      <c r="B100" t="s">
        <v>715</v>
      </c>
      <c r="C100" t="s">
        <v>27</v>
      </c>
      <c r="D100" t="s">
        <v>28</v>
      </c>
      <c r="E100" t="s">
        <v>258</v>
      </c>
      <c r="F100" t="s">
        <v>86</v>
      </c>
      <c r="G100" t="s">
        <v>31</v>
      </c>
      <c r="H100" t="s">
        <v>2264</v>
      </c>
      <c r="K100" t="s">
        <v>716</v>
      </c>
      <c r="L100" t="s">
        <v>33</v>
      </c>
      <c r="M100" t="s">
        <v>34</v>
      </c>
      <c r="N100" t="s">
        <v>35</v>
      </c>
      <c r="O100" t="s">
        <v>97</v>
      </c>
      <c r="Q100" t="s">
        <v>37</v>
      </c>
      <c r="R100" t="s">
        <v>38</v>
      </c>
      <c r="T100" s="2" t="str">
        <f t="shared" si="5"/>
        <v>81,0 cm</v>
      </c>
      <c r="U100" s="2" t="str">
        <f t="shared" si="6"/>
        <v>49,8 cm</v>
      </c>
      <c r="V100" s="2" t="e">
        <f t="shared" si="7"/>
        <v>#VALUE!</v>
      </c>
      <c r="W100" s="2" t="e">
        <f t="shared" si="8"/>
        <v>#VALUE!</v>
      </c>
      <c r="X100" s="2" t="str">
        <f t="shared" si="9"/>
        <v xml:space="preserve"> 49,8 cm</v>
      </c>
      <c r="Y100" t="s">
        <v>113</v>
      </c>
      <c r="Z100" t="s">
        <v>717</v>
      </c>
    </row>
    <row r="101" spans="1:29" x14ac:dyDescent="0.25">
      <c r="A101">
        <v>104</v>
      </c>
      <c r="B101" t="s">
        <v>718</v>
      </c>
      <c r="C101" t="s">
        <v>27</v>
      </c>
      <c r="D101" t="s">
        <v>28</v>
      </c>
      <c r="E101" t="s">
        <v>312</v>
      </c>
      <c r="F101" t="s">
        <v>190</v>
      </c>
      <c r="G101" t="s">
        <v>87</v>
      </c>
      <c r="H101" t="s">
        <v>2264</v>
      </c>
      <c r="K101" t="s">
        <v>719</v>
      </c>
      <c r="L101" t="s">
        <v>33</v>
      </c>
      <c r="M101" t="s">
        <v>34</v>
      </c>
      <c r="N101" t="s">
        <v>288</v>
      </c>
      <c r="O101" t="s">
        <v>36</v>
      </c>
      <c r="Q101" t="s">
        <v>143</v>
      </c>
      <c r="R101" t="s">
        <v>50</v>
      </c>
      <c r="T101" s="2" t="str">
        <f t="shared" si="5"/>
        <v>81,0 cm</v>
      </c>
      <c r="U101" s="2" t="str">
        <f t="shared" si="6"/>
        <v>40,0 cm</v>
      </c>
      <c r="V101" s="2" t="e">
        <f t="shared" si="7"/>
        <v>#VALUE!</v>
      </c>
      <c r="W101" s="2" t="e">
        <f t="shared" si="8"/>
        <v>#VALUE!</v>
      </c>
      <c r="X101" s="2" t="str">
        <f t="shared" si="9"/>
        <v xml:space="preserve"> 40,0 cm</v>
      </c>
      <c r="Y101" t="s">
        <v>113</v>
      </c>
      <c r="Z101" t="s">
        <v>185</v>
      </c>
    </row>
    <row r="102" spans="1:29" x14ac:dyDescent="0.25">
      <c r="A102">
        <v>105</v>
      </c>
      <c r="B102" t="s">
        <v>720</v>
      </c>
      <c r="C102" t="s">
        <v>27</v>
      </c>
      <c r="D102" t="s">
        <v>28</v>
      </c>
      <c r="E102" t="s">
        <v>319</v>
      </c>
      <c r="F102" t="s">
        <v>721</v>
      </c>
      <c r="G102" t="s">
        <v>87</v>
      </c>
      <c r="H102" t="s">
        <v>2264</v>
      </c>
      <c r="K102" t="s">
        <v>722</v>
      </c>
      <c r="L102" t="s">
        <v>33</v>
      </c>
      <c r="M102" t="s">
        <v>34</v>
      </c>
      <c r="N102" t="s">
        <v>35</v>
      </c>
      <c r="O102" t="s">
        <v>36</v>
      </c>
      <c r="Q102" t="s">
        <v>402</v>
      </c>
      <c r="R102" t="s">
        <v>79</v>
      </c>
      <c r="T102" s="2" t="str">
        <f t="shared" si="5"/>
        <v>72,8 cm</v>
      </c>
      <c r="U102" s="2" t="str">
        <f t="shared" si="6"/>
        <v>50,3 cm</v>
      </c>
      <c r="V102" s="2" t="str">
        <f t="shared" si="7"/>
        <v>c/baguete</v>
      </c>
      <c r="W102" s="2" t="str">
        <f t="shared" si="8"/>
        <v>74,4 cm</v>
      </c>
      <c r="X102" s="2" t="str">
        <f t="shared" si="9"/>
        <v xml:space="preserve"> 51,5 cm</v>
      </c>
      <c r="Y102" t="s">
        <v>723</v>
      </c>
      <c r="Z102" t="s">
        <v>724</v>
      </c>
      <c r="AA102" t="s">
        <v>41</v>
      </c>
      <c r="AB102" t="s">
        <v>725</v>
      </c>
      <c r="AC102" t="s">
        <v>159</v>
      </c>
    </row>
    <row r="103" spans="1:29" x14ac:dyDescent="0.25">
      <c r="A103">
        <v>106</v>
      </c>
      <c r="B103" t="s">
        <v>726</v>
      </c>
      <c r="C103" t="s">
        <v>27</v>
      </c>
      <c r="D103" t="s">
        <v>28</v>
      </c>
      <c r="E103" t="s">
        <v>424</v>
      </c>
      <c r="F103" t="s">
        <v>727</v>
      </c>
      <c r="G103" t="s">
        <v>31</v>
      </c>
      <c r="H103" t="s">
        <v>2264</v>
      </c>
      <c r="K103" t="s">
        <v>728</v>
      </c>
      <c r="L103" t="s">
        <v>33</v>
      </c>
      <c r="M103" t="s">
        <v>34</v>
      </c>
      <c r="N103" t="s">
        <v>35</v>
      </c>
      <c r="O103" t="s">
        <v>36</v>
      </c>
      <c r="Q103" t="s">
        <v>729</v>
      </c>
      <c r="R103" t="s">
        <v>79</v>
      </c>
      <c r="T103" s="2" t="str">
        <f t="shared" si="5"/>
        <v>99,0 cm</v>
      </c>
      <c r="U103" s="2" t="str">
        <f t="shared" si="6"/>
        <v>80,0 cm</v>
      </c>
      <c r="V103" s="2" t="e">
        <f t="shared" si="7"/>
        <v>#VALUE!</v>
      </c>
      <c r="W103" s="2" t="e">
        <f t="shared" si="8"/>
        <v>#VALUE!</v>
      </c>
      <c r="X103" s="2" t="str">
        <f t="shared" si="9"/>
        <v xml:space="preserve"> 80,0 cm</v>
      </c>
      <c r="Y103" t="s">
        <v>730</v>
      </c>
      <c r="Z103" t="s">
        <v>105</v>
      </c>
    </row>
    <row r="104" spans="1:29" x14ac:dyDescent="0.25">
      <c r="A104">
        <v>107</v>
      </c>
      <c r="B104" t="s">
        <v>731</v>
      </c>
      <c r="C104" t="s">
        <v>27</v>
      </c>
      <c r="D104" t="s">
        <v>28</v>
      </c>
      <c r="E104" t="s">
        <v>732</v>
      </c>
      <c r="F104" t="s">
        <v>733</v>
      </c>
      <c r="G104" t="s">
        <v>31</v>
      </c>
      <c r="H104" t="s">
        <v>2264</v>
      </c>
      <c r="K104" t="s">
        <v>734</v>
      </c>
      <c r="L104" t="s">
        <v>33</v>
      </c>
      <c r="M104" t="s">
        <v>34</v>
      </c>
      <c r="N104" t="s">
        <v>35</v>
      </c>
      <c r="O104" t="s">
        <v>36</v>
      </c>
      <c r="Q104" t="s">
        <v>70</v>
      </c>
      <c r="R104" t="s">
        <v>50</v>
      </c>
      <c r="T104" s="2" t="str">
        <f t="shared" si="5"/>
        <v>85,3 cm</v>
      </c>
      <c r="U104" s="2" t="str">
        <f t="shared" si="6"/>
        <v>65,3 cm</v>
      </c>
      <c r="V104" s="2" t="e">
        <f t="shared" si="7"/>
        <v>#VALUE!</v>
      </c>
      <c r="W104" s="2" t="e">
        <f t="shared" si="8"/>
        <v>#VALUE!</v>
      </c>
      <c r="X104" s="2" t="str">
        <f t="shared" si="9"/>
        <v xml:space="preserve"> 65,3 cm</v>
      </c>
      <c r="Y104" t="s">
        <v>735</v>
      </c>
      <c r="Z104" t="s">
        <v>315</v>
      </c>
    </row>
    <row r="105" spans="1:29" x14ac:dyDescent="0.25">
      <c r="A105">
        <v>108</v>
      </c>
      <c r="B105" t="s">
        <v>736</v>
      </c>
      <c r="C105" t="s">
        <v>27</v>
      </c>
      <c r="D105" t="s">
        <v>28</v>
      </c>
      <c r="E105" t="s">
        <v>737</v>
      </c>
      <c r="G105" t="s">
        <v>31</v>
      </c>
      <c r="H105" t="s">
        <v>2264</v>
      </c>
      <c r="K105" t="s">
        <v>738</v>
      </c>
      <c r="L105" t="s">
        <v>33</v>
      </c>
      <c r="M105" t="s">
        <v>34</v>
      </c>
      <c r="N105" t="s">
        <v>35</v>
      </c>
      <c r="O105" t="s">
        <v>289</v>
      </c>
      <c r="Q105" t="s">
        <v>275</v>
      </c>
      <c r="R105" t="s">
        <v>38</v>
      </c>
      <c r="T105" s="2" t="str">
        <f t="shared" si="5"/>
        <v>96,5 cm</v>
      </c>
      <c r="U105" s="2" t="str">
        <f t="shared" si="6"/>
        <v>50,0 cm</v>
      </c>
      <c r="V105" s="2" t="e">
        <f t="shared" si="7"/>
        <v>#VALUE!</v>
      </c>
      <c r="W105" s="2" t="e">
        <f t="shared" si="8"/>
        <v>#VALUE!</v>
      </c>
      <c r="X105" s="2" t="str">
        <f t="shared" si="9"/>
        <v xml:space="preserve"> 50,0 cm</v>
      </c>
      <c r="Y105" t="s">
        <v>204</v>
      </c>
      <c r="Z105" t="s">
        <v>91</v>
      </c>
    </row>
    <row r="106" spans="1:29" x14ac:dyDescent="0.25">
      <c r="A106">
        <v>109</v>
      </c>
      <c r="B106" t="s">
        <v>739</v>
      </c>
      <c r="C106" t="s">
        <v>27</v>
      </c>
      <c r="D106" t="s">
        <v>28</v>
      </c>
      <c r="E106" t="s">
        <v>740</v>
      </c>
      <c r="F106" t="s">
        <v>741</v>
      </c>
      <c r="G106" t="s">
        <v>31</v>
      </c>
      <c r="H106" t="s">
        <v>2264</v>
      </c>
      <c r="K106" t="s">
        <v>742</v>
      </c>
      <c r="L106" t="s">
        <v>33</v>
      </c>
      <c r="M106" t="s">
        <v>34</v>
      </c>
      <c r="N106" t="s">
        <v>35</v>
      </c>
      <c r="O106" t="s">
        <v>289</v>
      </c>
      <c r="Q106" t="s">
        <v>98</v>
      </c>
      <c r="R106" t="s">
        <v>38</v>
      </c>
      <c r="T106" s="2" t="str">
        <f t="shared" si="5"/>
        <v>91,3 cm</v>
      </c>
      <c r="U106" s="2" t="str">
        <f t="shared" si="6"/>
        <v>70,0 cm</v>
      </c>
      <c r="V106" s="2" t="e">
        <f t="shared" si="7"/>
        <v>#VALUE!</v>
      </c>
      <c r="W106" s="2" t="e">
        <f t="shared" si="8"/>
        <v>#VALUE!</v>
      </c>
      <c r="X106" s="2" t="str">
        <f t="shared" si="9"/>
        <v xml:space="preserve"> 70,0 cm</v>
      </c>
      <c r="Y106" t="s">
        <v>743</v>
      </c>
      <c r="Z106" t="s">
        <v>744</v>
      </c>
    </row>
    <row r="107" spans="1:29" x14ac:dyDescent="0.25">
      <c r="A107">
        <v>110</v>
      </c>
      <c r="B107" t="s">
        <v>745</v>
      </c>
      <c r="C107" t="s">
        <v>27</v>
      </c>
      <c r="D107" t="s">
        <v>28</v>
      </c>
      <c r="E107" t="s">
        <v>110</v>
      </c>
      <c r="G107" t="s">
        <v>31</v>
      </c>
      <c r="H107" t="s">
        <v>2264</v>
      </c>
      <c r="K107" t="s">
        <v>746</v>
      </c>
      <c r="L107" t="s">
        <v>33</v>
      </c>
      <c r="M107" t="s">
        <v>34</v>
      </c>
      <c r="N107" t="s">
        <v>35</v>
      </c>
      <c r="O107" t="s">
        <v>97</v>
      </c>
      <c r="Q107" t="s">
        <v>275</v>
      </c>
      <c r="R107" t="s">
        <v>38</v>
      </c>
      <c r="T107" s="2" t="str">
        <f t="shared" si="5"/>
        <v>64,6 cm</v>
      </c>
      <c r="U107" s="2" t="str">
        <f t="shared" si="6"/>
        <v>38,5 cm</v>
      </c>
      <c r="V107" s="2" t="e">
        <f t="shared" si="7"/>
        <v>#VALUE!</v>
      </c>
      <c r="W107" s="2" t="e">
        <f t="shared" si="8"/>
        <v>#VALUE!</v>
      </c>
      <c r="X107" s="2" t="str">
        <f t="shared" si="9"/>
        <v xml:space="preserve"> 38,5 cm</v>
      </c>
      <c r="Y107" t="s">
        <v>747</v>
      </c>
      <c r="Z107" t="s">
        <v>135</v>
      </c>
    </row>
    <row r="108" spans="1:29" x14ac:dyDescent="0.25">
      <c r="A108">
        <v>111</v>
      </c>
      <c r="B108" t="s">
        <v>748</v>
      </c>
      <c r="C108" t="s">
        <v>27</v>
      </c>
      <c r="D108" t="s">
        <v>28</v>
      </c>
      <c r="E108" t="s">
        <v>749</v>
      </c>
      <c r="F108" t="s">
        <v>677</v>
      </c>
      <c r="G108" t="s">
        <v>31</v>
      </c>
      <c r="H108" t="s">
        <v>2264</v>
      </c>
      <c r="K108" t="s">
        <v>750</v>
      </c>
      <c r="L108" t="s">
        <v>33</v>
      </c>
      <c r="M108" t="s">
        <v>34</v>
      </c>
      <c r="N108" t="s">
        <v>288</v>
      </c>
      <c r="O108" t="s">
        <v>97</v>
      </c>
      <c r="Q108" t="s">
        <v>751</v>
      </c>
      <c r="R108" t="s">
        <v>38</v>
      </c>
      <c r="T108" s="2" t="str">
        <f t="shared" si="5"/>
        <v>100,0 cm</v>
      </c>
      <c r="U108" s="2" t="str">
        <f t="shared" si="6"/>
        <v>65,0 cm</v>
      </c>
      <c r="V108" s="2" t="e">
        <f t="shared" si="7"/>
        <v>#VALUE!</v>
      </c>
      <c r="W108" s="2" t="e">
        <f t="shared" si="8"/>
        <v>#VALUE!</v>
      </c>
      <c r="X108" s="2" t="str">
        <f t="shared" si="9"/>
        <v xml:space="preserve"> 65,0 cm</v>
      </c>
      <c r="Y108" t="s">
        <v>593</v>
      </c>
      <c r="Z108" t="s">
        <v>211</v>
      </c>
    </row>
    <row r="109" spans="1:29" x14ac:dyDescent="0.25">
      <c r="A109">
        <v>112</v>
      </c>
      <c r="B109" t="s">
        <v>752</v>
      </c>
      <c r="C109" t="s">
        <v>27</v>
      </c>
      <c r="D109" t="s">
        <v>28</v>
      </c>
      <c r="E109" t="s">
        <v>103</v>
      </c>
      <c r="G109" t="s">
        <v>31</v>
      </c>
      <c r="H109" t="s">
        <v>2264</v>
      </c>
      <c r="K109" t="s">
        <v>753</v>
      </c>
      <c r="L109" t="s">
        <v>33</v>
      </c>
      <c r="M109" t="s">
        <v>34</v>
      </c>
      <c r="N109" t="s">
        <v>35</v>
      </c>
      <c r="O109" t="s">
        <v>36</v>
      </c>
      <c r="Q109" t="s">
        <v>275</v>
      </c>
      <c r="R109" t="s">
        <v>38</v>
      </c>
      <c r="T109" s="2" t="str">
        <f t="shared" si="5"/>
        <v>64,8 cm</v>
      </c>
      <c r="U109" s="2" t="str">
        <f t="shared" si="6"/>
        <v>30,8 cm</v>
      </c>
      <c r="V109" s="2" t="e">
        <f t="shared" si="7"/>
        <v>#VALUE!</v>
      </c>
      <c r="W109" s="2" t="e">
        <f t="shared" si="8"/>
        <v>#VALUE!</v>
      </c>
      <c r="X109" s="2" t="str">
        <f t="shared" si="9"/>
        <v xml:space="preserve"> 30,8 cm</v>
      </c>
      <c r="Y109" t="s">
        <v>754</v>
      </c>
      <c r="Z109" t="s">
        <v>755</v>
      </c>
    </row>
    <row r="110" spans="1:29" x14ac:dyDescent="0.25">
      <c r="A110">
        <v>113</v>
      </c>
      <c r="B110" t="s">
        <v>756</v>
      </c>
      <c r="C110" t="s">
        <v>27</v>
      </c>
      <c r="D110" t="s">
        <v>28</v>
      </c>
      <c r="E110" t="s">
        <v>757</v>
      </c>
      <c r="F110" t="s">
        <v>30</v>
      </c>
      <c r="G110" t="s">
        <v>31</v>
      </c>
      <c r="H110" t="s">
        <v>2264</v>
      </c>
      <c r="K110" t="s">
        <v>758</v>
      </c>
      <c r="L110" t="s">
        <v>33</v>
      </c>
      <c r="M110" t="s">
        <v>34</v>
      </c>
      <c r="N110" t="s">
        <v>35</v>
      </c>
      <c r="O110" t="s">
        <v>97</v>
      </c>
      <c r="Q110" t="s">
        <v>275</v>
      </c>
      <c r="R110" t="s">
        <v>38</v>
      </c>
      <c r="T110" s="2" t="str">
        <f t="shared" si="5"/>
        <v>97,0 cm</v>
      </c>
      <c r="U110" s="2" t="str">
        <f t="shared" si="6"/>
        <v>67,3 cm</v>
      </c>
      <c r="V110" s="2" t="e">
        <f t="shared" si="7"/>
        <v>#VALUE!</v>
      </c>
      <c r="W110" s="2" t="e">
        <f t="shared" si="8"/>
        <v>#VALUE!</v>
      </c>
      <c r="X110" s="2" t="str">
        <f t="shared" si="9"/>
        <v xml:space="preserve"> 67,3 cm</v>
      </c>
      <c r="Y110" t="s">
        <v>270</v>
      </c>
      <c r="Z110" t="s">
        <v>759</v>
      </c>
    </row>
    <row r="111" spans="1:29" x14ac:dyDescent="0.25">
      <c r="A111">
        <v>114</v>
      </c>
      <c r="B111" t="s">
        <v>760</v>
      </c>
      <c r="C111" t="s">
        <v>27</v>
      </c>
      <c r="D111" t="s">
        <v>28</v>
      </c>
      <c r="E111" t="s">
        <v>761</v>
      </c>
      <c r="F111" t="s">
        <v>216</v>
      </c>
      <c r="G111" t="s">
        <v>31</v>
      </c>
      <c r="H111" t="s">
        <v>2264</v>
      </c>
      <c r="K111" t="s">
        <v>762</v>
      </c>
      <c r="L111" t="s">
        <v>33</v>
      </c>
      <c r="M111" t="s">
        <v>34</v>
      </c>
      <c r="N111" t="s">
        <v>35</v>
      </c>
      <c r="O111" t="s">
        <v>97</v>
      </c>
      <c r="Q111" t="s">
        <v>143</v>
      </c>
      <c r="R111" t="s">
        <v>38</v>
      </c>
      <c r="T111" s="2" t="str">
        <f t="shared" si="5"/>
        <v>119,5 cm</v>
      </c>
      <c r="U111" s="2" t="str">
        <f t="shared" si="6"/>
        <v>51,3 cm</v>
      </c>
      <c r="V111" s="2" t="e">
        <f t="shared" si="7"/>
        <v>#VALUE!</v>
      </c>
      <c r="W111" s="2" t="e">
        <f t="shared" si="8"/>
        <v>#VALUE!</v>
      </c>
      <c r="X111" s="2" t="str">
        <f t="shared" si="9"/>
        <v xml:space="preserve"> 51,3 cm</v>
      </c>
      <c r="Y111" t="s">
        <v>763</v>
      </c>
      <c r="Z111" t="s">
        <v>764</v>
      </c>
    </row>
    <row r="112" spans="1:29" x14ac:dyDescent="0.25">
      <c r="A112">
        <v>115</v>
      </c>
      <c r="B112" t="s">
        <v>765</v>
      </c>
      <c r="C112" t="s">
        <v>27</v>
      </c>
      <c r="D112" t="s">
        <v>28</v>
      </c>
      <c r="E112" t="s">
        <v>258</v>
      </c>
      <c r="G112" t="s">
        <v>31</v>
      </c>
      <c r="H112" t="s">
        <v>2264</v>
      </c>
      <c r="K112" t="s">
        <v>766</v>
      </c>
      <c r="L112" t="s">
        <v>33</v>
      </c>
      <c r="M112" t="s">
        <v>34</v>
      </c>
      <c r="N112" t="s">
        <v>288</v>
      </c>
      <c r="O112" t="s">
        <v>36</v>
      </c>
      <c r="Q112" t="s">
        <v>767</v>
      </c>
      <c r="R112" t="s">
        <v>38</v>
      </c>
      <c r="T112" s="2" t="str">
        <f t="shared" si="5"/>
        <v>107,0 cm</v>
      </c>
      <c r="U112" s="2" t="str">
        <f t="shared" si="6"/>
        <v>70,2 cm</v>
      </c>
      <c r="V112" s="2" t="e">
        <f t="shared" si="7"/>
        <v>#VALUE!</v>
      </c>
      <c r="W112" s="2" t="e">
        <f t="shared" si="8"/>
        <v>#VALUE!</v>
      </c>
      <c r="X112" s="2" t="str">
        <f t="shared" si="9"/>
        <v xml:space="preserve"> 70,2 cm</v>
      </c>
      <c r="Y112" t="s">
        <v>508</v>
      </c>
      <c r="Z112" t="s">
        <v>768</v>
      </c>
    </row>
    <row r="113" spans="1:29" x14ac:dyDescent="0.25">
      <c r="A113">
        <v>116</v>
      </c>
      <c r="B113" t="s">
        <v>769</v>
      </c>
      <c r="C113" t="s">
        <v>27</v>
      </c>
      <c r="D113" t="s">
        <v>28</v>
      </c>
      <c r="E113" t="s">
        <v>424</v>
      </c>
      <c r="F113" t="s">
        <v>770</v>
      </c>
      <c r="G113" t="s">
        <v>31</v>
      </c>
      <c r="H113" t="s">
        <v>2264</v>
      </c>
      <c r="K113" t="s">
        <v>771</v>
      </c>
      <c r="L113" t="s">
        <v>33</v>
      </c>
      <c r="M113" t="s">
        <v>34</v>
      </c>
      <c r="N113" t="s">
        <v>35</v>
      </c>
      <c r="O113" t="s">
        <v>36</v>
      </c>
      <c r="Q113" t="s">
        <v>772</v>
      </c>
      <c r="R113" t="s">
        <v>38</v>
      </c>
      <c r="T113" s="2" t="str">
        <f t="shared" si="5"/>
        <v>91,6 cm</v>
      </c>
      <c r="U113" s="2" t="str">
        <f t="shared" si="6"/>
        <v>72,8 cm</v>
      </c>
      <c r="V113" s="2" t="e">
        <f t="shared" si="7"/>
        <v>#VALUE!</v>
      </c>
      <c r="W113" s="2" t="e">
        <f t="shared" si="8"/>
        <v>#VALUE!</v>
      </c>
      <c r="X113" s="2" t="str">
        <f t="shared" si="9"/>
        <v xml:space="preserve"> 72,8 cm</v>
      </c>
      <c r="Y113" t="s">
        <v>773</v>
      </c>
      <c r="Z113" t="s">
        <v>723</v>
      </c>
    </row>
    <row r="114" spans="1:29" ht="105" x14ac:dyDescent="0.25">
      <c r="A114">
        <v>117</v>
      </c>
      <c r="B114" t="s">
        <v>774</v>
      </c>
      <c r="C114" t="s">
        <v>27</v>
      </c>
      <c r="D114" t="s">
        <v>28</v>
      </c>
      <c r="E114" t="s">
        <v>424</v>
      </c>
      <c r="G114" t="s">
        <v>31</v>
      </c>
      <c r="H114" t="s">
        <v>2264</v>
      </c>
      <c r="K114" t="s">
        <v>775</v>
      </c>
      <c r="L114" t="s">
        <v>33</v>
      </c>
      <c r="M114" t="s">
        <v>34</v>
      </c>
      <c r="N114" t="s">
        <v>48</v>
      </c>
      <c r="O114" t="s">
        <v>36</v>
      </c>
      <c r="Q114" s="4" t="s">
        <v>776</v>
      </c>
      <c r="R114" t="s">
        <v>38</v>
      </c>
      <c r="T114" s="2" t="str">
        <f t="shared" si="5"/>
        <v>105,5 cm</v>
      </c>
      <c r="U114" s="2" t="str">
        <f t="shared" si="6"/>
        <v>66,3 cm</v>
      </c>
      <c r="V114" s="2" t="str">
        <f t="shared" si="7"/>
        <v>c/moldura</v>
      </c>
      <c r="W114" s="2" t="str">
        <f t="shared" si="8"/>
        <v>113,0cm</v>
      </c>
      <c r="X114" s="2" t="str">
        <f t="shared" si="9"/>
        <v xml:space="preserve"> 73,0 cm</v>
      </c>
      <c r="Y114" t="s">
        <v>777</v>
      </c>
      <c r="Z114" t="s">
        <v>778</v>
      </c>
      <c r="AA114" t="s">
        <v>53</v>
      </c>
      <c r="AB114" t="s">
        <v>779</v>
      </c>
      <c r="AC114" t="s">
        <v>780</v>
      </c>
    </row>
    <row r="115" spans="1:29" x14ac:dyDescent="0.25">
      <c r="A115">
        <v>118</v>
      </c>
      <c r="B115" t="s">
        <v>781</v>
      </c>
      <c r="C115" t="s">
        <v>27</v>
      </c>
      <c r="D115" t="s">
        <v>28</v>
      </c>
      <c r="E115" t="s">
        <v>782</v>
      </c>
      <c r="F115" t="s">
        <v>721</v>
      </c>
      <c r="G115" t="s">
        <v>31</v>
      </c>
      <c r="H115" t="s">
        <v>2264</v>
      </c>
      <c r="K115" t="s">
        <v>783</v>
      </c>
      <c r="L115" t="s">
        <v>33</v>
      </c>
      <c r="M115" t="s">
        <v>34</v>
      </c>
      <c r="N115" t="s">
        <v>35</v>
      </c>
      <c r="O115" t="s">
        <v>97</v>
      </c>
      <c r="Q115" t="s">
        <v>306</v>
      </c>
      <c r="R115" t="s">
        <v>38</v>
      </c>
      <c r="T115" s="2" t="str">
        <f t="shared" si="5"/>
        <v>100,0 cm</v>
      </c>
      <c r="U115" s="2" t="str">
        <f t="shared" si="6"/>
        <v>70,2 cm</v>
      </c>
      <c r="V115" s="2" t="e">
        <f t="shared" si="7"/>
        <v>#VALUE!</v>
      </c>
      <c r="W115" s="2" t="e">
        <f t="shared" si="8"/>
        <v>#VALUE!</v>
      </c>
      <c r="X115" s="2" t="str">
        <f t="shared" si="9"/>
        <v xml:space="preserve"> 70,2 cm</v>
      </c>
      <c r="Y115" t="s">
        <v>593</v>
      </c>
      <c r="Z115" t="s">
        <v>768</v>
      </c>
    </row>
    <row r="116" spans="1:29" x14ac:dyDescent="0.25">
      <c r="A116">
        <v>119</v>
      </c>
      <c r="B116" t="s">
        <v>784</v>
      </c>
      <c r="C116" t="s">
        <v>27</v>
      </c>
      <c r="D116" t="s">
        <v>28</v>
      </c>
      <c r="E116" t="s">
        <v>424</v>
      </c>
      <c r="G116" t="s">
        <v>31</v>
      </c>
      <c r="H116" t="s">
        <v>2264</v>
      </c>
      <c r="K116" t="s">
        <v>785</v>
      </c>
      <c r="L116" t="s">
        <v>33</v>
      </c>
      <c r="M116" t="s">
        <v>34</v>
      </c>
      <c r="N116" t="s">
        <v>35</v>
      </c>
      <c r="O116" t="s">
        <v>97</v>
      </c>
      <c r="Q116" t="s">
        <v>275</v>
      </c>
      <c r="R116" t="s">
        <v>38</v>
      </c>
      <c r="T116" s="2" t="str">
        <f t="shared" si="5"/>
        <v>81,5 cm</v>
      </c>
      <c r="U116" s="2" t="str">
        <f t="shared" si="6"/>
        <v>50,5 cm</v>
      </c>
      <c r="V116" s="2" t="e">
        <f t="shared" si="7"/>
        <v>#VALUE!</v>
      </c>
      <c r="W116" s="2" t="e">
        <f t="shared" si="8"/>
        <v>#VALUE!</v>
      </c>
      <c r="X116" s="2" t="str">
        <f t="shared" si="9"/>
        <v xml:space="preserve"> 50,5 cm</v>
      </c>
      <c r="Y116" t="s">
        <v>786</v>
      </c>
      <c r="Z116" t="s">
        <v>787</v>
      </c>
    </row>
    <row r="117" spans="1:29" x14ac:dyDescent="0.25">
      <c r="A117">
        <v>120</v>
      </c>
      <c r="B117" t="s">
        <v>788</v>
      </c>
      <c r="C117" t="s">
        <v>27</v>
      </c>
      <c r="D117" t="s">
        <v>28</v>
      </c>
      <c r="E117" t="s">
        <v>789</v>
      </c>
      <c r="F117" t="s">
        <v>473</v>
      </c>
      <c r="G117" t="s">
        <v>31</v>
      </c>
      <c r="H117" t="s">
        <v>2264</v>
      </c>
      <c r="K117" t="s">
        <v>790</v>
      </c>
      <c r="L117" t="s">
        <v>33</v>
      </c>
      <c r="M117" t="s">
        <v>34</v>
      </c>
      <c r="N117" t="s">
        <v>35</v>
      </c>
      <c r="O117" t="s">
        <v>97</v>
      </c>
      <c r="Q117" t="s">
        <v>182</v>
      </c>
      <c r="R117" t="s">
        <v>79</v>
      </c>
      <c r="T117" s="2" t="str">
        <f t="shared" si="5"/>
        <v>136,7 cm</v>
      </c>
      <c r="U117" s="2" t="str">
        <f t="shared" si="6"/>
        <v>99,4 cm</v>
      </c>
      <c r="V117" s="2" t="str">
        <f t="shared" si="7"/>
        <v>c/baguete</v>
      </c>
      <c r="W117" s="2" t="str">
        <f t="shared" si="8"/>
        <v>138,5cm</v>
      </c>
      <c r="X117" s="2" t="str">
        <f t="shared" si="9"/>
        <v>103,0 cm</v>
      </c>
      <c r="Y117" t="s">
        <v>791</v>
      </c>
      <c r="Z117" t="s">
        <v>493</v>
      </c>
      <c r="AA117" t="s">
        <v>41</v>
      </c>
      <c r="AB117" t="s">
        <v>792</v>
      </c>
      <c r="AC117" t="s">
        <v>51</v>
      </c>
    </row>
    <row r="118" spans="1:29" x14ac:dyDescent="0.25">
      <c r="A118">
        <v>1244</v>
      </c>
      <c r="B118" t="s">
        <v>793</v>
      </c>
      <c r="C118" t="s">
        <v>27</v>
      </c>
      <c r="D118" t="s">
        <v>28</v>
      </c>
      <c r="E118" t="s">
        <v>794</v>
      </c>
      <c r="G118" t="s">
        <v>31</v>
      </c>
      <c r="H118" t="s">
        <v>2266</v>
      </c>
      <c r="K118" t="s">
        <v>795</v>
      </c>
      <c r="L118" t="s">
        <v>33</v>
      </c>
      <c r="M118" t="s">
        <v>34</v>
      </c>
      <c r="N118" t="s">
        <v>288</v>
      </c>
      <c r="O118" t="s">
        <v>97</v>
      </c>
      <c r="Q118" t="s">
        <v>796</v>
      </c>
      <c r="R118" t="s">
        <v>530</v>
      </c>
      <c r="T118" s="2" t="str">
        <f t="shared" si="5"/>
        <v>152,0 cm</v>
      </c>
      <c r="U118" s="2" t="str">
        <f t="shared" si="6"/>
        <v>66,0 cm</v>
      </c>
      <c r="V118" s="2" t="str">
        <f t="shared" si="7"/>
        <v>c/moldura</v>
      </c>
      <c r="W118" s="2" t="str">
        <f t="shared" si="8"/>
        <v>68,5 cm</v>
      </c>
      <c r="X118" s="2" t="str">
        <f t="shared" si="9"/>
        <v xml:space="preserve"> 83,2 cm</v>
      </c>
      <c r="Y118" t="s">
        <v>797</v>
      </c>
      <c r="Z118" t="s">
        <v>114</v>
      </c>
      <c r="AA118" t="s">
        <v>53</v>
      </c>
      <c r="AB118" t="s">
        <v>798</v>
      </c>
      <c r="AC118" t="s">
        <v>799</v>
      </c>
    </row>
    <row r="119" spans="1:29" x14ac:dyDescent="0.25">
      <c r="A119">
        <v>1245</v>
      </c>
      <c r="B119" t="s">
        <v>800</v>
      </c>
      <c r="C119" t="s">
        <v>27</v>
      </c>
      <c r="D119" t="s">
        <v>28</v>
      </c>
      <c r="E119" t="s">
        <v>761</v>
      </c>
      <c r="G119" t="s">
        <v>31</v>
      </c>
      <c r="H119" t="s">
        <v>2266</v>
      </c>
      <c r="K119" t="s">
        <v>801</v>
      </c>
      <c r="L119" t="s">
        <v>33</v>
      </c>
      <c r="M119" t="s">
        <v>34</v>
      </c>
      <c r="N119" t="s">
        <v>48</v>
      </c>
      <c r="O119" t="s">
        <v>97</v>
      </c>
      <c r="Q119" t="s">
        <v>796</v>
      </c>
      <c r="R119" t="s">
        <v>530</v>
      </c>
      <c r="T119" s="2" t="str">
        <f t="shared" si="5"/>
        <v>151,3 cm</v>
      </c>
      <c r="U119" s="2" t="str">
        <f t="shared" si="6"/>
        <v>65,0 cm</v>
      </c>
      <c r="V119" s="2" t="str">
        <f t="shared" si="7"/>
        <v>c/moldura</v>
      </c>
      <c r="W119" s="2" t="str">
        <f t="shared" si="8"/>
        <v>82,7 cm</v>
      </c>
      <c r="X119" s="2" t="str">
        <f t="shared" si="9"/>
        <v>168,6 cm</v>
      </c>
      <c r="Y119" t="s">
        <v>802</v>
      </c>
      <c r="Z119" t="s">
        <v>211</v>
      </c>
      <c r="AA119" t="s">
        <v>53</v>
      </c>
      <c r="AB119" t="s">
        <v>803</v>
      </c>
      <c r="AC119" t="s">
        <v>804</v>
      </c>
    </row>
    <row r="120" spans="1:29" x14ac:dyDescent="0.25">
      <c r="A120">
        <v>1246</v>
      </c>
      <c r="B120" t="s">
        <v>805</v>
      </c>
      <c r="C120" t="s">
        <v>27</v>
      </c>
      <c r="D120" t="s">
        <v>28</v>
      </c>
      <c r="E120" t="s">
        <v>806</v>
      </c>
      <c r="G120" t="s">
        <v>31</v>
      </c>
      <c r="H120" t="s">
        <v>2266</v>
      </c>
      <c r="K120" t="s">
        <v>807</v>
      </c>
      <c r="L120" t="s">
        <v>33</v>
      </c>
      <c r="M120" t="s">
        <v>34</v>
      </c>
      <c r="N120" t="s">
        <v>48</v>
      </c>
      <c r="O120" t="s">
        <v>97</v>
      </c>
      <c r="Q120" t="s">
        <v>796</v>
      </c>
      <c r="R120" t="s">
        <v>530</v>
      </c>
      <c r="T120" s="2" t="str">
        <f t="shared" si="5"/>
        <v>149,3 cm</v>
      </c>
      <c r="U120" s="2" t="str">
        <f t="shared" si="6"/>
        <v>65,0 cm</v>
      </c>
      <c r="V120" s="2" t="str">
        <f t="shared" si="7"/>
        <v>c/moldura</v>
      </c>
      <c r="W120" s="2" t="str">
        <f t="shared" si="8"/>
        <v>166,5cm</v>
      </c>
      <c r="X120" s="2" t="str">
        <f t="shared" si="9"/>
        <v xml:space="preserve"> 82,3 cm</v>
      </c>
      <c r="Y120" t="s">
        <v>808</v>
      </c>
      <c r="Z120" t="s">
        <v>211</v>
      </c>
      <c r="AA120" t="s">
        <v>53</v>
      </c>
      <c r="AB120" t="s">
        <v>809</v>
      </c>
      <c r="AC120" t="s">
        <v>810</v>
      </c>
    </row>
    <row r="121" spans="1:29" x14ac:dyDescent="0.25">
      <c r="A121">
        <v>1247</v>
      </c>
      <c r="B121" t="s">
        <v>811</v>
      </c>
      <c r="C121" t="s">
        <v>27</v>
      </c>
      <c r="D121" t="s">
        <v>28</v>
      </c>
      <c r="E121" t="s">
        <v>812</v>
      </c>
      <c r="G121" t="s">
        <v>31</v>
      </c>
      <c r="H121" t="s">
        <v>2266</v>
      </c>
      <c r="K121" t="s">
        <v>813</v>
      </c>
      <c r="L121" t="s">
        <v>33</v>
      </c>
      <c r="M121" t="s">
        <v>34</v>
      </c>
      <c r="N121" t="s">
        <v>48</v>
      </c>
      <c r="O121" t="s">
        <v>97</v>
      </c>
      <c r="Q121" t="s">
        <v>796</v>
      </c>
      <c r="R121" t="s">
        <v>530</v>
      </c>
      <c r="T121" s="2" t="str">
        <f t="shared" si="5"/>
        <v>149,0 cm</v>
      </c>
      <c r="U121" s="2" t="str">
        <f t="shared" si="6"/>
        <v>65,0 cm</v>
      </c>
      <c r="V121" s="2" t="str">
        <f t="shared" si="7"/>
        <v>c/moldura</v>
      </c>
      <c r="W121" s="2" t="str">
        <f t="shared" si="8"/>
        <v>166,4cm</v>
      </c>
      <c r="X121" s="2" t="str">
        <f t="shared" si="9"/>
        <v xml:space="preserve"> 82,3 cm</v>
      </c>
      <c r="Y121" t="s">
        <v>814</v>
      </c>
      <c r="Z121" t="s">
        <v>211</v>
      </c>
      <c r="AA121" t="s">
        <v>53</v>
      </c>
      <c r="AB121" t="s">
        <v>815</v>
      </c>
      <c r="AC121" t="s">
        <v>810</v>
      </c>
    </row>
    <row r="122" spans="1:29" x14ac:dyDescent="0.25">
      <c r="A122">
        <v>1248</v>
      </c>
      <c r="B122" t="s">
        <v>816</v>
      </c>
      <c r="C122" t="s">
        <v>27</v>
      </c>
      <c r="D122" t="s">
        <v>28</v>
      </c>
      <c r="E122" t="s">
        <v>817</v>
      </c>
      <c r="F122" t="s">
        <v>818</v>
      </c>
      <c r="G122" t="s">
        <v>31</v>
      </c>
      <c r="H122" t="s">
        <v>2266</v>
      </c>
      <c r="K122" t="s">
        <v>819</v>
      </c>
      <c r="L122" t="s">
        <v>33</v>
      </c>
      <c r="M122" t="s">
        <v>34</v>
      </c>
      <c r="N122" t="s">
        <v>35</v>
      </c>
      <c r="O122" t="s">
        <v>97</v>
      </c>
      <c r="Q122" t="s">
        <v>275</v>
      </c>
      <c r="R122" t="s">
        <v>38</v>
      </c>
      <c r="S122" t="s">
        <v>820</v>
      </c>
      <c r="T122" s="2" t="str">
        <f t="shared" si="5"/>
        <v>47,0 cm</v>
      </c>
      <c r="U122" s="2" t="str">
        <f t="shared" si="6"/>
        <v>33,1 cm</v>
      </c>
      <c r="V122" s="2" t="str">
        <f t="shared" si="7"/>
        <v>c/moldura</v>
      </c>
      <c r="W122" s="2" t="str">
        <f t="shared" si="8"/>
        <v>85,6 cm</v>
      </c>
      <c r="X122" s="2" t="str">
        <f t="shared" si="9"/>
        <v xml:space="preserve"> 58,0 cm</v>
      </c>
      <c r="Y122" t="s">
        <v>821</v>
      </c>
      <c r="Z122" t="s">
        <v>822</v>
      </c>
      <c r="AA122" t="s">
        <v>53</v>
      </c>
      <c r="AB122" t="s">
        <v>823</v>
      </c>
      <c r="AC122" t="s">
        <v>824</v>
      </c>
    </row>
    <row r="123" spans="1:29" x14ac:dyDescent="0.25">
      <c r="A123">
        <v>1249</v>
      </c>
      <c r="B123" t="s">
        <v>825</v>
      </c>
      <c r="C123" t="s">
        <v>27</v>
      </c>
      <c r="D123" t="s">
        <v>28</v>
      </c>
      <c r="E123" t="s">
        <v>826</v>
      </c>
      <c r="F123" t="s">
        <v>827</v>
      </c>
      <c r="G123" t="s">
        <v>31</v>
      </c>
      <c r="H123" t="s">
        <v>2266</v>
      </c>
      <c r="K123" t="s">
        <v>828</v>
      </c>
      <c r="L123" t="s">
        <v>33</v>
      </c>
      <c r="M123" t="s">
        <v>34</v>
      </c>
      <c r="N123" t="s">
        <v>48</v>
      </c>
      <c r="O123" t="s">
        <v>36</v>
      </c>
      <c r="Q123" t="s">
        <v>829</v>
      </c>
      <c r="R123" t="s">
        <v>530</v>
      </c>
      <c r="S123" t="s">
        <v>830</v>
      </c>
      <c r="T123" s="2" t="str">
        <f t="shared" si="5"/>
        <v>82,2 cm</v>
      </c>
      <c r="U123" s="2" t="str">
        <f t="shared" si="6"/>
        <v>79,0 cm</v>
      </c>
      <c r="V123" s="2" t="str">
        <f t="shared" si="7"/>
        <v>c/moldura</v>
      </c>
      <c r="W123" s="2" t="str">
        <f t="shared" si="8"/>
        <v>100,0cm</v>
      </c>
      <c r="X123" s="2" t="str">
        <f t="shared" si="9"/>
        <v xml:space="preserve"> 97,0 cm</v>
      </c>
      <c r="Y123" t="s">
        <v>831</v>
      </c>
      <c r="Z123" t="s">
        <v>832</v>
      </c>
      <c r="AA123" t="s">
        <v>53</v>
      </c>
      <c r="AB123" t="s">
        <v>833</v>
      </c>
      <c r="AC123" t="s">
        <v>101</v>
      </c>
    </row>
    <row r="124" spans="1:29" x14ac:dyDescent="0.25">
      <c r="A124">
        <v>1250</v>
      </c>
      <c r="B124" t="s">
        <v>834</v>
      </c>
      <c r="C124" t="s">
        <v>27</v>
      </c>
      <c r="D124" t="s">
        <v>28</v>
      </c>
      <c r="E124" t="s">
        <v>835</v>
      </c>
      <c r="G124" t="s">
        <v>31</v>
      </c>
      <c r="H124" t="s">
        <v>2266</v>
      </c>
      <c r="K124" t="s">
        <v>836</v>
      </c>
      <c r="L124" t="s">
        <v>33</v>
      </c>
      <c r="M124" t="s">
        <v>34</v>
      </c>
      <c r="N124" t="s">
        <v>837</v>
      </c>
      <c r="O124" t="s">
        <v>97</v>
      </c>
      <c r="Q124" t="s">
        <v>838</v>
      </c>
      <c r="R124" t="s">
        <v>530</v>
      </c>
      <c r="T124" s="2" t="str">
        <f t="shared" si="5"/>
        <v>46,3 cm</v>
      </c>
      <c r="U124" s="2" t="str">
        <f t="shared" si="6"/>
        <v>36,8 cm</v>
      </c>
      <c r="V124" s="2" t="str">
        <f t="shared" si="7"/>
        <v>c/moldura</v>
      </c>
      <c r="W124" s="2" t="str">
        <f t="shared" si="8"/>
        <v>53,6 cm</v>
      </c>
      <c r="X124" s="2" t="str">
        <f t="shared" si="9"/>
        <v xml:space="preserve"> 44,0 cm</v>
      </c>
      <c r="Y124" t="s">
        <v>536</v>
      </c>
      <c r="Z124" t="s">
        <v>839</v>
      </c>
      <c r="AA124" t="s">
        <v>53</v>
      </c>
      <c r="AB124" t="s">
        <v>840</v>
      </c>
      <c r="AC124" t="s">
        <v>841</v>
      </c>
    </row>
    <row r="125" spans="1:29" x14ac:dyDescent="0.25">
      <c r="A125">
        <v>1251</v>
      </c>
      <c r="B125" t="s">
        <v>842</v>
      </c>
      <c r="C125" t="s">
        <v>27</v>
      </c>
      <c r="D125" t="s">
        <v>28</v>
      </c>
      <c r="E125" t="s">
        <v>843</v>
      </c>
      <c r="G125" t="s">
        <v>31</v>
      </c>
      <c r="H125" t="s">
        <v>2266</v>
      </c>
      <c r="K125" t="s">
        <v>844</v>
      </c>
      <c r="L125" t="s">
        <v>33</v>
      </c>
      <c r="M125" t="s">
        <v>34</v>
      </c>
      <c r="N125" t="s">
        <v>837</v>
      </c>
      <c r="O125" t="s">
        <v>97</v>
      </c>
      <c r="Q125" t="s">
        <v>275</v>
      </c>
      <c r="R125" t="s">
        <v>38</v>
      </c>
      <c r="T125" s="2" t="str">
        <f t="shared" si="5"/>
        <v>46,3 cm</v>
      </c>
      <c r="U125" s="2" t="str">
        <f t="shared" si="6"/>
        <v>36,7 cm</v>
      </c>
      <c r="V125" s="2" t="str">
        <f t="shared" si="7"/>
        <v>c/moldura</v>
      </c>
      <c r="W125" s="2" t="str">
        <f t="shared" si="8"/>
        <v>53,8 cm</v>
      </c>
      <c r="X125" s="2" t="str">
        <f t="shared" si="9"/>
        <v xml:space="preserve"> 44,1 cm</v>
      </c>
      <c r="Y125" t="s">
        <v>536</v>
      </c>
      <c r="Z125" t="s">
        <v>845</v>
      </c>
      <c r="AA125" t="s">
        <v>53</v>
      </c>
      <c r="AB125" t="s">
        <v>152</v>
      </c>
      <c r="AC125" t="s">
        <v>846</v>
      </c>
    </row>
    <row r="126" spans="1:29" x14ac:dyDescent="0.25">
      <c r="A126">
        <v>1252</v>
      </c>
      <c r="B126" t="s">
        <v>847</v>
      </c>
      <c r="C126" t="s">
        <v>27</v>
      </c>
      <c r="D126" t="s">
        <v>28</v>
      </c>
      <c r="E126" t="s">
        <v>848</v>
      </c>
      <c r="G126" t="s">
        <v>31</v>
      </c>
      <c r="H126" t="s">
        <v>2266</v>
      </c>
      <c r="K126" t="s">
        <v>849</v>
      </c>
      <c r="L126" t="s">
        <v>33</v>
      </c>
      <c r="M126" t="s">
        <v>34</v>
      </c>
      <c r="N126" t="s">
        <v>837</v>
      </c>
      <c r="O126" t="s">
        <v>36</v>
      </c>
      <c r="Q126" t="s">
        <v>275</v>
      </c>
      <c r="R126" t="s">
        <v>38</v>
      </c>
      <c r="T126" s="2" t="str">
        <f t="shared" si="5"/>
        <v>46,3 cm</v>
      </c>
      <c r="U126" s="2" t="str">
        <f t="shared" si="6"/>
        <v>36,9 cm</v>
      </c>
      <c r="V126" s="2" t="str">
        <f t="shared" si="7"/>
        <v>c/moldura</v>
      </c>
      <c r="W126" s="2" t="str">
        <f t="shared" si="8"/>
        <v>53,6 cm</v>
      </c>
      <c r="X126" s="2" t="str">
        <f t="shared" si="9"/>
        <v xml:space="preserve"> 44,2 cm</v>
      </c>
      <c r="Y126" t="s">
        <v>536</v>
      </c>
      <c r="Z126" t="s">
        <v>850</v>
      </c>
      <c r="AA126" t="s">
        <v>53</v>
      </c>
      <c r="AB126" t="s">
        <v>840</v>
      </c>
      <c r="AC126" t="s">
        <v>851</v>
      </c>
    </row>
    <row r="127" spans="1:29" x14ac:dyDescent="0.25">
      <c r="A127">
        <v>1253</v>
      </c>
      <c r="B127" t="s">
        <v>852</v>
      </c>
      <c r="C127" t="s">
        <v>27</v>
      </c>
      <c r="D127" t="s">
        <v>28</v>
      </c>
      <c r="E127" t="s">
        <v>853</v>
      </c>
      <c r="G127" t="s">
        <v>31</v>
      </c>
      <c r="H127" t="s">
        <v>2266</v>
      </c>
      <c r="K127" t="s">
        <v>854</v>
      </c>
      <c r="L127" t="s">
        <v>33</v>
      </c>
      <c r="M127" t="s">
        <v>34</v>
      </c>
      <c r="N127" t="s">
        <v>855</v>
      </c>
      <c r="O127" t="s">
        <v>289</v>
      </c>
      <c r="Q127" t="s">
        <v>856</v>
      </c>
      <c r="R127" t="s">
        <v>530</v>
      </c>
      <c r="T127" s="2" t="str">
        <f t="shared" si="5"/>
        <v>36,6 cm</v>
      </c>
      <c r="U127" s="2" t="str">
        <f t="shared" si="6"/>
        <v>27,5 cm</v>
      </c>
      <c r="V127" s="2" t="e">
        <f t="shared" si="7"/>
        <v>#VALUE!</v>
      </c>
      <c r="W127" s="2" t="e">
        <f t="shared" si="8"/>
        <v>#VALUE!</v>
      </c>
      <c r="X127" s="2" t="str">
        <f t="shared" si="9"/>
        <v xml:space="preserve"> 27,5 cm</v>
      </c>
      <c r="Y127" t="s">
        <v>857</v>
      </c>
      <c r="Z127" t="s">
        <v>858</v>
      </c>
    </row>
    <row r="128" spans="1:29" x14ac:dyDescent="0.25">
      <c r="A128">
        <v>1254</v>
      </c>
      <c r="B128" t="s">
        <v>859</v>
      </c>
      <c r="C128" t="s">
        <v>27</v>
      </c>
      <c r="D128" t="s">
        <v>28</v>
      </c>
      <c r="E128" t="s">
        <v>860</v>
      </c>
      <c r="G128" t="s">
        <v>31</v>
      </c>
      <c r="H128" t="s">
        <v>2266</v>
      </c>
      <c r="K128" t="s">
        <v>861</v>
      </c>
      <c r="L128" t="s">
        <v>33</v>
      </c>
      <c r="M128" t="s">
        <v>34</v>
      </c>
      <c r="N128" t="s">
        <v>855</v>
      </c>
      <c r="O128" t="s">
        <v>36</v>
      </c>
      <c r="Q128" t="s">
        <v>275</v>
      </c>
      <c r="R128" t="s">
        <v>38</v>
      </c>
      <c r="T128" s="2" t="str">
        <f t="shared" si="5"/>
        <v>22,2 cm</v>
      </c>
      <c r="U128" s="2" t="str">
        <f t="shared" si="6"/>
        <v>26,2 cm</v>
      </c>
      <c r="V128" s="2" t="str">
        <f t="shared" si="7"/>
        <v>c/moldura</v>
      </c>
      <c r="W128" s="2" t="str">
        <f t="shared" si="8"/>
        <v>32,5 cm</v>
      </c>
      <c r="X128" s="2" t="str">
        <f t="shared" si="9"/>
        <v xml:space="preserve"> 37,4 cm</v>
      </c>
      <c r="Y128" t="s">
        <v>862</v>
      </c>
      <c r="Z128" t="s">
        <v>863</v>
      </c>
      <c r="AA128" t="s">
        <v>53</v>
      </c>
      <c r="AB128" t="s">
        <v>194</v>
      </c>
      <c r="AC128" t="s">
        <v>864</v>
      </c>
    </row>
    <row r="129" spans="1:31" x14ac:dyDescent="0.25">
      <c r="A129">
        <v>1255</v>
      </c>
      <c r="B129" t="s">
        <v>865</v>
      </c>
      <c r="C129" t="s">
        <v>27</v>
      </c>
      <c r="D129" t="s">
        <v>28</v>
      </c>
      <c r="E129" t="s">
        <v>866</v>
      </c>
      <c r="G129" t="s">
        <v>31</v>
      </c>
      <c r="H129" t="s">
        <v>2264</v>
      </c>
      <c r="K129" t="s">
        <v>867</v>
      </c>
      <c r="L129" t="s">
        <v>33</v>
      </c>
      <c r="M129" t="s">
        <v>34</v>
      </c>
      <c r="N129" t="s">
        <v>868</v>
      </c>
      <c r="O129" t="s">
        <v>36</v>
      </c>
      <c r="Q129" t="s">
        <v>869</v>
      </c>
      <c r="R129" t="s">
        <v>79</v>
      </c>
      <c r="T129" s="2" t="str">
        <f t="shared" si="5"/>
        <v>55,1 cm</v>
      </c>
      <c r="U129" s="2" t="str">
        <f t="shared" si="6"/>
        <v>65,0 cm</v>
      </c>
      <c r="V129" s="2" t="str">
        <f t="shared" si="7"/>
        <v>c/moldura</v>
      </c>
      <c r="W129" s="2" t="str">
        <f t="shared" si="8"/>
        <v>84,2 cm</v>
      </c>
      <c r="X129" s="2" t="str">
        <f t="shared" si="9"/>
        <v xml:space="preserve"> 94,0 cm</v>
      </c>
      <c r="Y129" t="s">
        <v>870</v>
      </c>
      <c r="Z129" t="s">
        <v>211</v>
      </c>
      <c r="AA129" t="s">
        <v>53</v>
      </c>
      <c r="AB129" t="s">
        <v>871</v>
      </c>
      <c r="AC129" t="s">
        <v>872</v>
      </c>
    </row>
    <row r="130" spans="1:31" x14ac:dyDescent="0.25">
      <c r="A130">
        <v>1256</v>
      </c>
      <c r="B130" t="s">
        <v>873</v>
      </c>
      <c r="C130" t="s">
        <v>27</v>
      </c>
      <c r="D130" t="s">
        <v>28</v>
      </c>
      <c r="E130" t="s">
        <v>874</v>
      </c>
      <c r="G130" t="s">
        <v>31</v>
      </c>
      <c r="H130" t="s">
        <v>2264</v>
      </c>
      <c r="K130" t="s">
        <v>875</v>
      </c>
      <c r="L130" t="s">
        <v>33</v>
      </c>
      <c r="M130" t="s">
        <v>34</v>
      </c>
      <c r="N130" t="s">
        <v>868</v>
      </c>
      <c r="O130" t="s">
        <v>36</v>
      </c>
      <c r="Q130" t="s">
        <v>869</v>
      </c>
      <c r="R130" t="s">
        <v>50</v>
      </c>
      <c r="T130" s="2" t="str">
        <f t="shared" ref="T130:T193" si="10">IFERROR(LEFT(K130,SEARCH("x",K130)-1),"")&amp;"cm"</f>
        <v>55,3 cm</v>
      </c>
      <c r="U130" s="2" t="str">
        <f t="shared" ref="U130:U193" si="11">MID(K130,LEN(T130)+1,5)&amp;"cm"</f>
        <v>65,0 cm</v>
      </c>
      <c r="V130" s="2" t="str">
        <f t="shared" ref="V130:V193" si="12">MID(K130,SEARCH("-",K130)+2,SEARCH(":",K130)-SEARCH("-",K130)-2)</f>
        <v>c/moldura</v>
      </c>
      <c r="W130" s="2" t="str">
        <f t="shared" ref="W130:W193" si="13">MID(K130,SEARCH(":",K130)+2,5)&amp;"cm"</f>
        <v>86,4 cm</v>
      </c>
      <c r="X130" s="2" t="str">
        <f t="shared" ref="X130:X193" si="14">RIGHT(K130,8)</f>
        <v xml:space="preserve"> 95,8 cm</v>
      </c>
      <c r="Y130" t="s">
        <v>876</v>
      </c>
      <c r="Z130" t="s">
        <v>211</v>
      </c>
      <c r="AA130" t="s">
        <v>53</v>
      </c>
      <c r="AB130" t="s">
        <v>877</v>
      </c>
      <c r="AC130" t="s">
        <v>878</v>
      </c>
    </row>
    <row r="131" spans="1:31" x14ac:dyDescent="0.25">
      <c r="A131">
        <v>1257</v>
      </c>
      <c r="B131" t="s">
        <v>879</v>
      </c>
      <c r="C131" t="s">
        <v>27</v>
      </c>
      <c r="D131" t="s">
        <v>28</v>
      </c>
      <c r="E131" t="s">
        <v>866</v>
      </c>
      <c r="G131" t="s">
        <v>31</v>
      </c>
      <c r="H131" t="s">
        <v>2266</v>
      </c>
      <c r="K131" t="s">
        <v>880</v>
      </c>
      <c r="L131" t="s">
        <v>33</v>
      </c>
      <c r="M131" t="s">
        <v>34</v>
      </c>
      <c r="N131" t="s">
        <v>868</v>
      </c>
      <c r="O131" t="s">
        <v>36</v>
      </c>
      <c r="Q131" t="s">
        <v>869</v>
      </c>
      <c r="R131" t="s">
        <v>50</v>
      </c>
      <c r="T131" s="2" t="str">
        <f t="shared" si="10"/>
        <v>20,7 cm</v>
      </c>
      <c r="U131" s="2" t="str">
        <f t="shared" si="11"/>
        <v>59,7 cm</v>
      </c>
      <c r="V131" s="2" t="str">
        <f t="shared" si="12"/>
        <v>c/moldura</v>
      </c>
      <c r="W131" s="2" t="str">
        <f t="shared" si="13"/>
        <v>50,4 cm</v>
      </c>
      <c r="X131" s="2" t="str">
        <f t="shared" si="14"/>
        <v xml:space="preserve"> 88,2 cm</v>
      </c>
      <c r="Y131" t="s">
        <v>881</v>
      </c>
      <c r="Z131" t="s">
        <v>882</v>
      </c>
      <c r="AA131" t="s">
        <v>53</v>
      </c>
      <c r="AB131" t="s">
        <v>883</v>
      </c>
      <c r="AC131" t="s">
        <v>884</v>
      </c>
    </row>
    <row r="132" spans="1:31" x14ac:dyDescent="0.25">
      <c r="A132">
        <v>1258</v>
      </c>
      <c r="B132" t="s">
        <v>885</v>
      </c>
      <c r="C132" t="s">
        <v>27</v>
      </c>
      <c r="D132" t="s">
        <v>28</v>
      </c>
      <c r="E132" t="s">
        <v>886</v>
      </c>
      <c r="G132" t="s">
        <v>31</v>
      </c>
      <c r="H132" t="s">
        <v>2272</v>
      </c>
      <c r="K132" t="s">
        <v>887</v>
      </c>
      <c r="L132" t="s">
        <v>33</v>
      </c>
      <c r="M132" t="s">
        <v>34</v>
      </c>
      <c r="N132" t="s">
        <v>888</v>
      </c>
      <c r="O132" t="s">
        <v>36</v>
      </c>
      <c r="Q132" t="s">
        <v>275</v>
      </c>
      <c r="R132" t="s">
        <v>38</v>
      </c>
      <c r="T132" s="2" t="str">
        <f t="shared" si="10"/>
        <v>28,0 cm</v>
      </c>
      <c r="U132" s="2" t="str">
        <f t="shared" si="11"/>
        <v>22,5 cm</v>
      </c>
      <c r="V132" s="2" t="str">
        <f t="shared" si="12"/>
        <v>c/moldura</v>
      </c>
      <c r="W132" s="2" t="str">
        <f t="shared" si="13"/>
        <v>48,6 cm</v>
      </c>
      <c r="X132" s="2" t="str">
        <f t="shared" si="14"/>
        <v xml:space="preserve"> 43,2 cm</v>
      </c>
      <c r="Y132" t="s">
        <v>889</v>
      </c>
      <c r="Z132" t="s">
        <v>371</v>
      </c>
      <c r="AA132" t="s">
        <v>53</v>
      </c>
      <c r="AB132" t="s">
        <v>890</v>
      </c>
      <c r="AC132" t="s">
        <v>891</v>
      </c>
    </row>
    <row r="133" spans="1:31" x14ac:dyDescent="0.25">
      <c r="A133">
        <v>1259</v>
      </c>
      <c r="B133" t="s">
        <v>892</v>
      </c>
      <c r="C133" t="s">
        <v>27</v>
      </c>
      <c r="D133" t="s">
        <v>28</v>
      </c>
      <c r="E133" t="s">
        <v>893</v>
      </c>
      <c r="F133" t="s">
        <v>894</v>
      </c>
      <c r="G133" t="s">
        <v>31</v>
      </c>
      <c r="H133" t="s">
        <v>2266</v>
      </c>
      <c r="K133" t="s">
        <v>895</v>
      </c>
      <c r="L133" t="s">
        <v>33</v>
      </c>
      <c r="M133" t="s">
        <v>34</v>
      </c>
      <c r="N133" t="s">
        <v>48</v>
      </c>
      <c r="O133" t="s">
        <v>36</v>
      </c>
      <c r="Q133" t="s">
        <v>896</v>
      </c>
      <c r="R133" t="s">
        <v>38</v>
      </c>
      <c r="T133" s="2" t="str">
        <f t="shared" si="10"/>
        <v>43,3 cm</v>
      </c>
      <c r="U133" s="2" t="str">
        <f t="shared" si="11"/>
        <v>28,0 cm</v>
      </c>
      <c r="V133" s="2" t="str">
        <f t="shared" si="12"/>
        <v>c/moldura</v>
      </c>
      <c r="W133" s="2" t="str">
        <f t="shared" si="13"/>
        <v>64,2 cm</v>
      </c>
      <c r="X133" s="2" t="str">
        <f t="shared" si="14"/>
        <v xml:space="preserve"> 49,2 cm</v>
      </c>
      <c r="Y133" t="s">
        <v>897</v>
      </c>
      <c r="Z133" t="s">
        <v>889</v>
      </c>
      <c r="AA133" t="s">
        <v>53</v>
      </c>
      <c r="AB133" t="s">
        <v>898</v>
      </c>
      <c r="AC133" t="s">
        <v>899</v>
      </c>
    </row>
    <row r="134" spans="1:31" x14ac:dyDescent="0.25">
      <c r="A134">
        <v>1260</v>
      </c>
      <c r="B134" t="s">
        <v>900</v>
      </c>
      <c r="C134" t="s">
        <v>27</v>
      </c>
      <c r="D134" t="s">
        <v>28</v>
      </c>
      <c r="E134" t="s">
        <v>901</v>
      </c>
      <c r="G134" t="s">
        <v>200</v>
      </c>
      <c r="H134" t="s">
        <v>2264</v>
      </c>
      <c r="K134" t="s">
        <v>902</v>
      </c>
      <c r="L134" t="s">
        <v>33</v>
      </c>
      <c r="M134" t="s">
        <v>34</v>
      </c>
      <c r="N134" t="s">
        <v>35</v>
      </c>
      <c r="O134" t="s">
        <v>36</v>
      </c>
      <c r="Q134" t="s">
        <v>903</v>
      </c>
      <c r="R134" t="s">
        <v>79</v>
      </c>
      <c r="T134" s="2" t="str">
        <f t="shared" si="10"/>
        <v>41,5 cm</v>
      </c>
      <c r="U134" s="2" t="str">
        <f t="shared" si="11"/>
        <v>50,2 cm</v>
      </c>
      <c r="V134" s="2" t="e">
        <f t="shared" si="12"/>
        <v>#VALUE!</v>
      </c>
      <c r="W134" s="2" t="e">
        <f t="shared" si="13"/>
        <v>#VALUE!</v>
      </c>
      <c r="X134" s="2" t="str">
        <f t="shared" si="14"/>
        <v xml:space="preserve"> 50,2 cm</v>
      </c>
      <c r="Y134" t="s">
        <v>904</v>
      </c>
      <c r="Z134" t="s">
        <v>228</v>
      </c>
    </row>
    <row r="135" spans="1:31" x14ac:dyDescent="0.25">
      <c r="A135">
        <v>1262</v>
      </c>
      <c r="B135" t="s">
        <v>905</v>
      </c>
      <c r="C135" t="s">
        <v>27</v>
      </c>
      <c r="D135" t="s">
        <v>28</v>
      </c>
      <c r="E135" t="s">
        <v>906</v>
      </c>
      <c r="F135" t="s">
        <v>76</v>
      </c>
      <c r="G135" t="s">
        <v>31</v>
      </c>
      <c r="H135" t="s">
        <v>2266</v>
      </c>
      <c r="K135" t="s">
        <v>907</v>
      </c>
      <c r="L135" t="s">
        <v>33</v>
      </c>
      <c r="M135" t="s">
        <v>34</v>
      </c>
      <c r="N135" t="s">
        <v>855</v>
      </c>
      <c r="O135" t="s">
        <v>36</v>
      </c>
      <c r="Q135" t="s">
        <v>908</v>
      </c>
      <c r="R135" t="s">
        <v>79</v>
      </c>
      <c r="T135" s="2" t="str">
        <f t="shared" si="10"/>
        <v>10,0 cm</v>
      </c>
      <c r="U135" s="2" t="str">
        <f t="shared" si="11"/>
        <v>5,2 ccm</v>
      </c>
      <c r="V135" s="2" t="str">
        <f t="shared" si="12"/>
        <v>c/moldura</v>
      </c>
      <c r="W135" s="2" t="str">
        <f t="shared" si="13"/>
        <v>14,0 cm</v>
      </c>
      <c r="X135" s="2" t="str">
        <f t="shared" si="14"/>
        <v xml:space="preserve"> 19,0 cm</v>
      </c>
      <c r="Y135" t="s">
        <v>909</v>
      </c>
      <c r="Z135" t="s">
        <v>910</v>
      </c>
      <c r="AA135" t="s">
        <v>53</v>
      </c>
      <c r="AB135" t="s">
        <v>911</v>
      </c>
      <c r="AC135" t="s">
        <v>912</v>
      </c>
    </row>
    <row r="136" spans="1:31" x14ac:dyDescent="0.25">
      <c r="A136">
        <v>1263</v>
      </c>
      <c r="B136" t="s">
        <v>913</v>
      </c>
      <c r="C136" t="s">
        <v>27</v>
      </c>
      <c r="D136" t="s">
        <v>28</v>
      </c>
      <c r="E136" t="s">
        <v>914</v>
      </c>
      <c r="G136" t="s">
        <v>31</v>
      </c>
      <c r="H136" t="s">
        <v>2272</v>
      </c>
      <c r="K136" t="s">
        <v>915</v>
      </c>
      <c r="L136" t="s">
        <v>33</v>
      </c>
      <c r="M136" t="s">
        <v>34</v>
      </c>
      <c r="N136" t="s">
        <v>855</v>
      </c>
      <c r="O136" t="s">
        <v>289</v>
      </c>
      <c r="Q136" t="s">
        <v>275</v>
      </c>
      <c r="R136" t="s">
        <v>38</v>
      </c>
      <c r="T136" s="2" t="str">
        <f t="shared" si="10"/>
        <v>20,8 cm</v>
      </c>
      <c r="U136" s="2" t="str">
        <f t="shared" si="11"/>
        <v>14,5 cm</v>
      </c>
      <c r="V136" s="2" t="str">
        <f t="shared" si="12"/>
        <v>c/moldura</v>
      </c>
      <c r="W136" s="2" t="str">
        <f t="shared" si="13"/>
        <v>40,0 cm</v>
      </c>
      <c r="X136" s="2" t="str">
        <f t="shared" si="14"/>
        <v xml:space="preserve"> 24,0 cm</v>
      </c>
      <c r="Y136" t="s">
        <v>916</v>
      </c>
      <c r="Z136" t="s">
        <v>917</v>
      </c>
      <c r="AA136" t="s">
        <v>53</v>
      </c>
      <c r="AB136" t="s">
        <v>185</v>
      </c>
      <c r="AC136" t="s">
        <v>918</v>
      </c>
    </row>
    <row r="137" spans="1:31" x14ac:dyDescent="0.25">
      <c r="A137">
        <v>1279</v>
      </c>
      <c r="B137" t="s">
        <v>919</v>
      </c>
      <c r="C137" t="s">
        <v>27</v>
      </c>
      <c r="D137" t="s">
        <v>28</v>
      </c>
      <c r="E137" t="s">
        <v>920</v>
      </c>
      <c r="G137" t="s">
        <v>31</v>
      </c>
      <c r="H137" t="s">
        <v>2273</v>
      </c>
      <c r="K137" t="s">
        <v>921</v>
      </c>
      <c r="L137" t="s">
        <v>33</v>
      </c>
      <c r="M137" t="s">
        <v>34</v>
      </c>
      <c r="N137" t="s">
        <v>922</v>
      </c>
      <c r="O137" t="s">
        <v>36</v>
      </c>
      <c r="Q137" t="s">
        <v>275</v>
      </c>
      <c r="R137" t="s">
        <v>38</v>
      </c>
      <c r="T137" s="2" t="str">
        <f t="shared" si="10"/>
        <v>cm</v>
      </c>
      <c r="U137" s="2" t="str">
        <f t="shared" si="11"/>
        <v>,5 cmcm</v>
      </c>
      <c r="V137" s="2" t="str">
        <f t="shared" si="12"/>
        <v>c/moldura</v>
      </c>
      <c r="W137" s="2" t="str">
        <f t="shared" si="13"/>
        <v>13,5 cm</v>
      </c>
      <c r="X137" s="2" t="str">
        <f t="shared" si="14"/>
        <v>5 cm (d)</v>
      </c>
      <c r="AA137" t="s">
        <v>53</v>
      </c>
      <c r="AD137" t="s">
        <v>923</v>
      </c>
      <c r="AE137" t="s">
        <v>924</v>
      </c>
    </row>
    <row r="138" spans="1:31" x14ac:dyDescent="0.25">
      <c r="A138">
        <v>1280</v>
      </c>
      <c r="B138" t="s">
        <v>925</v>
      </c>
      <c r="C138" t="s">
        <v>27</v>
      </c>
      <c r="D138" t="s">
        <v>28</v>
      </c>
      <c r="E138" t="s">
        <v>926</v>
      </c>
      <c r="F138" t="s">
        <v>927</v>
      </c>
      <c r="G138" t="s">
        <v>31</v>
      </c>
      <c r="H138" t="s">
        <v>2274</v>
      </c>
      <c r="K138" t="s">
        <v>928</v>
      </c>
      <c r="L138" t="s">
        <v>33</v>
      </c>
      <c r="M138" t="s">
        <v>34</v>
      </c>
      <c r="N138" t="s">
        <v>929</v>
      </c>
      <c r="O138" t="s">
        <v>36</v>
      </c>
      <c r="Q138" t="s">
        <v>930</v>
      </c>
      <c r="R138" t="s">
        <v>931</v>
      </c>
      <c r="T138" s="2" t="str">
        <f t="shared" si="10"/>
        <v>9,4 cm</v>
      </c>
      <c r="U138" s="2" t="str">
        <f t="shared" si="11"/>
        <v>7,8 ccm</v>
      </c>
      <c r="V138" s="2" t="str">
        <f t="shared" si="12"/>
        <v>c/moldura</v>
      </c>
      <c r="W138" s="2" t="str">
        <f t="shared" si="13"/>
        <v>12,0 cm</v>
      </c>
      <c r="X138" s="2" t="str">
        <f t="shared" si="14"/>
        <v>x 8,4 cm</v>
      </c>
      <c r="Y138" t="s">
        <v>932</v>
      </c>
      <c r="Z138" t="s">
        <v>933</v>
      </c>
      <c r="AA138" t="s">
        <v>53</v>
      </c>
      <c r="AB138" t="s">
        <v>934</v>
      </c>
      <c r="AC138" t="s">
        <v>935</v>
      </c>
    </row>
    <row r="139" spans="1:31" x14ac:dyDescent="0.25">
      <c r="A139">
        <v>1281</v>
      </c>
      <c r="B139" t="s">
        <v>936</v>
      </c>
      <c r="C139" t="s">
        <v>27</v>
      </c>
      <c r="D139" t="s">
        <v>28</v>
      </c>
      <c r="E139" t="s">
        <v>937</v>
      </c>
      <c r="F139" t="s">
        <v>938</v>
      </c>
      <c r="G139" t="s">
        <v>31</v>
      </c>
      <c r="H139" t="s">
        <v>2274</v>
      </c>
      <c r="K139" t="s">
        <v>939</v>
      </c>
      <c r="L139" t="s">
        <v>33</v>
      </c>
      <c r="M139" t="s">
        <v>34</v>
      </c>
      <c r="N139" t="s">
        <v>922</v>
      </c>
      <c r="O139" t="s">
        <v>36</v>
      </c>
      <c r="Q139" t="s">
        <v>275</v>
      </c>
      <c r="R139" t="s">
        <v>38</v>
      </c>
      <c r="T139" s="2" t="str">
        <f t="shared" si="10"/>
        <v>5,3 cm</v>
      </c>
      <c r="U139" s="2" t="str">
        <f t="shared" si="11"/>
        <v>4,0 ccm</v>
      </c>
      <c r="V139" s="2" t="str">
        <f t="shared" si="12"/>
        <v>c/moldura</v>
      </c>
      <c r="W139" s="2" t="str">
        <f t="shared" si="13"/>
        <v>10,8 cm</v>
      </c>
      <c r="X139" s="2" t="str">
        <f t="shared" si="14"/>
        <v>x 9,4 cm</v>
      </c>
      <c r="Y139" t="s">
        <v>940</v>
      </c>
      <c r="Z139" t="s">
        <v>941</v>
      </c>
      <c r="AA139" t="s">
        <v>53</v>
      </c>
      <c r="AB139" t="s">
        <v>942</v>
      </c>
      <c r="AC139" t="s">
        <v>943</v>
      </c>
    </row>
    <row r="140" spans="1:31" x14ac:dyDescent="0.25">
      <c r="A140">
        <v>1282</v>
      </c>
      <c r="B140" t="s">
        <v>944</v>
      </c>
      <c r="C140" t="s">
        <v>27</v>
      </c>
      <c r="D140" t="s">
        <v>28</v>
      </c>
      <c r="E140" t="s">
        <v>945</v>
      </c>
      <c r="F140" t="s">
        <v>946</v>
      </c>
      <c r="G140" t="s">
        <v>31</v>
      </c>
      <c r="H140" t="s">
        <v>2273</v>
      </c>
      <c r="K140" t="s">
        <v>947</v>
      </c>
      <c r="L140" t="s">
        <v>33</v>
      </c>
      <c r="M140" t="s">
        <v>34</v>
      </c>
      <c r="N140" t="s">
        <v>929</v>
      </c>
      <c r="O140" t="s">
        <v>36</v>
      </c>
      <c r="Q140" t="s">
        <v>275</v>
      </c>
      <c r="R140" t="s">
        <v>38</v>
      </c>
      <c r="T140" s="2" t="str">
        <f t="shared" si="10"/>
        <v>4,4 cm</v>
      </c>
      <c r="U140" s="2" t="str">
        <f t="shared" si="11"/>
        <v>3,7 ccm</v>
      </c>
      <c r="V140" s="2" t="str">
        <f t="shared" si="12"/>
        <v>c/moldura</v>
      </c>
      <c r="W140" s="2" t="str">
        <f t="shared" si="13"/>
        <v>5,4 xcm</v>
      </c>
      <c r="X140" s="2" t="str">
        <f t="shared" si="14"/>
        <v>x 4,6 cm</v>
      </c>
      <c r="Y140" t="s">
        <v>948</v>
      </c>
      <c r="Z140" t="s">
        <v>949</v>
      </c>
      <c r="AA140" t="s">
        <v>53</v>
      </c>
      <c r="AB140" t="s">
        <v>950</v>
      </c>
      <c r="AC140" t="s">
        <v>951</v>
      </c>
    </row>
    <row r="141" spans="1:31" x14ac:dyDescent="0.25">
      <c r="A141">
        <v>1283</v>
      </c>
      <c r="B141" t="s">
        <v>952</v>
      </c>
      <c r="C141" t="s">
        <v>27</v>
      </c>
      <c r="D141" t="s">
        <v>28</v>
      </c>
      <c r="E141" t="s">
        <v>953</v>
      </c>
      <c r="F141" t="s">
        <v>946</v>
      </c>
      <c r="G141" t="s">
        <v>31</v>
      </c>
      <c r="H141" t="s">
        <v>2273</v>
      </c>
      <c r="K141" t="s">
        <v>954</v>
      </c>
      <c r="L141" t="s">
        <v>33</v>
      </c>
      <c r="M141" t="s">
        <v>34</v>
      </c>
      <c r="N141" t="s">
        <v>855</v>
      </c>
      <c r="O141" t="s">
        <v>36</v>
      </c>
      <c r="Q141" t="s">
        <v>275</v>
      </c>
      <c r="R141" t="s">
        <v>38</v>
      </c>
      <c r="T141" s="2" t="str">
        <f t="shared" si="10"/>
        <v>10,5 cm</v>
      </c>
      <c r="U141" s="2" t="str">
        <f t="shared" si="11"/>
        <v>9,3 ccm</v>
      </c>
      <c r="V141" s="2" t="str">
        <f t="shared" si="12"/>
        <v>c/moldura</v>
      </c>
      <c r="W141" s="2" t="str">
        <f t="shared" si="13"/>
        <v>27,4 cm</v>
      </c>
      <c r="X141" s="2" t="str">
        <f t="shared" si="14"/>
        <v xml:space="preserve"> 21,8 cm</v>
      </c>
      <c r="Y141" t="s">
        <v>955</v>
      </c>
      <c r="Z141" t="s">
        <v>956</v>
      </c>
      <c r="AA141" t="s">
        <v>53</v>
      </c>
      <c r="AB141" t="s">
        <v>957</v>
      </c>
      <c r="AC141" t="s">
        <v>958</v>
      </c>
    </row>
    <row r="142" spans="1:31" x14ac:dyDescent="0.25">
      <c r="A142">
        <v>1284</v>
      </c>
      <c r="B142" t="s">
        <v>959</v>
      </c>
      <c r="C142" t="s">
        <v>27</v>
      </c>
      <c r="D142" t="s">
        <v>28</v>
      </c>
      <c r="E142" t="s">
        <v>960</v>
      </c>
      <c r="F142" t="s">
        <v>938</v>
      </c>
      <c r="G142" t="s">
        <v>31</v>
      </c>
      <c r="H142" t="s">
        <v>2274</v>
      </c>
      <c r="K142" t="s">
        <v>961</v>
      </c>
      <c r="L142" t="s">
        <v>33</v>
      </c>
      <c r="M142" t="s">
        <v>34</v>
      </c>
      <c r="N142" t="s">
        <v>855</v>
      </c>
      <c r="O142" t="s">
        <v>36</v>
      </c>
      <c r="Q142" t="s">
        <v>275</v>
      </c>
      <c r="R142" t="s">
        <v>38</v>
      </c>
      <c r="T142" s="2" t="str">
        <f t="shared" si="10"/>
        <v>14,8 cm</v>
      </c>
      <c r="U142" s="2" t="str">
        <f t="shared" si="11"/>
        <v>11,4 cm</v>
      </c>
      <c r="V142" s="2" t="str">
        <f t="shared" si="12"/>
        <v>c/moldura</v>
      </c>
      <c r="W142" s="2" t="str">
        <f t="shared" si="13"/>
        <v>27,0 cm</v>
      </c>
      <c r="X142" s="2" t="str">
        <f t="shared" si="14"/>
        <v xml:space="preserve"> 21,6 cm</v>
      </c>
      <c r="Y142" t="s">
        <v>962</v>
      </c>
      <c r="Z142" t="s">
        <v>963</v>
      </c>
      <c r="AA142" t="s">
        <v>53</v>
      </c>
      <c r="AB142" t="s">
        <v>964</v>
      </c>
      <c r="AC142" t="s">
        <v>965</v>
      </c>
    </row>
    <row r="143" spans="1:31" x14ac:dyDescent="0.25">
      <c r="A143">
        <v>1285</v>
      </c>
      <c r="B143" t="s">
        <v>966</v>
      </c>
      <c r="C143" t="s">
        <v>27</v>
      </c>
      <c r="D143" t="s">
        <v>28</v>
      </c>
      <c r="E143" t="s">
        <v>967</v>
      </c>
      <c r="F143" t="s">
        <v>30</v>
      </c>
      <c r="G143" t="s">
        <v>31</v>
      </c>
      <c r="H143" t="s">
        <v>2275</v>
      </c>
      <c r="K143" t="s">
        <v>968</v>
      </c>
      <c r="L143" t="s">
        <v>33</v>
      </c>
      <c r="M143" t="s">
        <v>34</v>
      </c>
      <c r="N143" t="s">
        <v>969</v>
      </c>
      <c r="O143" t="s">
        <v>36</v>
      </c>
      <c r="Q143" t="s">
        <v>970</v>
      </c>
      <c r="R143" t="s">
        <v>971</v>
      </c>
      <c r="T143" s="2" t="str">
        <f t="shared" si="10"/>
        <v>14,6 cm</v>
      </c>
      <c r="U143" s="2" t="str">
        <f t="shared" si="11"/>
        <v>12,0 cm</v>
      </c>
      <c r="V143" s="2" t="str">
        <f t="shared" si="12"/>
        <v>c/moldura</v>
      </c>
      <c r="W143" s="2" t="str">
        <f t="shared" si="13"/>
        <v>26,5 cm</v>
      </c>
      <c r="X143" s="2" t="str">
        <f t="shared" si="14"/>
        <v xml:space="preserve"> 18,2 cm</v>
      </c>
      <c r="Y143" t="s">
        <v>972</v>
      </c>
      <c r="Z143" t="s">
        <v>934</v>
      </c>
      <c r="AA143" t="s">
        <v>53</v>
      </c>
      <c r="AB143" t="s">
        <v>973</v>
      </c>
      <c r="AC143" t="s">
        <v>974</v>
      </c>
    </row>
    <row r="144" spans="1:31" x14ac:dyDescent="0.25">
      <c r="A144">
        <v>1286</v>
      </c>
      <c r="B144" t="s">
        <v>975</v>
      </c>
      <c r="C144" t="s">
        <v>27</v>
      </c>
      <c r="D144" t="s">
        <v>28</v>
      </c>
      <c r="E144" t="s">
        <v>976</v>
      </c>
      <c r="F144" t="s">
        <v>216</v>
      </c>
      <c r="G144" t="s">
        <v>31</v>
      </c>
      <c r="H144" t="s">
        <v>2264</v>
      </c>
      <c r="K144" t="s">
        <v>977</v>
      </c>
      <c r="L144" t="s">
        <v>33</v>
      </c>
      <c r="M144" t="s">
        <v>34</v>
      </c>
      <c r="N144" t="s">
        <v>522</v>
      </c>
      <c r="O144" t="s">
        <v>289</v>
      </c>
      <c r="Q144" t="s">
        <v>978</v>
      </c>
      <c r="R144" t="s">
        <v>50</v>
      </c>
      <c r="T144" s="2" t="str">
        <f t="shared" si="10"/>
        <v>66,0 cm</v>
      </c>
      <c r="U144" s="2" t="str">
        <f t="shared" si="11"/>
        <v>89,9 cm</v>
      </c>
      <c r="V144" s="2" t="e">
        <f t="shared" si="12"/>
        <v>#VALUE!</v>
      </c>
      <c r="W144" s="2" t="e">
        <f t="shared" si="13"/>
        <v>#VALUE!</v>
      </c>
      <c r="X144" s="2" t="str">
        <f t="shared" si="14"/>
        <v xml:space="preserve"> 89,9 cm</v>
      </c>
      <c r="Y144" t="s">
        <v>114</v>
      </c>
      <c r="Z144" t="s">
        <v>979</v>
      </c>
    </row>
    <row r="145" spans="1:29" x14ac:dyDescent="0.25">
      <c r="A145">
        <v>1287</v>
      </c>
      <c r="B145" t="s">
        <v>980</v>
      </c>
      <c r="C145" t="s">
        <v>27</v>
      </c>
      <c r="D145" t="s">
        <v>28</v>
      </c>
      <c r="E145" t="s">
        <v>981</v>
      </c>
      <c r="F145" t="s">
        <v>938</v>
      </c>
      <c r="G145" t="s">
        <v>31</v>
      </c>
      <c r="H145" t="s">
        <v>2265</v>
      </c>
      <c r="K145" t="s">
        <v>982</v>
      </c>
      <c r="L145" t="s">
        <v>33</v>
      </c>
      <c r="M145" t="s">
        <v>34</v>
      </c>
      <c r="N145" t="s">
        <v>888</v>
      </c>
      <c r="O145" t="s">
        <v>97</v>
      </c>
      <c r="Q145" t="s">
        <v>275</v>
      </c>
      <c r="R145" t="s">
        <v>38</v>
      </c>
      <c r="T145" s="2" t="str">
        <f t="shared" si="10"/>
        <v>66,0 cm</v>
      </c>
      <c r="U145" s="2" t="str">
        <f t="shared" si="11"/>
        <v>51,5 cm</v>
      </c>
      <c r="V145" s="2" t="e">
        <f t="shared" si="12"/>
        <v>#VALUE!</v>
      </c>
      <c r="W145" s="2" t="e">
        <f t="shared" si="13"/>
        <v>#VALUE!</v>
      </c>
      <c r="X145" s="2" t="str">
        <f t="shared" si="14"/>
        <v xml:space="preserve"> 51,5 cm</v>
      </c>
      <c r="Y145" t="s">
        <v>114</v>
      </c>
      <c r="Z145" t="s">
        <v>983</v>
      </c>
    </row>
    <row r="146" spans="1:29" x14ac:dyDescent="0.25">
      <c r="A146">
        <v>1427</v>
      </c>
      <c r="B146" t="s">
        <v>984</v>
      </c>
      <c r="C146" t="s">
        <v>27</v>
      </c>
      <c r="D146" t="s">
        <v>28</v>
      </c>
      <c r="E146" t="s">
        <v>985</v>
      </c>
      <c r="G146" t="s">
        <v>31</v>
      </c>
      <c r="H146" t="s">
        <v>2276</v>
      </c>
      <c r="K146" t="s">
        <v>986</v>
      </c>
      <c r="L146" t="s">
        <v>33</v>
      </c>
      <c r="M146" t="s">
        <v>34</v>
      </c>
      <c r="N146" t="s">
        <v>987</v>
      </c>
      <c r="O146" t="s">
        <v>36</v>
      </c>
      <c r="Q146" t="s">
        <v>275</v>
      </c>
      <c r="R146" t="s">
        <v>38</v>
      </c>
      <c r="T146" s="2" t="str">
        <f t="shared" si="10"/>
        <v>9,0 cm</v>
      </c>
      <c r="U146" s="2" t="str">
        <f t="shared" si="11"/>
        <v>13,5 cm</v>
      </c>
      <c r="V146" s="2" t="e">
        <f t="shared" si="12"/>
        <v>#VALUE!</v>
      </c>
      <c r="W146" s="2" t="e">
        <f t="shared" si="13"/>
        <v>#VALUE!</v>
      </c>
      <c r="X146" s="2" t="str">
        <f t="shared" si="14"/>
        <v xml:space="preserve"> 13,5 cm</v>
      </c>
      <c r="Y146" t="s">
        <v>988</v>
      </c>
      <c r="Z146" t="s">
        <v>989</v>
      </c>
    </row>
    <row r="147" spans="1:29" x14ac:dyDescent="0.25">
      <c r="A147">
        <v>2959</v>
      </c>
      <c r="B147" t="s">
        <v>990</v>
      </c>
      <c r="C147" t="s">
        <v>27</v>
      </c>
      <c r="D147" t="s">
        <v>28</v>
      </c>
      <c r="E147" t="s">
        <v>991</v>
      </c>
      <c r="F147" t="s">
        <v>992</v>
      </c>
      <c r="G147" t="s">
        <v>31</v>
      </c>
      <c r="H147" t="s">
        <v>2277</v>
      </c>
      <c r="K147" t="s">
        <v>993</v>
      </c>
      <c r="N147" t="s">
        <v>994</v>
      </c>
      <c r="O147" t="s">
        <v>97</v>
      </c>
      <c r="Q147" t="s">
        <v>995</v>
      </c>
      <c r="R147" t="s">
        <v>38</v>
      </c>
      <c r="T147" s="2" t="str">
        <f t="shared" si="10"/>
        <v>92,0 cm</v>
      </c>
      <c r="U147" s="2" t="str">
        <f t="shared" si="11"/>
        <v>73,0 cm</v>
      </c>
      <c r="V147" s="2" t="e">
        <f t="shared" si="12"/>
        <v>#VALUE!</v>
      </c>
      <c r="W147" s="2" t="e">
        <f t="shared" si="13"/>
        <v>#VALUE!</v>
      </c>
      <c r="X147" s="2" t="str">
        <f t="shared" si="14"/>
        <v xml:space="preserve"> 73,0 cm</v>
      </c>
      <c r="Y147" t="s">
        <v>996</v>
      </c>
      <c r="Z147" t="s">
        <v>997</v>
      </c>
    </row>
    <row r="148" spans="1:29" x14ac:dyDescent="0.25">
      <c r="A148">
        <v>1756</v>
      </c>
      <c r="B148" t="s">
        <v>998</v>
      </c>
      <c r="C148" t="s">
        <v>27</v>
      </c>
      <c r="D148" t="s">
        <v>28</v>
      </c>
      <c r="E148" t="s">
        <v>999</v>
      </c>
      <c r="F148" t="s">
        <v>1000</v>
      </c>
      <c r="G148" t="s">
        <v>31</v>
      </c>
      <c r="H148" t="s">
        <v>2264</v>
      </c>
      <c r="K148" t="s">
        <v>1001</v>
      </c>
      <c r="L148" t="s">
        <v>33</v>
      </c>
      <c r="M148" t="s">
        <v>34</v>
      </c>
      <c r="N148" t="s">
        <v>35</v>
      </c>
      <c r="O148" t="s">
        <v>36</v>
      </c>
      <c r="Q148" t="s">
        <v>427</v>
      </c>
      <c r="R148" t="s">
        <v>79</v>
      </c>
      <c r="T148" s="2" t="str">
        <f t="shared" si="10"/>
        <v>33,0 cm</v>
      </c>
      <c r="U148" s="2" t="str">
        <f t="shared" si="11"/>
        <v>46,5 cm</v>
      </c>
      <c r="V148" s="2" t="str">
        <f t="shared" si="12"/>
        <v>c/moldura</v>
      </c>
      <c r="W148" s="2" t="str">
        <f t="shared" si="13"/>
        <v>42,5 cm</v>
      </c>
      <c r="X148" s="2" t="str">
        <f t="shared" si="14"/>
        <v xml:space="preserve"> 55,0 cm</v>
      </c>
      <c r="Y148" t="s">
        <v>545</v>
      </c>
      <c r="Z148" t="s">
        <v>136</v>
      </c>
      <c r="AA148" t="s">
        <v>53</v>
      </c>
      <c r="AB148" t="s">
        <v>437</v>
      </c>
      <c r="AC148" t="s">
        <v>438</v>
      </c>
    </row>
    <row r="149" spans="1:29" x14ac:dyDescent="0.25">
      <c r="A149">
        <v>1757</v>
      </c>
      <c r="B149" t="s">
        <v>1002</v>
      </c>
      <c r="C149" t="s">
        <v>27</v>
      </c>
      <c r="D149" t="s">
        <v>28</v>
      </c>
      <c r="E149" t="s">
        <v>1003</v>
      </c>
      <c r="F149" t="s">
        <v>1004</v>
      </c>
      <c r="G149" t="s">
        <v>31</v>
      </c>
      <c r="H149" t="s">
        <v>2266</v>
      </c>
      <c r="K149" t="s">
        <v>1005</v>
      </c>
      <c r="L149" t="s">
        <v>33</v>
      </c>
      <c r="M149" t="s">
        <v>34</v>
      </c>
      <c r="N149" t="s">
        <v>888</v>
      </c>
      <c r="O149" t="s">
        <v>97</v>
      </c>
      <c r="Q149" t="s">
        <v>427</v>
      </c>
      <c r="R149" t="s">
        <v>79</v>
      </c>
      <c r="T149" s="2" t="str">
        <f t="shared" si="10"/>
        <v>55,0 cm</v>
      </c>
      <c r="U149" s="2" t="str">
        <f t="shared" si="11"/>
        <v>45,5 cm</v>
      </c>
      <c r="V149" s="2" t="e">
        <f t="shared" si="12"/>
        <v>#VALUE!</v>
      </c>
      <c r="W149" s="2" t="e">
        <f t="shared" si="13"/>
        <v>#VALUE!</v>
      </c>
      <c r="X149" s="2" t="str">
        <f t="shared" si="14"/>
        <v xml:space="preserve"> 45,5 cm</v>
      </c>
      <c r="Y149" t="s">
        <v>535</v>
      </c>
      <c r="Z149" t="s">
        <v>193</v>
      </c>
    </row>
    <row r="150" spans="1:29" x14ac:dyDescent="0.25">
      <c r="A150">
        <v>1758</v>
      </c>
      <c r="B150" t="s">
        <v>1006</v>
      </c>
      <c r="C150" t="s">
        <v>27</v>
      </c>
      <c r="D150" t="s">
        <v>28</v>
      </c>
      <c r="E150" t="s">
        <v>1007</v>
      </c>
      <c r="F150" t="s">
        <v>216</v>
      </c>
      <c r="G150" t="s">
        <v>31</v>
      </c>
      <c r="H150" t="s">
        <v>2264</v>
      </c>
      <c r="K150" t="s">
        <v>1008</v>
      </c>
      <c r="L150" t="s">
        <v>33</v>
      </c>
      <c r="M150" t="s">
        <v>34</v>
      </c>
      <c r="N150" t="s">
        <v>48</v>
      </c>
      <c r="O150" t="s">
        <v>36</v>
      </c>
      <c r="Q150" t="s">
        <v>143</v>
      </c>
      <c r="R150" t="s">
        <v>79</v>
      </c>
      <c r="T150" s="2" t="str">
        <f t="shared" si="10"/>
        <v>42,0 cm</v>
      </c>
      <c r="U150" s="2" t="str">
        <f t="shared" si="11"/>
        <v>63,0 cm</v>
      </c>
      <c r="V150" s="2" t="str">
        <f t="shared" si="12"/>
        <v>c/moldura</v>
      </c>
      <c r="W150" s="2" t="str">
        <f t="shared" si="13"/>
        <v>58,6 cm</v>
      </c>
      <c r="X150" s="2" t="str">
        <f t="shared" si="14"/>
        <v>110,0 cm</v>
      </c>
      <c r="Y150" t="s">
        <v>517</v>
      </c>
      <c r="Z150" t="s">
        <v>92</v>
      </c>
      <c r="AA150" t="s">
        <v>53</v>
      </c>
      <c r="AB150" t="s">
        <v>1009</v>
      </c>
      <c r="AC150" t="s">
        <v>590</v>
      </c>
    </row>
    <row r="151" spans="1:29" x14ac:dyDescent="0.25">
      <c r="A151">
        <v>1759</v>
      </c>
      <c r="B151" t="s">
        <v>1010</v>
      </c>
      <c r="C151" t="s">
        <v>27</v>
      </c>
      <c r="D151" t="s">
        <v>28</v>
      </c>
      <c r="E151" t="s">
        <v>1011</v>
      </c>
      <c r="G151" t="s">
        <v>31</v>
      </c>
      <c r="H151" t="s">
        <v>2264</v>
      </c>
      <c r="K151" t="s">
        <v>1012</v>
      </c>
      <c r="L151" t="s">
        <v>33</v>
      </c>
      <c r="M151" t="s">
        <v>34</v>
      </c>
      <c r="N151" t="s">
        <v>48</v>
      </c>
      <c r="O151" t="s">
        <v>97</v>
      </c>
      <c r="Q151" t="s">
        <v>275</v>
      </c>
      <c r="R151" t="s">
        <v>38</v>
      </c>
      <c r="T151" s="2" t="str">
        <f t="shared" si="10"/>
        <v>63,8 cm</v>
      </c>
      <c r="U151" s="2" t="str">
        <f t="shared" si="11"/>
        <v>98,0 cm</v>
      </c>
      <c r="V151" s="2" t="str">
        <f t="shared" si="12"/>
        <v>c/moldura</v>
      </c>
      <c r="W151" s="2" t="str">
        <f t="shared" si="13"/>
        <v>77,8 cm</v>
      </c>
      <c r="X151" s="2" t="str">
        <f t="shared" si="14"/>
        <v>111,6 cm</v>
      </c>
      <c r="Y151" t="s">
        <v>1013</v>
      </c>
      <c r="Z151" t="s">
        <v>330</v>
      </c>
      <c r="AA151" t="s">
        <v>53</v>
      </c>
      <c r="AB151" t="s">
        <v>1014</v>
      </c>
      <c r="AC151" t="s">
        <v>1015</v>
      </c>
    </row>
    <row r="152" spans="1:29" x14ac:dyDescent="0.25">
      <c r="A152">
        <v>1761</v>
      </c>
      <c r="B152" t="s">
        <v>1016</v>
      </c>
      <c r="C152" t="s">
        <v>27</v>
      </c>
      <c r="D152" t="s">
        <v>28</v>
      </c>
      <c r="E152" t="s">
        <v>1017</v>
      </c>
      <c r="F152" t="s">
        <v>266</v>
      </c>
      <c r="G152" t="s">
        <v>31</v>
      </c>
      <c r="H152" t="s">
        <v>2264</v>
      </c>
      <c r="K152" t="s">
        <v>1018</v>
      </c>
      <c r="L152" t="s">
        <v>33</v>
      </c>
      <c r="M152" t="s">
        <v>34</v>
      </c>
      <c r="N152" t="s">
        <v>35</v>
      </c>
      <c r="O152" t="s">
        <v>36</v>
      </c>
      <c r="Q152" t="s">
        <v>427</v>
      </c>
      <c r="R152" t="s">
        <v>50</v>
      </c>
      <c r="T152" s="2" t="str">
        <f t="shared" si="10"/>
        <v>73,3 cm</v>
      </c>
      <c r="U152" s="2" t="str">
        <f t="shared" si="11"/>
        <v>40,0 cm</v>
      </c>
      <c r="V152" s="2" t="str">
        <f t="shared" si="12"/>
        <v>c/baguete</v>
      </c>
      <c r="W152" s="2" t="str">
        <f t="shared" si="13"/>
        <v>75,2 cm</v>
      </c>
      <c r="X152" s="2" t="str">
        <f t="shared" si="14"/>
        <v xml:space="preserve"> 42,0 cm</v>
      </c>
      <c r="Y152" t="s">
        <v>1019</v>
      </c>
      <c r="Z152" t="s">
        <v>185</v>
      </c>
      <c r="AA152" t="s">
        <v>41</v>
      </c>
      <c r="AB152" t="s">
        <v>1020</v>
      </c>
      <c r="AC152" t="s">
        <v>1021</v>
      </c>
    </row>
    <row r="153" spans="1:29" x14ac:dyDescent="0.25">
      <c r="A153">
        <v>1762</v>
      </c>
      <c r="B153" t="s">
        <v>1022</v>
      </c>
      <c r="C153" t="s">
        <v>27</v>
      </c>
      <c r="D153" t="s">
        <v>28</v>
      </c>
      <c r="E153" t="s">
        <v>110</v>
      </c>
      <c r="F153" t="s">
        <v>266</v>
      </c>
      <c r="G153" t="s">
        <v>31</v>
      </c>
      <c r="H153" t="s">
        <v>2278</v>
      </c>
      <c r="K153" t="s">
        <v>1023</v>
      </c>
      <c r="L153" t="s">
        <v>33</v>
      </c>
      <c r="M153" t="s">
        <v>34</v>
      </c>
      <c r="N153" t="s">
        <v>35</v>
      </c>
      <c r="O153" t="s">
        <v>36</v>
      </c>
      <c r="Q153" t="s">
        <v>427</v>
      </c>
      <c r="R153" t="s">
        <v>50</v>
      </c>
      <c r="T153" s="2" t="str">
        <f t="shared" si="10"/>
        <v>74,0 cm</v>
      </c>
      <c r="U153" s="2" t="str">
        <f t="shared" si="11"/>
        <v>59,6 cm</v>
      </c>
      <c r="V153" s="2" t="str">
        <f t="shared" si="12"/>
        <v>c/moldura</v>
      </c>
      <c r="W153" s="2" t="str">
        <f t="shared" si="13"/>
        <v>78,5 cm</v>
      </c>
      <c r="X153" s="2" t="str">
        <f t="shared" si="14"/>
        <v xml:space="preserve"> 64,3 cm</v>
      </c>
      <c r="Y153" t="s">
        <v>1024</v>
      </c>
      <c r="Z153" t="s">
        <v>1025</v>
      </c>
      <c r="AA153" t="s">
        <v>53</v>
      </c>
      <c r="AB153" t="s">
        <v>1026</v>
      </c>
      <c r="AC153" t="s">
        <v>278</v>
      </c>
    </row>
    <row r="154" spans="1:29" x14ac:dyDescent="0.25">
      <c r="A154">
        <v>1763</v>
      </c>
      <c r="B154" t="s">
        <v>1027</v>
      </c>
      <c r="C154" t="s">
        <v>27</v>
      </c>
      <c r="D154" t="s">
        <v>28</v>
      </c>
      <c r="E154" t="s">
        <v>1028</v>
      </c>
      <c r="F154" t="s">
        <v>1029</v>
      </c>
      <c r="G154" t="s">
        <v>31</v>
      </c>
      <c r="H154" t="s">
        <v>2264</v>
      </c>
      <c r="K154" t="s">
        <v>1030</v>
      </c>
      <c r="N154" t="s">
        <v>35</v>
      </c>
      <c r="O154" t="s">
        <v>36</v>
      </c>
      <c r="Q154" t="s">
        <v>1031</v>
      </c>
      <c r="R154" t="s">
        <v>79</v>
      </c>
      <c r="T154" s="2" t="str">
        <f t="shared" si="10"/>
        <v>50,0 cm</v>
      </c>
      <c r="U154" s="2" t="str">
        <f t="shared" si="11"/>
        <v>60,5 cm</v>
      </c>
      <c r="V154" s="2" t="str">
        <f t="shared" si="12"/>
        <v>c/moldura</v>
      </c>
      <c r="W154" s="2" t="str">
        <f t="shared" si="13"/>
        <v>78,5 cm</v>
      </c>
      <c r="X154" s="2" t="str">
        <f t="shared" si="14"/>
        <v xml:space="preserve"> 64,3 cm</v>
      </c>
      <c r="Y154" t="s">
        <v>91</v>
      </c>
      <c r="Z154" t="s">
        <v>1032</v>
      </c>
      <c r="AA154" t="s">
        <v>53</v>
      </c>
      <c r="AB154" t="s">
        <v>1026</v>
      </c>
      <c r="AC154" t="s">
        <v>278</v>
      </c>
    </row>
    <row r="155" spans="1:29" x14ac:dyDescent="0.25">
      <c r="A155">
        <v>1764</v>
      </c>
      <c r="B155" t="s">
        <v>1033</v>
      </c>
      <c r="C155" t="s">
        <v>27</v>
      </c>
      <c r="D155" t="s">
        <v>28</v>
      </c>
      <c r="E155" t="s">
        <v>1034</v>
      </c>
      <c r="F155" t="s">
        <v>727</v>
      </c>
      <c r="G155" t="s">
        <v>31</v>
      </c>
      <c r="H155" t="s">
        <v>2264</v>
      </c>
      <c r="K155" t="s">
        <v>1035</v>
      </c>
      <c r="L155" t="s">
        <v>33</v>
      </c>
      <c r="M155" t="s">
        <v>34</v>
      </c>
      <c r="N155" t="s">
        <v>35</v>
      </c>
      <c r="O155" t="s">
        <v>36</v>
      </c>
      <c r="Q155" t="s">
        <v>475</v>
      </c>
      <c r="R155" t="s">
        <v>79</v>
      </c>
      <c r="T155" s="2" t="str">
        <f t="shared" si="10"/>
        <v>46,0 cm</v>
      </c>
      <c r="U155" s="2" t="str">
        <f t="shared" si="11"/>
        <v>38,0 cm</v>
      </c>
      <c r="V155" s="2" t="e">
        <f t="shared" si="12"/>
        <v>#VALUE!</v>
      </c>
      <c r="W155" s="2" t="e">
        <f t="shared" si="13"/>
        <v>#VALUE!</v>
      </c>
      <c r="X155" s="2" t="str">
        <f t="shared" si="14"/>
        <v xml:space="preserve"> 38,0 cm</v>
      </c>
      <c r="Y155" t="s">
        <v>128</v>
      </c>
      <c r="Z155" t="s">
        <v>276</v>
      </c>
    </row>
    <row r="156" spans="1:29" x14ac:dyDescent="0.25">
      <c r="A156">
        <v>1765</v>
      </c>
      <c r="B156" t="s">
        <v>1036</v>
      </c>
      <c r="C156" t="s">
        <v>27</v>
      </c>
      <c r="D156" t="s">
        <v>28</v>
      </c>
      <c r="E156" t="s">
        <v>1037</v>
      </c>
      <c r="F156" t="s">
        <v>1004</v>
      </c>
      <c r="G156" t="s">
        <v>31</v>
      </c>
      <c r="H156" t="s">
        <v>2266</v>
      </c>
      <c r="K156" t="s">
        <v>1038</v>
      </c>
      <c r="L156" t="s">
        <v>33</v>
      </c>
      <c r="M156" t="s">
        <v>34</v>
      </c>
      <c r="N156" t="s">
        <v>35</v>
      </c>
      <c r="O156" t="s">
        <v>36</v>
      </c>
      <c r="Q156" t="s">
        <v>427</v>
      </c>
      <c r="R156" t="s">
        <v>50</v>
      </c>
      <c r="T156" s="2" t="str">
        <f t="shared" si="10"/>
        <v>30,5 cm</v>
      </c>
      <c r="U156" s="2" t="str">
        <f t="shared" si="11"/>
        <v>38,0 cm</v>
      </c>
      <c r="V156" s="2" t="str">
        <f t="shared" si="12"/>
        <v>c/moldura</v>
      </c>
      <c r="W156" s="2" t="str">
        <f t="shared" si="13"/>
        <v>37,3 cm</v>
      </c>
      <c r="X156" s="2" t="str">
        <f t="shared" si="14"/>
        <v xml:space="preserve"> 44,6 cm</v>
      </c>
      <c r="Y156" t="s">
        <v>1039</v>
      </c>
      <c r="Z156" t="s">
        <v>276</v>
      </c>
      <c r="AA156" t="s">
        <v>53</v>
      </c>
      <c r="AB156" t="s">
        <v>1040</v>
      </c>
      <c r="AC156" t="s">
        <v>422</v>
      </c>
    </row>
    <row r="157" spans="1:29" x14ac:dyDescent="0.25">
      <c r="A157">
        <v>1768</v>
      </c>
      <c r="B157" t="s">
        <v>1041</v>
      </c>
      <c r="C157" t="s">
        <v>27</v>
      </c>
      <c r="D157" t="s">
        <v>28</v>
      </c>
      <c r="E157" t="s">
        <v>416</v>
      </c>
      <c r="F157" t="s">
        <v>1042</v>
      </c>
      <c r="G157" t="s">
        <v>31</v>
      </c>
      <c r="H157" t="s">
        <v>2271</v>
      </c>
      <c r="K157" t="s">
        <v>1043</v>
      </c>
      <c r="L157" t="s">
        <v>33</v>
      </c>
      <c r="M157" t="s">
        <v>34</v>
      </c>
      <c r="N157" t="s">
        <v>888</v>
      </c>
      <c r="O157" t="s">
        <v>36</v>
      </c>
      <c r="Q157" t="s">
        <v>427</v>
      </c>
      <c r="R157" t="s">
        <v>50</v>
      </c>
      <c r="T157" s="2" t="str">
        <f t="shared" si="10"/>
        <v>41,0 cm</v>
      </c>
      <c r="U157" s="2" t="str">
        <f t="shared" si="11"/>
        <v>33,0 cm</v>
      </c>
      <c r="V157" s="2" t="e">
        <f t="shared" si="12"/>
        <v>#VALUE!</v>
      </c>
      <c r="W157" s="2" t="e">
        <f t="shared" si="13"/>
        <v>#VALUE!</v>
      </c>
      <c r="X157" s="2" t="str">
        <f t="shared" si="14"/>
        <v xml:space="preserve"> 33,0 cm</v>
      </c>
      <c r="Y157" t="s">
        <v>544</v>
      </c>
      <c r="Z157" t="s">
        <v>545</v>
      </c>
    </row>
    <row r="158" spans="1:29" x14ac:dyDescent="0.25">
      <c r="A158">
        <v>1769</v>
      </c>
      <c r="B158" t="s">
        <v>1044</v>
      </c>
      <c r="C158" t="s">
        <v>27</v>
      </c>
      <c r="D158" t="s">
        <v>28</v>
      </c>
      <c r="E158" t="s">
        <v>981</v>
      </c>
      <c r="F158" t="s">
        <v>266</v>
      </c>
      <c r="G158" t="s">
        <v>31</v>
      </c>
      <c r="H158" t="s">
        <v>2278</v>
      </c>
      <c r="K158" t="s">
        <v>1045</v>
      </c>
      <c r="L158" t="s">
        <v>33</v>
      </c>
      <c r="M158" t="s">
        <v>34</v>
      </c>
      <c r="N158" t="s">
        <v>35</v>
      </c>
      <c r="O158" t="s">
        <v>36</v>
      </c>
      <c r="Q158" t="s">
        <v>1046</v>
      </c>
      <c r="R158" t="s">
        <v>38</v>
      </c>
      <c r="T158" s="2" t="str">
        <f t="shared" si="10"/>
        <v>32,0 cm</v>
      </c>
      <c r="U158" s="2" t="str">
        <f t="shared" si="11"/>
        <v>30,4 cm</v>
      </c>
      <c r="V158" s="2" t="str">
        <f t="shared" si="12"/>
        <v>c/baguete</v>
      </c>
      <c r="W158" s="2" t="str">
        <f t="shared" si="13"/>
        <v>33,5 cm</v>
      </c>
      <c r="X158" s="2" t="str">
        <f t="shared" si="14"/>
        <v xml:space="preserve"> 31,7 cm</v>
      </c>
      <c r="Y158" t="s">
        <v>1047</v>
      </c>
      <c r="Z158" t="s">
        <v>1048</v>
      </c>
      <c r="AA158" t="s">
        <v>41</v>
      </c>
      <c r="AB158" t="s">
        <v>1049</v>
      </c>
      <c r="AC158" t="s">
        <v>1050</v>
      </c>
    </row>
    <row r="159" spans="1:29" x14ac:dyDescent="0.25">
      <c r="A159">
        <v>1771</v>
      </c>
      <c r="B159" t="s">
        <v>1051</v>
      </c>
      <c r="C159" t="s">
        <v>27</v>
      </c>
      <c r="D159" t="s">
        <v>28</v>
      </c>
      <c r="E159" t="s">
        <v>1052</v>
      </c>
      <c r="F159" t="s">
        <v>1000</v>
      </c>
      <c r="G159" t="s">
        <v>31</v>
      </c>
      <c r="H159" t="s">
        <v>2264</v>
      </c>
      <c r="K159" t="s">
        <v>1053</v>
      </c>
      <c r="L159" t="s">
        <v>33</v>
      </c>
      <c r="M159" t="s">
        <v>34</v>
      </c>
      <c r="N159" t="s">
        <v>35</v>
      </c>
      <c r="O159" t="s">
        <v>36</v>
      </c>
      <c r="Q159" t="s">
        <v>1054</v>
      </c>
      <c r="R159" t="s">
        <v>50</v>
      </c>
      <c r="T159" s="2" t="str">
        <f t="shared" si="10"/>
        <v>46,5 cm</v>
      </c>
      <c r="U159" s="2" t="str">
        <f t="shared" si="11"/>
        <v>38,0 cm</v>
      </c>
      <c r="V159" s="2" t="str">
        <f t="shared" si="12"/>
        <v>c/moldura</v>
      </c>
      <c r="W159" s="2" t="str">
        <f t="shared" si="13"/>
        <v>65,0 cm</v>
      </c>
      <c r="X159" s="2" t="str">
        <f t="shared" si="14"/>
        <v xml:space="preserve"> 57,0 cm</v>
      </c>
      <c r="Y159" t="s">
        <v>136</v>
      </c>
      <c r="Z159" t="s">
        <v>276</v>
      </c>
      <c r="AA159" t="s">
        <v>53</v>
      </c>
      <c r="AB159" t="s">
        <v>211</v>
      </c>
      <c r="AC159" t="s">
        <v>1055</v>
      </c>
    </row>
    <row r="160" spans="1:29" x14ac:dyDescent="0.25">
      <c r="A160">
        <v>1772</v>
      </c>
      <c r="B160" t="s">
        <v>1056</v>
      </c>
      <c r="C160" t="s">
        <v>27</v>
      </c>
      <c r="D160" t="s">
        <v>28</v>
      </c>
      <c r="E160" t="s">
        <v>1057</v>
      </c>
      <c r="F160" t="s">
        <v>1058</v>
      </c>
      <c r="G160" t="s">
        <v>31</v>
      </c>
      <c r="H160" t="s">
        <v>2264</v>
      </c>
      <c r="K160" t="s">
        <v>1059</v>
      </c>
      <c r="L160" t="s">
        <v>33</v>
      </c>
      <c r="M160" t="s">
        <v>34</v>
      </c>
      <c r="N160" t="s">
        <v>35</v>
      </c>
      <c r="O160" t="s">
        <v>36</v>
      </c>
      <c r="Q160" t="s">
        <v>543</v>
      </c>
      <c r="R160" t="s">
        <v>79</v>
      </c>
      <c r="T160" s="2" t="str">
        <f t="shared" si="10"/>
        <v>162,0 cm</v>
      </c>
      <c r="U160" s="2" t="str">
        <f t="shared" si="11"/>
        <v>114,5cm</v>
      </c>
      <c r="V160" s="2" t="str">
        <f t="shared" si="12"/>
        <v>c/moldura</v>
      </c>
      <c r="W160" s="2" t="str">
        <f t="shared" si="13"/>
        <v>179,0cm</v>
      </c>
      <c r="X160" s="2" t="str">
        <f t="shared" si="14"/>
        <v>132,5 cm</v>
      </c>
      <c r="Y160" t="s">
        <v>1060</v>
      </c>
      <c r="Z160" t="s">
        <v>1061</v>
      </c>
      <c r="AA160" t="s">
        <v>53</v>
      </c>
      <c r="AB160" t="s">
        <v>1062</v>
      </c>
      <c r="AC160" t="s">
        <v>1063</v>
      </c>
    </row>
    <row r="161" spans="1:29" x14ac:dyDescent="0.25">
      <c r="A161">
        <v>1773</v>
      </c>
      <c r="B161" t="s">
        <v>1064</v>
      </c>
      <c r="C161" t="s">
        <v>27</v>
      </c>
      <c r="D161" t="s">
        <v>28</v>
      </c>
      <c r="E161" t="s">
        <v>1065</v>
      </c>
      <c r="F161" t="s">
        <v>1066</v>
      </c>
      <c r="G161" t="s">
        <v>31</v>
      </c>
      <c r="H161" t="s">
        <v>2264</v>
      </c>
      <c r="K161" t="s">
        <v>1067</v>
      </c>
      <c r="L161" t="s">
        <v>33</v>
      </c>
      <c r="M161" t="s">
        <v>34</v>
      </c>
      <c r="N161" t="s">
        <v>35</v>
      </c>
      <c r="O161" t="s">
        <v>36</v>
      </c>
      <c r="Q161" t="s">
        <v>1068</v>
      </c>
      <c r="R161" t="s">
        <v>50</v>
      </c>
      <c r="T161" s="2" t="str">
        <f t="shared" si="10"/>
        <v>76,5 cm</v>
      </c>
      <c r="U161" s="2" t="str">
        <f t="shared" si="11"/>
        <v>63,0 cm</v>
      </c>
      <c r="V161" s="2" t="str">
        <f t="shared" si="12"/>
        <v>c/moldura</v>
      </c>
      <c r="W161" s="2" t="str">
        <f t="shared" si="13"/>
        <v>95,0 cm</v>
      </c>
      <c r="X161" s="2" t="str">
        <f t="shared" si="14"/>
        <v xml:space="preserve"> 82,0 cm</v>
      </c>
      <c r="Y161" t="s">
        <v>1069</v>
      </c>
      <c r="Z161" t="s">
        <v>92</v>
      </c>
      <c r="AA161" t="s">
        <v>53</v>
      </c>
      <c r="AB161" t="s">
        <v>1070</v>
      </c>
      <c r="AC161" t="s">
        <v>205</v>
      </c>
    </row>
    <row r="162" spans="1:29" x14ac:dyDescent="0.25">
      <c r="A162">
        <v>1774</v>
      </c>
      <c r="B162" t="s">
        <v>1071</v>
      </c>
      <c r="C162" t="s">
        <v>27</v>
      </c>
      <c r="D162" t="s">
        <v>28</v>
      </c>
      <c r="E162" t="s">
        <v>1072</v>
      </c>
      <c r="G162" t="s">
        <v>31</v>
      </c>
      <c r="H162" t="s">
        <v>2264</v>
      </c>
      <c r="K162" t="s">
        <v>1073</v>
      </c>
      <c r="L162" t="s">
        <v>33</v>
      </c>
      <c r="M162" t="s">
        <v>34</v>
      </c>
      <c r="N162" t="s">
        <v>35</v>
      </c>
      <c r="O162" t="s">
        <v>36</v>
      </c>
      <c r="Q162" t="s">
        <v>275</v>
      </c>
      <c r="R162" t="s">
        <v>38</v>
      </c>
      <c r="T162" s="2" t="str">
        <f t="shared" si="10"/>
        <v>95,5 cm</v>
      </c>
      <c r="U162" s="2" t="str">
        <f t="shared" si="11"/>
        <v>44,0 cm</v>
      </c>
      <c r="V162" s="2" t="e">
        <f t="shared" si="12"/>
        <v>#VALUE!</v>
      </c>
      <c r="W162" s="2" t="e">
        <f t="shared" si="13"/>
        <v>#VALUE!</v>
      </c>
      <c r="X162" s="2" t="str">
        <f t="shared" si="14"/>
        <v xml:space="preserve"> 44,0 cm</v>
      </c>
      <c r="Y162" t="s">
        <v>1074</v>
      </c>
      <c r="Z162" t="s">
        <v>614</v>
      </c>
    </row>
    <row r="163" spans="1:29" x14ac:dyDescent="0.25">
      <c r="A163">
        <v>1775</v>
      </c>
      <c r="B163" t="s">
        <v>1075</v>
      </c>
      <c r="C163" t="s">
        <v>27</v>
      </c>
      <c r="D163" t="s">
        <v>28</v>
      </c>
      <c r="E163" t="s">
        <v>75</v>
      </c>
      <c r="F163" t="s">
        <v>498</v>
      </c>
      <c r="G163" t="s">
        <v>31</v>
      </c>
      <c r="H163" t="s">
        <v>2264</v>
      </c>
      <c r="K163" t="s">
        <v>1076</v>
      </c>
      <c r="L163" t="s">
        <v>33</v>
      </c>
      <c r="M163" t="s">
        <v>34</v>
      </c>
      <c r="N163" t="s">
        <v>35</v>
      </c>
      <c r="O163" t="s">
        <v>36</v>
      </c>
      <c r="Q163" t="s">
        <v>182</v>
      </c>
      <c r="R163" t="s">
        <v>38</v>
      </c>
      <c r="T163" s="2" t="str">
        <f t="shared" si="10"/>
        <v>81,5 cm</v>
      </c>
      <c r="U163" s="2" t="str">
        <f t="shared" si="11"/>
        <v>66,0 cm</v>
      </c>
      <c r="V163" s="2" t="e">
        <f t="shared" si="12"/>
        <v>#VALUE!</v>
      </c>
      <c r="W163" s="2" t="e">
        <f t="shared" si="13"/>
        <v>#VALUE!</v>
      </c>
      <c r="X163" s="2" t="str">
        <f t="shared" si="14"/>
        <v xml:space="preserve"> 66,0 cm</v>
      </c>
      <c r="Y163" t="s">
        <v>786</v>
      </c>
      <c r="Z163" t="s">
        <v>114</v>
      </c>
    </row>
    <row r="164" spans="1:29" x14ac:dyDescent="0.25">
      <c r="A164">
        <v>1776</v>
      </c>
      <c r="B164" t="s">
        <v>1077</v>
      </c>
      <c r="C164" t="s">
        <v>27</v>
      </c>
      <c r="D164" t="s">
        <v>28</v>
      </c>
      <c r="E164" t="s">
        <v>57</v>
      </c>
      <c r="F164" t="s">
        <v>1078</v>
      </c>
      <c r="G164" t="s">
        <v>31</v>
      </c>
      <c r="H164" t="s">
        <v>2264</v>
      </c>
      <c r="K164" t="s">
        <v>1079</v>
      </c>
      <c r="L164" t="s">
        <v>33</v>
      </c>
      <c r="M164" t="s">
        <v>34</v>
      </c>
      <c r="N164" t="s">
        <v>35</v>
      </c>
      <c r="O164" t="s">
        <v>36</v>
      </c>
      <c r="Q164" t="s">
        <v>1080</v>
      </c>
      <c r="R164" t="s">
        <v>38</v>
      </c>
      <c r="T164" s="2" t="str">
        <f t="shared" si="10"/>
        <v>100,0 cm</v>
      </c>
      <c r="U164" s="2" t="str">
        <f t="shared" si="11"/>
        <v>72,7 cm</v>
      </c>
      <c r="V164" s="2" t="e">
        <f t="shared" si="12"/>
        <v>#VALUE!</v>
      </c>
      <c r="W164" s="2" t="e">
        <f t="shared" si="13"/>
        <v>#VALUE!</v>
      </c>
      <c r="X164" s="2" t="str">
        <f t="shared" si="14"/>
        <v xml:space="preserve"> 72,7 cm</v>
      </c>
      <c r="Y164" t="s">
        <v>593</v>
      </c>
      <c r="Z164" t="s">
        <v>1081</v>
      </c>
    </row>
    <row r="165" spans="1:29" x14ac:dyDescent="0.25">
      <c r="A165">
        <v>1777</v>
      </c>
      <c r="B165" t="s">
        <v>1082</v>
      </c>
      <c r="C165" t="s">
        <v>27</v>
      </c>
      <c r="D165" t="s">
        <v>28</v>
      </c>
      <c r="E165" t="s">
        <v>75</v>
      </c>
      <c r="F165" t="s">
        <v>677</v>
      </c>
      <c r="G165" t="s">
        <v>31</v>
      </c>
      <c r="H165" t="s">
        <v>2264</v>
      </c>
      <c r="K165" t="s">
        <v>1083</v>
      </c>
      <c r="L165" t="s">
        <v>33</v>
      </c>
      <c r="M165" t="s">
        <v>34</v>
      </c>
      <c r="N165" t="s">
        <v>35</v>
      </c>
      <c r="O165" t="s">
        <v>36</v>
      </c>
      <c r="Q165" t="s">
        <v>1084</v>
      </c>
      <c r="R165" t="s">
        <v>50</v>
      </c>
      <c r="T165" s="2" t="str">
        <f t="shared" si="10"/>
        <v>101,0 cm</v>
      </c>
      <c r="U165" s="2" t="str">
        <f t="shared" si="11"/>
        <v>76,5 cm</v>
      </c>
      <c r="V165" s="2" t="str">
        <f t="shared" si="12"/>
        <v>c/baguete</v>
      </c>
      <c r="W165" s="2" t="str">
        <f t="shared" si="13"/>
        <v>102,5cm</v>
      </c>
      <c r="X165" s="2" t="str">
        <f t="shared" si="14"/>
        <v xml:space="preserve"> 78,0 cm</v>
      </c>
      <c r="Y165" t="s">
        <v>1085</v>
      </c>
      <c r="Z165" t="s">
        <v>1069</v>
      </c>
      <c r="AA165" t="s">
        <v>41</v>
      </c>
      <c r="AB165" t="s">
        <v>146</v>
      </c>
      <c r="AC165" t="s">
        <v>1086</v>
      </c>
    </row>
    <row r="166" spans="1:29" x14ac:dyDescent="0.25">
      <c r="A166">
        <v>1770</v>
      </c>
      <c r="B166" t="s">
        <v>1087</v>
      </c>
      <c r="C166" t="s">
        <v>27</v>
      </c>
      <c r="D166" t="s">
        <v>28</v>
      </c>
      <c r="E166" t="s">
        <v>981</v>
      </c>
      <c r="F166" t="s">
        <v>266</v>
      </c>
      <c r="G166" t="s">
        <v>31</v>
      </c>
      <c r="H166" t="s">
        <v>2271</v>
      </c>
      <c r="K166" t="s">
        <v>1088</v>
      </c>
      <c r="L166" t="s">
        <v>33</v>
      </c>
      <c r="M166" t="s">
        <v>34</v>
      </c>
      <c r="N166" t="s">
        <v>35</v>
      </c>
      <c r="O166" t="s">
        <v>36</v>
      </c>
      <c r="Q166" t="s">
        <v>1089</v>
      </c>
      <c r="R166" t="s">
        <v>38</v>
      </c>
      <c r="T166" s="2" t="str">
        <f t="shared" si="10"/>
        <v>35,0 cm</v>
      </c>
      <c r="U166" s="2" t="str">
        <f t="shared" si="11"/>
        <v>26,5 cm</v>
      </c>
      <c r="V166" s="2" t="e">
        <f t="shared" si="12"/>
        <v>#VALUE!</v>
      </c>
      <c r="W166" s="2" t="e">
        <f t="shared" si="13"/>
        <v>#VALUE!</v>
      </c>
      <c r="X166" s="2" t="str">
        <f t="shared" si="14"/>
        <v xml:space="preserve"> 26,5 cm</v>
      </c>
      <c r="Y166" t="s">
        <v>1090</v>
      </c>
      <c r="Z166" t="s">
        <v>973</v>
      </c>
    </row>
    <row r="167" spans="1:29" x14ac:dyDescent="0.25">
      <c r="A167">
        <v>1778</v>
      </c>
      <c r="B167" t="s">
        <v>1091</v>
      </c>
      <c r="C167" t="s">
        <v>27</v>
      </c>
      <c r="D167" t="s">
        <v>28</v>
      </c>
      <c r="E167" t="s">
        <v>319</v>
      </c>
      <c r="F167" t="s">
        <v>216</v>
      </c>
      <c r="G167" t="s">
        <v>31</v>
      </c>
      <c r="H167" t="s">
        <v>2264</v>
      </c>
      <c r="K167" t="s">
        <v>1092</v>
      </c>
      <c r="L167" t="s">
        <v>33</v>
      </c>
      <c r="M167" t="s">
        <v>34</v>
      </c>
      <c r="N167" t="s">
        <v>35</v>
      </c>
      <c r="O167" t="s">
        <v>36</v>
      </c>
      <c r="Q167" t="s">
        <v>218</v>
      </c>
      <c r="R167" t="s">
        <v>38</v>
      </c>
      <c r="T167" s="2" t="str">
        <f t="shared" si="10"/>
        <v>110,5 cm</v>
      </c>
      <c r="U167" s="2" t="str">
        <f t="shared" si="11"/>
        <v>62,5 cm</v>
      </c>
      <c r="V167" s="2" t="e">
        <f t="shared" si="12"/>
        <v>#VALUE!</v>
      </c>
      <c r="W167" s="2" t="e">
        <f t="shared" si="13"/>
        <v>#VALUE!</v>
      </c>
      <c r="X167" s="2" t="str">
        <f t="shared" si="14"/>
        <v xml:space="preserve"> 62,5 cm</v>
      </c>
      <c r="Y167" t="s">
        <v>1093</v>
      </c>
      <c r="Z167" t="s">
        <v>709</v>
      </c>
    </row>
    <row r="168" spans="1:29" x14ac:dyDescent="0.25">
      <c r="A168">
        <v>1779</v>
      </c>
      <c r="B168" t="s">
        <v>1094</v>
      </c>
      <c r="C168" t="s">
        <v>27</v>
      </c>
      <c r="D168" t="s">
        <v>28</v>
      </c>
      <c r="E168" t="s">
        <v>57</v>
      </c>
      <c r="F168" t="s">
        <v>216</v>
      </c>
      <c r="G168" t="s">
        <v>31</v>
      </c>
      <c r="H168" t="s">
        <v>2264</v>
      </c>
      <c r="K168" t="s">
        <v>1095</v>
      </c>
      <c r="L168" t="s">
        <v>33</v>
      </c>
      <c r="M168" t="s">
        <v>34</v>
      </c>
      <c r="N168" t="s">
        <v>48</v>
      </c>
      <c r="O168" t="s">
        <v>36</v>
      </c>
      <c r="Q168" t="s">
        <v>562</v>
      </c>
      <c r="R168" t="s">
        <v>79</v>
      </c>
      <c r="T168" s="2" t="str">
        <f t="shared" si="10"/>
        <v>80,0 cm</v>
      </c>
      <c r="U168" s="2" t="str">
        <f t="shared" si="11"/>
        <v>50,0 cm</v>
      </c>
      <c r="V168" s="2" t="str">
        <f t="shared" si="12"/>
        <v>c/baguete</v>
      </c>
      <c r="W168" s="2" t="str">
        <f t="shared" si="13"/>
        <v>82,5 cm</v>
      </c>
      <c r="X168" s="2" t="str">
        <f t="shared" si="14"/>
        <v xml:space="preserve"> 52,0 cm</v>
      </c>
      <c r="Y168" t="s">
        <v>105</v>
      </c>
      <c r="Z168" t="s">
        <v>91</v>
      </c>
      <c r="AA168" t="s">
        <v>41</v>
      </c>
      <c r="AB168" t="s">
        <v>107</v>
      </c>
      <c r="AC168" t="s">
        <v>93</v>
      </c>
    </row>
    <row r="169" spans="1:29" x14ac:dyDescent="0.25">
      <c r="A169">
        <v>1782</v>
      </c>
      <c r="B169" t="s">
        <v>1096</v>
      </c>
      <c r="C169" t="s">
        <v>27</v>
      </c>
      <c r="D169" t="s">
        <v>28</v>
      </c>
      <c r="E169" t="s">
        <v>1097</v>
      </c>
      <c r="G169" t="s">
        <v>31</v>
      </c>
      <c r="H169" t="s">
        <v>2264</v>
      </c>
      <c r="K169" t="s">
        <v>1098</v>
      </c>
      <c r="L169" t="s">
        <v>33</v>
      </c>
      <c r="M169" t="s">
        <v>34</v>
      </c>
      <c r="N169" t="s">
        <v>48</v>
      </c>
      <c r="O169" t="s">
        <v>36</v>
      </c>
      <c r="Q169" t="s">
        <v>562</v>
      </c>
      <c r="R169" t="s">
        <v>38</v>
      </c>
      <c r="T169" s="2" t="str">
        <f t="shared" si="10"/>
        <v>26,0 cm</v>
      </c>
      <c r="U169" s="2" t="str">
        <f t="shared" si="11"/>
        <v>74,7 cm</v>
      </c>
      <c r="V169" s="2" t="str">
        <f t="shared" si="12"/>
        <v>c/moldura</v>
      </c>
      <c r="W169" s="2" t="str">
        <f t="shared" si="13"/>
        <v>39,8 cm</v>
      </c>
      <c r="X169" s="2" t="str">
        <f t="shared" si="14"/>
        <v xml:space="preserve"> 88,1 cm</v>
      </c>
      <c r="Y169" t="s">
        <v>660</v>
      </c>
      <c r="Z169" t="s">
        <v>1099</v>
      </c>
      <c r="AA169" t="s">
        <v>53</v>
      </c>
      <c r="AB169" t="s">
        <v>503</v>
      </c>
      <c r="AC169" t="s">
        <v>1100</v>
      </c>
    </row>
    <row r="170" spans="1:29" x14ac:dyDescent="0.25">
      <c r="A170">
        <v>1783</v>
      </c>
      <c r="B170" t="s">
        <v>1101</v>
      </c>
      <c r="C170" t="s">
        <v>27</v>
      </c>
      <c r="D170" t="s">
        <v>28</v>
      </c>
      <c r="E170" t="s">
        <v>57</v>
      </c>
      <c r="F170" t="s">
        <v>1102</v>
      </c>
      <c r="G170" t="s">
        <v>31</v>
      </c>
      <c r="H170" t="s">
        <v>2264</v>
      </c>
      <c r="K170" t="s">
        <v>1103</v>
      </c>
      <c r="L170" t="s">
        <v>33</v>
      </c>
      <c r="M170" t="s">
        <v>34</v>
      </c>
      <c r="N170" t="s">
        <v>35</v>
      </c>
      <c r="O170" t="s">
        <v>36</v>
      </c>
      <c r="Q170" t="s">
        <v>1104</v>
      </c>
      <c r="R170" t="s">
        <v>79</v>
      </c>
      <c r="T170" s="2" t="str">
        <f t="shared" si="10"/>
        <v>116,5 cm</v>
      </c>
      <c r="U170" s="2" t="str">
        <f t="shared" si="11"/>
        <v>72,6 cm</v>
      </c>
      <c r="V170" s="2" t="e">
        <f t="shared" si="12"/>
        <v>#VALUE!</v>
      </c>
      <c r="W170" s="2" t="e">
        <f t="shared" si="13"/>
        <v>#VALUE!</v>
      </c>
      <c r="X170" s="2" t="str">
        <f t="shared" si="14"/>
        <v xml:space="preserve"> 72,6 cm</v>
      </c>
      <c r="Y170" t="s">
        <v>1105</v>
      </c>
      <c r="Z170" t="s">
        <v>1106</v>
      </c>
    </row>
    <row r="171" spans="1:29" x14ac:dyDescent="0.25">
      <c r="A171">
        <v>1784</v>
      </c>
      <c r="B171" t="s">
        <v>1107</v>
      </c>
      <c r="C171" t="s">
        <v>27</v>
      </c>
      <c r="D171" t="s">
        <v>28</v>
      </c>
      <c r="E171" t="s">
        <v>424</v>
      </c>
      <c r="F171" t="s">
        <v>216</v>
      </c>
      <c r="G171" t="s">
        <v>31</v>
      </c>
      <c r="H171" t="s">
        <v>2264</v>
      </c>
      <c r="K171" t="s">
        <v>1108</v>
      </c>
      <c r="L171" t="s">
        <v>33</v>
      </c>
      <c r="M171" t="s">
        <v>34</v>
      </c>
      <c r="N171" t="s">
        <v>35</v>
      </c>
      <c r="O171" t="s">
        <v>36</v>
      </c>
      <c r="Q171" t="s">
        <v>1109</v>
      </c>
      <c r="R171" t="s">
        <v>79</v>
      </c>
      <c r="T171" s="2" t="str">
        <f t="shared" si="10"/>
        <v>100,0 cm</v>
      </c>
      <c r="U171" s="2" t="str">
        <f t="shared" si="11"/>
        <v>73,0 cm</v>
      </c>
      <c r="V171" s="2" t="e">
        <f t="shared" si="12"/>
        <v>#VALUE!</v>
      </c>
      <c r="W171" s="2" t="e">
        <f t="shared" si="13"/>
        <v>#VALUE!</v>
      </c>
      <c r="X171" s="2" t="str">
        <f t="shared" si="14"/>
        <v xml:space="preserve"> 73,0 cm</v>
      </c>
      <c r="Y171" t="s">
        <v>593</v>
      </c>
      <c r="Z171" t="s">
        <v>997</v>
      </c>
    </row>
    <row r="172" spans="1:29" x14ac:dyDescent="0.25">
      <c r="A172">
        <v>1785</v>
      </c>
      <c r="B172" t="s">
        <v>1110</v>
      </c>
      <c r="C172" t="s">
        <v>27</v>
      </c>
      <c r="D172" t="s">
        <v>28</v>
      </c>
      <c r="E172" t="s">
        <v>424</v>
      </c>
      <c r="F172" t="s">
        <v>1111</v>
      </c>
      <c r="G172" t="s">
        <v>31</v>
      </c>
      <c r="H172" t="s">
        <v>2264</v>
      </c>
      <c r="K172" t="s">
        <v>1112</v>
      </c>
      <c r="L172" t="s">
        <v>33</v>
      </c>
      <c r="M172" t="s">
        <v>34</v>
      </c>
      <c r="N172" t="s">
        <v>35</v>
      </c>
      <c r="O172" t="s">
        <v>36</v>
      </c>
      <c r="Q172" t="s">
        <v>1113</v>
      </c>
      <c r="R172" t="s">
        <v>79</v>
      </c>
      <c r="T172" s="2" t="str">
        <f t="shared" si="10"/>
        <v>92,4 cm</v>
      </c>
      <c r="U172" s="2" t="str">
        <f t="shared" si="11"/>
        <v>73,0 cm</v>
      </c>
      <c r="V172" s="2" t="e">
        <f t="shared" si="12"/>
        <v>#VALUE!</v>
      </c>
      <c r="W172" s="2" t="e">
        <f t="shared" si="13"/>
        <v>#VALUE!</v>
      </c>
      <c r="X172" s="2" t="str">
        <f t="shared" si="14"/>
        <v xml:space="preserve"> 73,0 cm</v>
      </c>
      <c r="Y172" t="s">
        <v>1114</v>
      </c>
      <c r="Z172" t="s">
        <v>997</v>
      </c>
    </row>
    <row r="173" spans="1:29" x14ac:dyDescent="0.25">
      <c r="A173">
        <v>1786</v>
      </c>
      <c r="B173" t="s">
        <v>1115</v>
      </c>
      <c r="C173" t="s">
        <v>27</v>
      </c>
      <c r="D173" t="s">
        <v>28</v>
      </c>
      <c r="E173" t="s">
        <v>424</v>
      </c>
      <c r="F173" t="s">
        <v>1116</v>
      </c>
      <c r="G173" t="s">
        <v>31</v>
      </c>
      <c r="H173" t="s">
        <v>2264</v>
      </c>
      <c r="K173" t="s">
        <v>1117</v>
      </c>
      <c r="L173" t="s">
        <v>33</v>
      </c>
      <c r="M173" t="s">
        <v>34</v>
      </c>
      <c r="N173" t="s">
        <v>35</v>
      </c>
      <c r="O173" t="s">
        <v>36</v>
      </c>
      <c r="Q173" t="s">
        <v>1118</v>
      </c>
      <c r="R173" t="s">
        <v>79</v>
      </c>
      <c r="T173" s="2" t="str">
        <f t="shared" si="10"/>
        <v>100,0 cm</v>
      </c>
      <c r="U173" s="2" t="str">
        <f t="shared" si="11"/>
        <v>72,9 cm</v>
      </c>
      <c r="V173" s="2" t="e">
        <f t="shared" si="12"/>
        <v>#VALUE!</v>
      </c>
      <c r="W173" s="2" t="e">
        <f t="shared" si="13"/>
        <v>#VALUE!</v>
      </c>
      <c r="X173" s="2" t="str">
        <f t="shared" si="14"/>
        <v xml:space="preserve"> 72,9 cm</v>
      </c>
      <c r="Y173" t="s">
        <v>593</v>
      </c>
      <c r="Z173" t="s">
        <v>1119</v>
      </c>
    </row>
    <row r="174" spans="1:29" x14ac:dyDescent="0.25">
      <c r="A174">
        <v>1787</v>
      </c>
      <c r="B174" t="s">
        <v>1120</v>
      </c>
      <c r="C174" t="s">
        <v>27</v>
      </c>
      <c r="D174" t="s">
        <v>28</v>
      </c>
      <c r="E174" t="s">
        <v>75</v>
      </c>
      <c r="F174" t="s">
        <v>216</v>
      </c>
      <c r="G174" t="s">
        <v>31</v>
      </c>
      <c r="H174" t="s">
        <v>2264</v>
      </c>
      <c r="K174" t="s">
        <v>1121</v>
      </c>
      <c r="L174" t="s">
        <v>33</v>
      </c>
      <c r="M174" t="s">
        <v>34</v>
      </c>
      <c r="N174" t="s">
        <v>35</v>
      </c>
      <c r="O174" t="s">
        <v>36</v>
      </c>
      <c r="Q174" t="s">
        <v>143</v>
      </c>
      <c r="R174" t="s">
        <v>38</v>
      </c>
      <c r="T174" s="2" t="str">
        <f t="shared" si="10"/>
        <v>81,5 cm</v>
      </c>
      <c r="U174" s="2" t="str">
        <f t="shared" si="11"/>
        <v>40,5 cm</v>
      </c>
      <c r="V174" s="2" t="str">
        <f t="shared" si="12"/>
        <v>c/baguete</v>
      </c>
      <c r="W174" s="2" t="str">
        <f t="shared" si="13"/>
        <v>83,4 cm</v>
      </c>
      <c r="X174" s="2" t="str">
        <f t="shared" si="14"/>
        <v xml:space="preserve"> 42,3 cm</v>
      </c>
      <c r="Y174" t="s">
        <v>786</v>
      </c>
      <c r="Z174" t="s">
        <v>137</v>
      </c>
      <c r="AA174" t="s">
        <v>41</v>
      </c>
      <c r="AB174" t="s">
        <v>1122</v>
      </c>
      <c r="AC174" t="s">
        <v>1123</v>
      </c>
    </row>
    <row r="175" spans="1:29" x14ac:dyDescent="0.25">
      <c r="A175">
        <v>1788</v>
      </c>
      <c r="B175" t="s">
        <v>1124</v>
      </c>
      <c r="C175" t="s">
        <v>27</v>
      </c>
      <c r="D175" t="s">
        <v>28</v>
      </c>
      <c r="E175" t="s">
        <v>1125</v>
      </c>
      <c r="F175" t="s">
        <v>1126</v>
      </c>
      <c r="G175" t="s">
        <v>31</v>
      </c>
      <c r="H175" t="s">
        <v>2279</v>
      </c>
      <c r="K175" t="s">
        <v>1127</v>
      </c>
      <c r="L175" t="s">
        <v>33</v>
      </c>
      <c r="M175" t="s">
        <v>34</v>
      </c>
      <c r="N175" t="s">
        <v>1128</v>
      </c>
      <c r="O175" t="s">
        <v>36</v>
      </c>
      <c r="Q175" t="s">
        <v>1129</v>
      </c>
      <c r="R175" t="s">
        <v>50</v>
      </c>
      <c r="T175" s="2" t="str">
        <f t="shared" si="10"/>
        <v>31,5 cm</v>
      </c>
      <c r="U175" s="2" t="str">
        <f t="shared" si="11"/>
        <v>74,5 cm</v>
      </c>
      <c r="V175" s="2" t="str">
        <f t="shared" si="12"/>
        <v>c/suporte</v>
      </c>
      <c r="W175" s="2" t="str">
        <f t="shared" si="13"/>
        <v>36,7 cm</v>
      </c>
      <c r="X175" s="2" t="str">
        <f t="shared" si="14"/>
        <v xml:space="preserve"> 78,7 cm</v>
      </c>
      <c r="Y175" t="s">
        <v>1130</v>
      </c>
      <c r="Z175" t="s">
        <v>697</v>
      </c>
      <c r="AA175" t="s">
        <v>1131</v>
      </c>
      <c r="AB175" t="s">
        <v>845</v>
      </c>
      <c r="AC175" t="s">
        <v>1132</v>
      </c>
    </row>
    <row r="176" spans="1:29" x14ac:dyDescent="0.25">
      <c r="A176">
        <v>1789</v>
      </c>
      <c r="B176" t="s">
        <v>1133</v>
      </c>
      <c r="C176" t="s">
        <v>27</v>
      </c>
      <c r="D176" t="s">
        <v>28</v>
      </c>
      <c r="E176" t="s">
        <v>1134</v>
      </c>
      <c r="F176" t="s">
        <v>216</v>
      </c>
      <c r="G176" t="s">
        <v>31</v>
      </c>
      <c r="H176" t="s">
        <v>2280</v>
      </c>
      <c r="K176" t="s">
        <v>1135</v>
      </c>
      <c r="L176" t="s">
        <v>33</v>
      </c>
      <c r="M176" t="s">
        <v>34</v>
      </c>
      <c r="N176" t="s">
        <v>1128</v>
      </c>
      <c r="O176" t="s">
        <v>36</v>
      </c>
      <c r="Q176" t="s">
        <v>1136</v>
      </c>
      <c r="R176" t="s">
        <v>1137</v>
      </c>
      <c r="T176" s="2" t="str">
        <f t="shared" si="10"/>
        <v>45,6 cm</v>
      </c>
      <c r="U176" s="2" t="str">
        <f t="shared" si="11"/>
        <v>30,5 cm</v>
      </c>
      <c r="V176" s="2" t="str">
        <f t="shared" si="12"/>
        <v>c/suporte</v>
      </c>
      <c r="W176" s="2" t="str">
        <f t="shared" si="13"/>
        <v>56,8 cm</v>
      </c>
      <c r="X176" s="2" t="str">
        <f t="shared" si="14"/>
        <v xml:space="preserve"> 40,4 cm</v>
      </c>
      <c r="Y176" t="s">
        <v>1138</v>
      </c>
      <c r="Z176" t="s">
        <v>1039</v>
      </c>
      <c r="AA176" t="s">
        <v>1131</v>
      </c>
      <c r="AB176" t="s">
        <v>303</v>
      </c>
      <c r="AC176" t="s">
        <v>1139</v>
      </c>
    </row>
    <row r="177" spans="1:29" x14ac:dyDescent="0.25">
      <c r="A177">
        <v>1790</v>
      </c>
      <c r="B177" t="s">
        <v>1140</v>
      </c>
      <c r="C177" t="s">
        <v>27</v>
      </c>
      <c r="D177" t="s">
        <v>28</v>
      </c>
      <c r="E177" t="s">
        <v>1141</v>
      </c>
      <c r="F177" t="s">
        <v>216</v>
      </c>
      <c r="G177" t="s">
        <v>31</v>
      </c>
      <c r="H177" t="s">
        <v>2279</v>
      </c>
      <c r="K177" t="s">
        <v>1142</v>
      </c>
      <c r="L177" t="s">
        <v>33</v>
      </c>
      <c r="M177" t="s">
        <v>34</v>
      </c>
      <c r="N177" t="s">
        <v>1128</v>
      </c>
      <c r="O177" t="s">
        <v>36</v>
      </c>
      <c r="Q177" t="s">
        <v>1143</v>
      </c>
      <c r="R177" t="s">
        <v>38</v>
      </c>
      <c r="T177" s="2" t="str">
        <f t="shared" si="10"/>
        <v>35,4 cm</v>
      </c>
      <c r="U177" s="2" t="str">
        <f t="shared" si="11"/>
        <v>49,3 cm</v>
      </c>
      <c r="V177" s="2" t="e">
        <f t="shared" si="12"/>
        <v>#VALUE!</v>
      </c>
      <c r="W177" s="2" t="e">
        <f t="shared" si="13"/>
        <v>#VALUE!</v>
      </c>
      <c r="X177" s="2" t="str">
        <f t="shared" si="14"/>
        <v xml:space="preserve"> 49,3 cm</v>
      </c>
      <c r="Y177" t="s">
        <v>1144</v>
      </c>
      <c r="Z177" t="s">
        <v>158</v>
      </c>
    </row>
    <row r="178" spans="1:29" x14ac:dyDescent="0.25">
      <c r="A178">
        <v>1791</v>
      </c>
      <c r="B178" t="s">
        <v>1145</v>
      </c>
      <c r="C178" t="s">
        <v>27</v>
      </c>
      <c r="D178" t="s">
        <v>28</v>
      </c>
      <c r="E178" t="s">
        <v>1146</v>
      </c>
      <c r="F178" t="s">
        <v>216</v>
      </c>
      <c r="G178" t="s">
        <v>31</v>
      </c>
      <c r="H178" t="s">
        <v>2279</v>
      </c>
      <c r="K178" t="s">
        <v>1147</v>
      </c>
      <c r="L178" t="s">
        <v>33</v>
      </c>
      <c r="M178" t="s">
        <v>34</v>
      </c>
      <c r="N178" t="s">
        <v>1128</v>
      </c>
      <c r="O178" t="s">
        <v>36</v>
      </c>
      <c r="Q178" t="s">
        <v>1143</v>
      </c>
      <c r="R178" t="s">
        <v>38</v>
      </c>
      <c r="T178" s="2" t="str">
        <f t="shared" si="10"/>
        <v>34,5 cm</v>
      </c>
      <c r="U178" s="2" t="str">
        <f t="shared" si="11"/>
        <v>16,4 cm</v>
      </c>
      <c r="V178" s="2" t="e">
        <f t="shared" si="12"/>
        <v>#VALUE!</v>
      </c>
      <c r="W178" s="2" t="e">
        <f t="shared" si="13"/>
        <v>#VALUE!</v>
      </c>
      <c r="X178" s="2" t="str">
        <f t="shared" si="14"/>
        <v xml:space="preserve"> 16,4 cm</v>
      </c>
      <c r="Y178" t="s">
        <v>40</v>
      </c>
      <c r="Z178" t="s">
        <v>1148</v>
      </c>
    </row>
    <row r="179" spans="1:29" x14ac:dyDescent="0.25">
      <c r="A179">
        <v>1792</v>
      </c>
      <c r="B179" t="s">
        <v>1149</v>
      </c>
      <c r="C179" t="s">
        <v>27</v>
      </c>
      <c r="D179" t="s">
        <v>28</v>
      </c>
      <c r="E179" t="s">
        <v>1150</v>
      </c>
      <c r="F179" t="s">
        <v>216</v>
      </c>
      <c r="G179" t="s">
        <v>31</v>
      </c>
      <c r="H179" t="s">
        <v>2279</v>
      </c>
      <c r="K179" t="s">
        <v>1151</v>
      </c>
      <c r="L179" t="s">
        <v>33</v>
      </c>
      <c r="M179" t="s">
        <v>34</v>
      </c>
      <c r="N179" t="s">
        <v>1128</v>
      </c>
      <c r="O179" t="s">
        <v>36</v>
      </c>
      <c r="Q179" t="s">
        <v>1143</v>
      </c>
      <c r="R179" t="s">
        <v>38</v>
      </c>
      <c r="T179" s="2" t="str">
        <f t="shared" si="10"/>
        <v>34,5 cm</v>
      </c>
      <c r="U179" s="2" t="str">
        <f t="shared" si="11"/>
        <v>16,5 cm</v>
      </c>
      <c r="V179" s="2" t="e">
        <f t="shared" si="12"/>
        <v>#VALUE!</v>
      </c>
      <c r="W179" s="2" t="e">
        <f t="shared" si="13"/>
        <v>#VALUE!</v>
      </c>
      <c r="X179" s="2" t="str">
        <f t="shared" si="14"/>
        <v xml:space="preserve"> 16,5 cm</v>
      </c>
      <c r="Y179" t="s">
        <v>40</v>
      </c>
      <c r="Z179" t="s">
        <v>1152</v>
      </c>
    </row>
    <row r="180" spans="1:29" x14ac:dyDescent="0.25">
      <c r="A180">
        <v>1793</v>
      </c>
      <c r="B180" t="s">
        <v>1153</v>
      </c>
      <c r="C180" t="s">
        <v>27</v>
      </c>
      <c r="D180" t="s">
        <v>28</v>
      </c>
      <c r="E180" t="s">
        <v>1154</v>
      </c>
      <c r="F180" t="s">
        <v>216</v>
      </c>
      <c r="G180" t="s">
        <v>31</v>
      </c>
      <c r="H180" t="s">
        <v>2279</v>
      </c>
      <c r="K180" t="s">
        <v>1155</v>
      </c>
      <c r="L180" t="s">
        <v>33</v>
      </c>
      <c r="M180" t="s">
        <v>34</v>
      </c>
      <c r="N180" t="s">
        <v>1128</v>
      </c>
      <c r="O180" t="s">
        <v>36</v>
      </c>
      <c r="Q180" t="s">
        <v>1143</v>
      </c>
      <c r="R180" t="s">
        <v>1156</v>
      </c>
      <c r="T180" s="2" t="str">
        <f t="shared" si="10"/>
        <v>34,5 cm</v>
      </c>
      <c r="U180" s="2" t="str">
        <f t="shared" si="11"/>
        <v>16,0 cm</v>
      </c>
      <c r="V180" s="2" t="e">
        <f t="shared" si="12"/>
        <v>#VALUE!</v>
      </c>
      <c r="W180" s="2" t="e">
        <f t="shared" si="13"/>
        <v>#VALUE!</v>
      </c>
      <c r="X180" s="2" t="str">
        <f t="shared" si="14"/>
        <v xml:space="preserve"> 16,0 cm</v>
      </c>
      <c r="Y180" t="s">
        <v>40</v>
      </c>
      <c r="Z180" t="s">
        <v>1157</v>
      </c>
    </row>
    <row r="181" spans="1:29" x14ac:dyDescent="0.25">
      <c r="A181">
        <v>1781</v>
      </c>
      <c r="B181" t="s">
        <v>1158</v>
      </c>
      <c r="C181" t="s">
        <v>27</v>
      </c>
      <c r="D181" t="s">
        <v>28</v>
      </c>
      <c r="E181" t="s">
        <v>29</v>
      </c>
      <c r="F181" t="s">
        <v>1159</v>
      </c>
      <c r="G181" t="s">
        <v>31</v>
      </c>
      <c r="H181" t="s">
        <v>2264</v>
      </c>
      <c r="K181" t="s">
        <v>1160</v>
      </c>
      <c r="L181" t="s">
        <v>33</v>
      </c>
      <c r="M181" t="s">
        <v>34</v>
      </c>
      <c r="N181" t="s">
        <v>35</v>
      </c>
      <c r="O181" t="s">
        <v>36</v>
      </c>
      <c r="Q181" t="s">
        <v>767</v>
      </c>
      <c r="R181" t="s">
        <v>79</v>
      </c>
      <c r="T181" s="2" t="str">
        <f t="shared" si="10"/>
        <v>45,7 cm</v>
      </c>
      <c r="U181" s="2" t="str">
        <f t="shared" si="11"/>
        <v>38,4 cm</v>
      </c>
      <c r="V181" s="2" t="str">
        <f t="shared" si="12"/>
        <v>c/baguete</v>
      </c>
      <c r="W181" s="2" t="str">
        <f t="shared" si="13"/>
        <v>47,3 cm</v>
      </c>
      <c r="X181" s="2" t="str">
        <f t="shared" si="14"/>
        <v xml:space="preserve"> 40,0 cm</v>
      </c>
      <c r="Y181" t="s">
        <v>1161</v>
      </c>
      <c r="Z181" t="s">
        <v>1162</v>
      </c>
      <c r="AA181" t="s">
        <v>41</v>
      </c>
      <c r="AB181" t="s">
        <v>397</v>
      </c>
      <c r="AC181" t="s">
        <v>546</v>
      </c>
    </row>
    <row r="182" spans="1:29" x14ac:dyDescent="0.25">
      <c r="A182">
        <v>1760</v>
      </c>
      <c r="B182" t="s">
        <v>1163</v>
      </c>
      <c r="C182" t="s">
        <v>27</v>
      </c>
      <c r="D182" t="s">
        <v>28</v>
      </c>
      <c r="E182" t="s">
        <v>1164</v>
      </c>
      <c r="F182" t="s">
        <v>727</v>
      </c>
      <c r="G182" t="s">
        <v>87</v>
      </c>
      <c r="H182" t="s">
        <v>2264</v>
      </c>
      <c r="K182" t="s">
        <v>1165</v>
      </c>
      <c r="L182" t="s">
        <v>33</v>
      </c>
      <c r="M182" t="s">
        <v>34</v>
      </c>
      <c r="N182" t="s">
        <v>35</v>
      </c>
      <c r="O182" t="s">
        <v>36</v>
      </c>
      <c r="Q182" t="s">
        <v>427</v>
      </c>
      <c r="R182" t="s">
        <v>1166</v>
      </c>
      <c r="T182" s="2" t="str">
        <f t="shared" si="10"/>
        <v>65,3 cm</v>
      </c>
      <c r="U182" s="2" t="str">
        <f t="shared" si="11"/>
        <v>50,0 cm</v>
      </c>
      <c r="V182" s="2" t="e">
        <f t="shared" si="12"/>
        <v>#VALUE!</v>
      </c>
      <c r="W182" s="2" t="e">
        <f t="shared" si="13"/>
        <v>#VALUE!</v>
      </c>
      <c r="X182" s="2" t="str">
        <f t="shared" si="14"/>
        <v xml:space="preserve"> 50,0 cm</v>
      </c>
      <c r="Y182" t="s">
        <v>315</v>
      </c>
      <c r="Z182" t="s">
        <v>91</v>
      </c>
    </row>
    <row r="183" spans="1:29" x14ac:dyDescent="0.25">
      <c r="A183">
        <v>1766</v>
      </c>
      <c r="B183" t="s">
        <v>1167</v>
      </c>
      <c r="C183" t="s">
        <v>27</v>
      </c>
      <c r="D183" t="s">
        <v>28</v>
      </c>
      <c r="E183" t="s">
        <v>1168</v>
      </c>
      <c r="F183" t="s">
        <v>1004</v>
      </c>
      <c r="G183" t="s">
        <v>31</v>
      </c>
      <c r="H183" t="s">
        <v>2264</v>
      </c>
      <c r="K183" t="s">
        <v>1169</v>
      </c>
      <c r="L183" t="s">
        <v>33</v>
      </c>
      <c r="M183" t="s">
        <v>34</v>
      </c>
      <c r="N183" t="s">
        <v>522</v>
      </c>
      <c r="O183" t="s">
        <v>36</v>
      </c>
      <c r="Q183" t="s">
        <v>427</v>
      </c>
      <c r="R183" t="s">
        <v>50</v>
      </c>
      <c r="T183" s="2" t="str">
        <f t="shared" si="10"/>
        <v>51,0 cm</v>
      </c>
      <c r="U183" s="2" t="str">
        <f t="shared" si="11"/>
        <v>42,3 cm</v>
      </c>
      <c r="V183" s="2" t="e">
        <f t="shared" si="12"/>
        <v>#VALUE!</v>
      </c>
      <c r="W183" s="2" t="e">
        <f t="shared" si="13"/>
        <v>#VALUE!</v>
      </c>
      <c r="X183" s="2" t="str">
        <f t="shared" si="14"/>
        <v xml:space="preserve"> 42,3 cm</v>
      </c>
      <c r="Y183" t="s">
        <v>412</v>
      </c>
      <c r="Z183" t="s">
        <v>1170</v>
      </c>
    </row>
    <row r="184" spans="1:29" x14ac:dyDescent="0.25">
      <c r="A184">
        <v>1780</v>
      </c>
      <c r="B184" t="s">
        <v>1171</v>
      </c>
      <c r="C184" t="s">
        <v>27</v>
      </c>
      <c r="D184" t="s">
        <v>28</v>
      </c>
      <c r="E184" t="s">
        <v>1172</v>
      </c>
      <c r="G184" t="s">
        <v>31</v>
      </c>
      <c r="H184" t="s">
        <v>2264</v>
      </c>
      <c r="K184" t="s">
        <v>1173</v>
      </c>
      <c r="L184" t="s">
        <v>33</v>
      </c>
      <c r="M184" t="s">
        <v>34</v>
      </c>
      <c r="N184" t="s">
        <v>35</v>
      </c>
      <c r="O184" t="s">
        <v>36</v>
      </c>
      <c r="Q184" t="s">
        <v>275</v>
      </c>
      <c r="R184" t="s">
        <v>1174</v>
      </c>
      <c r="T184" s="2" t="str">
        <f t="shared" si="10"/>
        <v>120,0 cm</v>
      </c>
      <c r="U184" s="2" t="str">
        <f t="shared" si="11"/>
        <v>71,0 cm</v>
      </c>
      <c r="V184" s="2" t="e">
        <f t="shared" si="12"/>
        <v>#VALUE!</v>
      </c>
      <c r="W184" s="2" t="e">
        <f t="shared" si="13"/>
        <v>#VALUE!</v>
      </c>
      <c r="X184" s="2" t="str">
        <f t="shared" si="14"/>
        <v xml:space="preserve"> 71,0 cm</v>
      </c>
      <c r="Y184" t="s">
        <v>1175</v>
      </c>
      <c r="Z184" t="s">
        <v>1176</v>
      </c>
    </row>
    <row r="185" spans="1:29" x14ac:dyDescent="0.25">
      <c r="A185">
        <v>1794</v>
      </c>
      <c r="B185" t="s">
        <v>1177</v>
      </c>
      <c r="C185" t="s">
        <v>27</v>
      </c>
      <c r="D185" t="s">
        <v>28</v>
      </c>
      <c r="E185" t="s">
        <v>1141</v>
      </c>
      <c r="F185" t="s">
        <v>216</v>
      </c>
      <c r="G185" t="s">
        <v>31</v>
      </c>
      <c r="H185" t="s">
        <v>2279</v>
      </c>
      <c r="K185" t="s">
        <v>1178</v>
      </c>
      <c r="L185" t="s">
        <v>33</v>
      </c>
      <c r="M185" t="s">
        <v>34</v>
      </c>
      <c r="N185" t="s">
        <v>1128</v>
      </c>
      <c r="O185" t="s">
        <v>36</v>
      </c>
      <c r="Q185" t="s">
        <v>1143</v>
      </c>
      <c r="R185" t="s">
        <v>38</v>
      </c>
      <c r="T185" s="2" t="str">
        <f t="shared" si="10"/>
        <v>17,5 cm</v>
      </c>
      <c r="U185" s="2" t="str">
        <f t="shared" si="11"/>
        <v>25,3 cm</v>
      </c>
      <c r="V185" s="2" t="e">
        <f t="shared" si="12"/>
        <v>#VALUE!</v>
      </c>
      <c r="W185" s="2" t="e">
        <f t="shared" si="13"/>
        <v>#VALUE!</v>
      </c>
      <c r="X185" s="2" t="str">
        <f t="shared" si="14"/>
        <v xml:space="preserve"> 25,3 cm</v>
      </c>
      <c r="Y185" t="s">
        <v>1179</v>
      </c>
      <c r="Z185" t="s">
        <v>515</v>
      </c>
    </row>
    <row r="186" spans="1:29" x14ac:dyDescent="0.25">
      <c r="A186">
        <v>1800</v>
      </c>
      <c r="B186" t="s">
        <v>1180</v>
      </c>
      <c r="C186" t="s">
        <v>27</v>
      </c>
      <c r="D186" t="s">
        <v>28</v>
      </c>
      <c r="E186" t="s">
        <v>1181</v>
      </c>
      <c r="F186" t="s">
        <v>216</v>
      </c>
      <c r="G186" t="s">
        <v>31</v>
      </c>
      <c r="H186" t="s">
        <v>2264</v>
      </c>
      <c r="K186" t="s">
        <v>1182</v>
      </c>
      <c r="L186" t="s">
        <v>33</v>
      </c>
      <c r="M186" t="s">
        <v>34</v>
      </c>
      <c r="N186" t="s">
        <v>35</v>
      </c>
      <c r="O186" t="s">
        <v>36</v>
      </c>
      <c r="Q186" t="s">
        <v>475</v>
      </c>
      <c r="R186" t="s">
        <v>38</v>
      </c>
      <c r="T186" s="2" t="str">
        <f t="shared" si="10"/>
        <v>65,0 cm</v>
      </c>
      <c r="U186" s="2" t="str">
        <f t="shared" si="11"/>
        <v>54,0 cm</v>
      </c>
      <c r="V186" s="2" t="e">
        <f t="shared" si="12"/>
        <v>#VALUE!</v>
      </c>
      <c r="W186" s="2" t="e">
        <f t="shared" si="13"/>
        <v>#VALUE!</v>
      </c>
      <c r="X186" s="2" t="str">
        <f t="shared" si="14"/>
        <v xml:space="preserve"> 54,0 cm</v>
      </c>
      <c r="Y186" t="s">
        <v>211</v>
      </c>
      <c r="Z186" t="s">
        <v>365</v>
      </c>
    </row>
    <row r="187" spans="1:29" x14ac:dyDescent="0.25">
      <c r="A187">
        <v>1801</v>
      </c>
      <c r="B187" t="s">
        <v>1183</v>
      </c>
      <c r="C187" t="s">
        <v>27</v>
      </c>
      <c r="D187" t="s">
        <v>28</v>
      </c>
      <c r="E187" t="s">
        <v>629</v>
      </c>
      <c r="F187" t="s">
        <v>190</v>
      </c>
      <c r="G187" t="s">
        <v>31</v>
      </c>
      <c r="H187" t="s">
        <v>2264</v>
      </c>
      <c r="K187" t="s">
        <v>1184</v>
      </c>
      <c r="L187" t="s">
        <v>33</v>
      </c>
      <c r="M187" t="s">
        <v>34</v>
      </c>
      <c r="N187" t="s">
        <v>35</v>
      </c>
      <c r="O187" t="s">
        <v>36</v>
      </c>
      <c r="Q187" t="s">
        <v>1185</v>
      </c>
      <c r="R187" t="s">
        <v>79</v>
      </c>
      <c r="T187" s="2" t="str">
        <f t="shared" si="10"/>
        <v>56,5 cm</v>
      </c>
      <c r="U187" s="2" t="str">
        <f t="shared" si="11"/>
        <v>45,0 cm</v>
      </c>
      <c r="V187" s="2" t="e">
        <f t="shared" si="12"/>
        <v>#VALUE!</v>
      </c>
      <c r="W187" s="2" t="e">
        <f t="shared" si="13"/>
        <v>#VALUE!</v>
      </c>
      <c r="X187" s="2" t="str">
        <f t="shared" si="14"/>
        <v xml:space="preserve"> 45,0 cm</v>
      </c>
      <c r="Y187" t="s">
        <v>1186</v>
      </c>
      <c r="Z187" t="s">
        <v>120</v>
      </c>
    </row>
    <row r="188" spans="1:29" x14ac:dyDescent="0.25">
      <c r="A188">
        <v>1802</v>
      </c>
      <c r="B188" t="s">
        <v>1187</v>
      </c>
      <c r="C188" t="s">
        <v>27</v>
      </c>
      <c r="D188" t="s">
        <v>28</v>
      </c>
      <c r="E188" t="s">
        <v>75</v>
      </c>
      <c r="F188" t="s">
        <v>455</v>
      </c>
      <c r="G188" t="s">
        <v>87</v>
      </c>
      <c r="H188" t="s">
        <v>2264</v>
      </c>
      <c r="K188" t="s">
        <v>719</v>
      </c>
      <c r="L188" t="s">
        <v>33</v>
      </c>
      <c r="M188" t="s">
        <v>34</v>
      </c>
      <c r="N188" t="s">
        <v>35</v>
      </c>
      <c r="O188" t="s">
        <v>36</v>
      </c>
      <c r="Q188" t="s">
        <v>143</v>
      </c>
      <c r="R188" t="s">
        <v>79</v>
      </c>
      <c r="T188" s="2" t="str">
        <f t="shared" si="10"/>
        <v>81,0 cm</v>
      </c>
      <c r="U188" s="2" t="str">
        <f t="shared" si="11"/>
        <v>40,0 cm</v>
      </c>
      <c r="V188" s="2" t="e">
        <f t="shared" si="12"/>
        <v>#VALUE!</v>
      </c>
      <c r="W188" s="2" t="e">
        <f t="shared" si="13"/>
        <v>#VALUE!</v>
      </c>
      <c r="X188" s="2" t="str">
        <f t="shared" si="14"/>
        <v xml:space="preserve"> 40,0 cm</v>
      </c>
      <c r="Y188" t="s">
        <v>113</v>
      </c>
      <c r="Z188" t="s">
        <v>185</v>
      </c>
    </row>
    <row r="189" spans="1:29" x14ac:dyDescent="0.25">
      <c r="A189">
        <v>1803</v>
      </c>
      <c r="B189" t="s">
        <v>1066</v>
      </c>
      <c r="C189" t="s">
        <v>27</v>
      </c>
      <c r="D189" t="s">
        <v>28</v>
      </c>
      <c r="E189" t="s">
        <v>1188</v>
      </c>
      <c r="G189" t="s">
        <v>31</v>
      </c>
      <c r="H189" t="s">
        <v>2264</v>
      </c>
      <c r="K189" t="s">
        <v>1189</v>
      </c>
      <c r="L189" t="s">
        <v>33</v>
      </c>
      <c r="M189" t="s">
        <v>34</v>
      </c>
      <c r="N189" t="s">
        <v>48</v>
      </c>
      <c r="O189" t="s">
        <v>36</v>
      </c>
      <c r="Q189" t="s">
        <v>275</v>
      </c>
      <c r="R189" t="s">
        <v>38</v>
      </c>
      <c r="T189" s="2" t="str">
        <f t="shared" si="10"/>
        <v>160,0 cm</v>
      </c>
      <c r="U189" s="2" t="str">
        <f t="shared" si="11"/>
        <v>103,5cm</v>
      </c>
      <c r="V189" s="2" t="str">
        <f t="shared" si="12"/>
        <v>c/moldura</v>
      </c>
      <c r="W189" s="2" t="str">
        <f t="shared" si="13"/>
        <v>182,5cm</v>
      </c>
      <c r="X189" s="2" t="str">
        <f t="shared" si="14"/>
        <v>125,5 cm</v>
      </c>
      <c r="Y189" t="s">
        <v>1190</v>
      </c>
      <c r="Z189" t="s">
        <v>1191</v>
      </c>
      <c r="AA189" t="s">
        <v>53</v>
      </c>
      <c r="AB189" t="s">
        <v>1192</v>
      </c>
      <c r="AC189" t="s">
        <v>1193</v>
      </c>
    </row>
    <row r="190" spans="1:29" x14ac:dyDescent="0.25">
      <c r="A190">
        <v>1804</v>
      </c>
      <c r="B190" t="s">
        <v>1194</v>
      </c>
      <c r="C190" t="s">
        <v>27</v>
      </c>
      <c r="D190" t="s">
        <v>28</v>
      </c>
      <c r="E190" t="s">
        <v>57</v>
      </c>
      <c r="F190" t="s">
        <v>400</v>
      </c>
      <c r="G190" t="s">
        <v>77</v>
      </c>
      <c r="H190" t="s">
        <v>2264</v>
      </c>
      <c r="K190" t="s">
        <v>1195</v>
      </c>
      <c r="L190" t="s">
        <v>33</v>
      </c>
      <c r="M190" t="s">
        <v>34</v>
      </c>
      <c r="N190" t="s">
        <v>48</v>
      </c>
      <c r="O190" t="s">
        <v>36</v>
      </c>
      <c r="Q190" t="s">
        <v>402</v>
      </c>
      <c r="R190" t="s">
        <v>61</v>
      </c>
      <c r="T190" s="2" t="str">
        <f t="shared" si="10"/>
        <v>110,5 cm</v>
      </c>
      <c r="U190" s="2" t="str">
        <f t="shared" si="11"/>
        <v>170,4cm</v>
      </c>
      <c r="V190" s="2" t="str">
        <f t="shared" si="12"/>
        <v>c/baguete</v>
      </c>
      <c r="W190" s="2" t="str">
        <f t="shared" si="13"/>
        <v>112,2cm</v>
      </c>
      <c r="X190" s="2" t="str">
        <f t="shared" si="14"/>
        <v>172,0 cm</v>
      </c>
      <c r="Y190" t="s">
        <v>1093</v>
      </c>
      <c r="Z190" t="s">
        <v>1196</v>
      </c>
      <c r="AA190" t="s">
        <v>41</v>
      </c>
      <c r="AB190" t="s">
        <v>1197</v>
      </c>
      <c r="AC190" t="s">
        <v>1198</v>
      </c>
    </row>
    <row r="191" spans="1:29" x14ac:dyDescent="0.25">
      <c r="A191">
        <v>1798</v>
      </c>
      <c r="B191" t="s">
        <v>1199</v>
      </c>
      <c r="C191" t="s">
        <v>27</v>
      </c>
      <c r="D191" t="s">
        <v>28</v>
      </c>
      <c r="E191" t="s">
        <v>1200</v>
      </c>
      <c r="F191" t="s">
        <v>1201</v>
      </c>
      <c r="G191" t="s">
        <v>31</v>
      </c>
      <c r="H191" t="s">
        <v>2279</v>
      </c>
      <c r="K191" t="s">
        <v>1202</v>
      </c>
      <c r="L191" t="s">
        <v>33</v>
      </c>
      <c r="M191" t="s">
        <v>34</v>
      </c>
      <c r="N191" t="s">
        <v>1128</v>
      </c>
      <c r="O191" t="s">
        <v>97</v>
      </c>
      <c r="Q191" t="s">
        <v>427</v>
      </c>
      <c r="R191" t="s">
        <v>38</v>
      </c>
      <c r="T191" s="2" t="str">
        <f t="shared" si="10"/>
        <v>68,6 cm</v>
      </c>
      <c r="U191" s="2" t="str">
        <f t="shared" si="11"/>
        <v>46,3 cm</v>
      </c>
      <c r="V191" s="2" t="e">
        <f t="shared" si="12"/>
        <v>#VALUE!</v>
      </c>
      <c r="W191" s="2" t="e">
        <f t="shared" si="13"/>
        <v>#VALUE!</v>
      </c>
      <c r="X191" s="2" t="str">
        <f t="shared" si="14"/>
        <v xml:space="preserve"> 46,3 cm</v>
      </c>
      <c r="Y191" t="s">
        <v>1203</v>
      </c>
      <c r="Z191" t="s">
        <v>536</v>
      </c>
    </row>
    <row r="192" spans="1:29" x14ac:dyDescent="0.25">
      <c r="A192">
        <v>1795</v>
      </c>
      <c r="B192" t="s">
        <v>1204</v>
      </c>
      <c r="C192" t="s">
        <v>27</v>
      </c>
      <c r="D192" t="s">
        <v>28</v>
      </c>
      <c r="E192" t="s">
        <v>1205</v>
      </c>
      <c r="F192" t="s">
        <v>216</v>
      </c>
      <c r="G192" t="s">
        <v>31</v>
      </c>
      <c r="H192" t="s">
        <v>2279</v>
      </c>
      <c r="K192" t="s">
        <v>1206</v>
      </c>
      <c r="L192" t="s">
        <v>33</v>
      </c>
      <c r="M192" t="s">
        <v>34</v>
      </c>
      <c r="N192" t="s">
        <v>1128</v>
      </c>
      <c r="O192" t="s">
        <v>36</v>
      </c>
      <c r="Q192" t="s">
        <v>1143</v>
      </c>
      <c r="R192" t="s">
        <v>38</v>
      </c>
      <c r="T192" s="2" t="str">
        <f t="shared" si="10"/>
        <v>35,0 cm</v>
      </c>
      <c r="U192" s="2" t="str">
        <f t="shared" si="11"/>
        <v>49,5 cm</v>
      </c>
      <c r="V192" s="2" t="e">
        <f t="shared" si="12"/>
        <v>#VALUE!</v>
      </c>
      <c r="W192" s="2" t="e">
        <f t="shared" si="13"/>
        <v>#VALUE!</v>
      </c>
      <c r="X192" s="2" t="str">
        <f t="shared" si="14"/>
        <v xml:space="preserve"> 49,5 cm</v>
      </c>
      <c r="Y192" t="s">
        <v>1090</v>
      </c>
      <c r="Z192" t="s">
        <v>1207</v>
      </c>
    </row>
    <row r="193" spans="1:29" x14ac:dyDescent="0.25">
      <c r="A193">
        <v>1796</v>
      </c>
      <c r="B193" t="s">
        <v>1208</v>
      </c>
      <c r="C193" t="s">
        <v>27</v>
      </c>
      <c r="D193" t="s">
        <v>28</v>
      </c>
      <c r="E193" t="s">
        <v>1209</v>
      </c>
      <c r="F193" t="s">
        <v>216</v>
      </c>
      <c r="G193" t="s">
        <v>31</v>
      </c>
      <c r="H193" t="s">
        <v>2279</v>
      </c>
      <c r="K193" t="s">
        <v>1210</v>
      </c>
      <c r="L193" t="s">
        <v>33</v>
      </c>
      <c r="M193" t="s">
        <v>34</v>
      </c>
      <c r="N193" t="s">
        <v>1128</v>
      </c>
      <c r="O193" t="s">
        <v>36</v>
      </c>
      <c r="Q193" t="s">
        <v>1143</v>
      </c>
      <c r="R193" t="s">
        <v>38</v>
      </c>
      <c r="T193" s="2" t="str">
        <f t="shared" si="10"/>
        <v>34,8 cm</v>
      </c>
      <c r="U193" s="2" t="str">
        <f t="shared" si="11"/>
        <v>49,3 cm</v>
      </c>
      <c r="V193" s="2" t="e">
        <f t="shared" si="12"/>
        <v>#VALUE!</v>
      </c>
      <c r="W193" s="2" t="e">
        <f t="shared" si="13"/>
        <v>#VALUE!</v>
      </c>
      <c r="X193" s="2" t="str">
        <f t="shared" si="14"/>
        <v xml:space="preserve"> 49,3 cm</v>
      </c>
      <c r="Y193" t="s">
        <v>1211</v>
      </c>
      <c r="Z193" t="s">
        <v>158</v>
      </c>
    </row>
    <row r="194" spans="1:29" x14ac:dyDescent="0.25">
      <c r="A194">
        <v>1797</v>
      </c>
      <c r="B194" t="s">
        <v>1212</v>
      </c>
      <c r="C194" t="s">
        <v>27</v>
      </c>
      <c r="D194" t="s">
        <v>28</v>
      </c>
      <c r="E194" t="s">
        <v>1213</v>
      </c>
      <c r="F194" t="s">
        <v>216</v>
      </c>
      <c r="G194" t="s">
        <v>31</v>
      </c>
      <c r="H194" t="s">
        <v>2279</v>
      </c>
      <c r="K194" t="s">
        <v>1214</v>
      </c>
      <c r="L194" t="s">
        <v>33</v>
      </c>
      <c r="M194" t="s">
        <v>34</v>
      </c>
      <c r="N194" t="s">
        <v>1128</v>
      </c>
      <c r="O194" t="s">
        <v>36</v>
      </c>
      <c r="Q194" t="s">
        <v>1143</v>
      </c>
      <c r="R194" t="s">
        <v>38</v>
      </c>
      <c r="T194" s="2" t="str">
        <f t="shared" ref="T194:T257" si="15">IFERROR(LEFT(K194,SEARCH("x",K194)-1),"")&amp;"cm"</f>
        <v>35,3 cm</v>
      </c>
      <c r="U194" s="2" t="str">
        <f t="shared" ref="U194:U257" si="16">MID(K194,LEN(T194)+1,5)&amp;"cm"</f>
        <v>49,6 cm</v>
      </c>
      <c r="V194" s="2" t="e">
        <f t="shared" ref="V194:V257" si="17">MID(K194,SEARCH("-",K194)+2,SEARCH(":",K194)-SEARCH("-",K194)-2)</f>
        <v>#VALUE!</v>
      </c>
      <c r="W194" s="2" t="e">
        <f t="shared" ref="W194:W257" si="18">MID(K194,SEARCH(":",K194)+2,5)&amp;"cm"</f>
        <v>#VALUE!</v>
      </c>
      <c r="X194" s="2" t="str">
        <f t="shared" ref="X194:X257" si="19">RIGHT(K194,8)</f>
        <v xml:space="preserve"> 49,6 cm</v>
      </c>
      <c r="Y194" t="s">
        <v>1215</v>
      </c>
      <c r="Z194" t="s">
        <v>1216</v>
      </c>
    </row>
    <row r="195" spans="1:29" x14ac:dyDescent="0.25">
      <c r="A195">
        <v>1809</v>
      </c>
      <c r="B195" t="s">
        <v>1217</v>
      </c>
      <c r="C195" t="s">
        <v>27</v>
      </c>
      <c r="D195" t="s">
        <v>28</v>
      </c>
      <c r="E195" t="s">
        <v>215</v>
      </c>
      <c r="F195" t="s">
        <v>30</v>
      </c>
      <c r="G195" t="s">
        <v>31</v>
      </c>
      <c r="H195" t="s">
        <v>2279</v>
      </c>
      <c r="K195" t="s">
        <v>1218</v>
      </c>
      <c r="L195" t="s">
        <v>33</v>
      </c>
      <c r="M195" t="s">
        <v>34</v>
      </c>
      <c r="N195" t="s">
        <v>1219</v>
      </c>
      <c r="O195" t="s">
        <v>36</v>
      </c>
      <c r="P195" t="s">
        <v>1220</v>
      </c>
      <c r="Q195" t="s">
        <v>1221</v>
      </c>
      <c r="R195" t="s">
        <v>38</v>
      </c>
      <c r="T195" s="2" t="str">
        <f t="shared" si="15"/>
        <v>24,3 cm</v>
      </c>
      <c r="U195" s="2" t="str">
        <f t="shared" si="16"/>
        <v>21,3 cm</v>
      </c>
      <c r="V195" s="2" t="str">
        <f t="shared" si="17"/>
        <v>c/suporte</v>
      </c>
      <c r="W195" s="2" t="str">
        <f t="shared" si="18"/>
        <v>36,0 cm</v>
      </c>
      <c r="X195" s="2" t="str">
        <f t="shared" si="19"/>
        <v xml:space="preserve"> 53,2 cm</v>
      </c>
      <c r="Y195" t="s">
        <v>1222</v>
      </c>
      <c r="Z195" t="s">
        <v>1223</v>
      </c>
      <c r="AA195" t="s">
        <v>1131</v>
      </c>
      <c r="AB195" t="s">
        <v>1224</v>
      </c>
      <c r="AC195" t="s">
        <v>414</v>
      </c>
    </row>
    <row r="196" spans="1:29" x14ac:dyDescent="0.25">
      <c r="A196">
        <v>1810</v>
      </c>
      <c r="B196" t="s">
        <v>1225</v>
      </c>
      <c r="C196" t="s">
        <v>27</v>
      </c>
      <c r="D196" t="s">
        <v>28</v>
      </c>
      <c r="E196" t="s">
        <v>1226</v>
      </c>
      <c r="F196" t="s">
        <v>1227</v>
      </c>
      <c r="G196" t="s">
        <v>31</v>
      </c>
      <c r="H196" t="s">
        <v>2279</v>
      </c>
      <c r="K196" t="s">
        <v>1228</v>
      </c>
      <c r="L196" t="s">
        <v>33</v>
      </c>
      <c r="M196" t="s">
        <v>34</v>
      </c>
      <c r="N196" t="s">
        <v>1229</v>
      </c>
      <c r="O196" t="s">
        <v>36</v>
      </c>
      <c r="Q196" t="s">
        <v>1221</v>
      </c>
      <c r="R196" t="s">
        <v>50</v>
      </c>
      <c r="T196" s="2" t="str">
        <f t="shared" si="15"/>
        <v>21,5 cm</v>
      </c>
      <c r="U196" s="2" t="str">
        <f t="shared" si="16"/>
        <v>17,0 cm</v>
      </c>
      <c r="V196" s="2" t="str">
        <f t="shared" si="17"/>
        <v>c/suporte</v>
      </c>
      <c r="W196" s="2" t="str">
        <f t="shared" si="18"/>
        <v>36,0 cm</v>
      </c>
      <c r="X196" s="2" t="str">
        <f t="shared" si="19"/>
        <v xml:space="preserve"> 53,2 cm</v>
      </c>
      <c r="Y196" t="s">
        <v>1230</v>
      </c>
      <c r="Z196" t="s">
        <v>1231</v>
      </c>
      <c r="AA196" t="s">
        <v>1131</v>
      </c>
      <c r="AB196" t="s">
        <v>1224</v>
      </c>
      <c r="AC196" t="s">
        <v>414</v>
      </c>
    </row>
    <row r="197" spans="1:29" x14ac:dyDescent="0.25">
      <c r="A197">
        <v>1811</v>
      </c>
      <c r="B197" t="s">
        <v>1232</v>
      </c>
      <c r="C197" t="s">
        <v>27</v>
      </c>
      <c r="D197" t="s">
        <v>28</v>
      </c>
      <c r="E197" t="s">
        <v>215</v>
      </c>
      <c r="F197" t="s">
        <v>30</v>
      </c>
      <c r="G197" t="s">
        <v>31</v>
      </c>
      <c r="H197" t="s">
        <v>2281</v>
      </c>
      <c r="K197" t="s">
        <v>1233</v>
      </c>
      <c r="L197" t="s">
        <v>33</v>
      </c>
      <c r="M197" t="s">
        <v>34</v>
      </c>
      <c r="N197" t="s">
        <v>1229</v>
      </c>
      <c r="O197" t="s">
        <v>36</v>
      </c>
      <c r="Q197" t="s">
        <v>1221</v>
      </c>
      <c r="R197" t="s">
        <v>38</v>
      </c>
      <c r="T197" s="2" t="str">
        <f t="shared" si="15"/>
        <v>42,5 cm</v>
      </c>
      <c r="U197" s="2" t="str">
        <f t="shared" si="16"/>
        <v>27,2 cm</v>
      </c>
      <c r="V197" s="2" t="str">
        <f t="shared" si="17"/>
        <v>c/suporte</v>
      </c>
      <c r="W197" s="2" t="str">
        <f t="shared" si="18"/>
        <v>53,2 cm</v>
      </c>
      <c r="X197" s="2" t="str">
        <f t="shared" si="19"/>
        <v xml:space="preserve"> 36,0 cm</v>
      </c>
      <c r="Y197" t="s">
        <v>437</v>
      </c>
      <c r="Z197" t="s">
        <v>450</v>
      </c>
      <c r="AA197" t="s">
        <v>1131</v>
      </c>
      <c r="AB197" t="s">
        <v>1234</v>
      </c>
      <c r="AC197" t="s">
        <v>1235</v>
      </c>
    </row>
    <row r="198" spans="1:29" x14ac:dyDescent="0.25">
      <c r="A198">
        <v>1812</v>
      </c>
      <c r="B198" t="s">
        <v>1236</v>
      </c>
      <c r="C198" t="s">
        <v>27</v>
      </c>
      <c r="D198" t="s">
        <v>28</v>
      </c>
      <c r="E198" t="s">
        <v>1237</v>
      </c>
      <c r="F198" t="s">
        <v>30</v>
      </c>
      <c r="G198" t="s">
        <v>31</v>
      </c>
      <c r="H198" t="s">
        <v>2281</v>
      </c>
      <c r="K198" t="s">
        <v>1238</v>
      </c>
      <c r="L198" t="s">
        <v>33</v>
      </c>
      <c r="M198" t="s">
        <v>34</v>
      </c>
      <c r="N198" t="s">
        <v>1229</v>
      </c>
      <c r="O198" t="s">
        <v>36</v>
      </c>
      <c r="Q198" t="s">
        <v>1221</v>
      </c>
      <c r="R198" t="s">
        <v>38</v>
      </c>
      <c r="T198" s="2" t="str">
        <f t="shared" si="15"/>
        <v>39,4 cm</v>
      </c>
      <c r="U198" s="2" t="str">
        <f t="shared" si="16"/>
        <v>27,1 cm</v>
      </c>
      <c r="V198" s="2" t="str">
        <f t="shared" si="17"/>
        <v>c/suporte</v>
      </c>
      <c r="W198" s="2" t="str">
        <f t="shared" si="18"/>
        <v>53,2 cm</v>
      </c>
      <c r="X198" s="2" t="str">
        <f t="shared" si="19"/>
        <v xml:space="preserve"> 36,0 cm</v>
      </c>
      <c r="Y198" t="s">
        <v>1239</v>
      </c>
      <c r="Z198" t="s">
        <v>1240</v>
      </c>
      <c r="AA198" t="s">
        <v>1131</v>
      </c>
      <c r="AB198" t="s">
        <v>1234</v>
      </c>
      <c r="AC198" t="s">
        <v>1235</v>
      </c>
    </row>
    <row r="199" spans="1:29" x14ac:dyDescent="0.25">
      <c r="A199">
        <v>1813</v>
      </c>
      <c r="B199" t="s">
        <v>1241</v>
      </c>
      <c r="C199" t="s">
        <v>27</v>
      </c>
      <c r="D199" t="s">
        <v>28</v>
      </c>
      <c r="E199" t="s">
        <v>1242</v>
      </c>
      <c r="F199" t="s">
        <v>30</v>
      </c>
      <c r="G199" t="s">
        <v>31</v>
      </c>
      <c r="H199" t="s">
        <v>2279</v>
      </c>
      <c r="K199" t="s">
        <v>1243</v>
      </c>
      <c r="L199" t="s">
        <v>33</v>
      </c>
      <c r="M199" t="s">
        <v>34</v>
      </c>
      <c r="N199" t="s">
        <v>1244</v>
      </c>
      <c r="O199" t="s">
        <v>36</v>
      </c>
      <c r="P199" t="s">
        <v>1245</v>
      </c>
      <c r="Q199" t="s">
        <v>1221</v>
      </c>
      <c r="R199" t="s">
        <v>38</v>
      </c>
      <c r="T199" s="2" t="str">
        <f t="shared" si="15"/>
        <v>33,6 cm</v>
      </c>
      <c r="U199" s="2" t="str">
        <f t="shared" si="16"/>
        <v>26,1 cm</v>
      </c>
      <c r="V199" s="2" t="str">
        <f t="shared" si="17"/>
        <v>c/suporte</v>
      </c>
      <c r="W199" s="2" t="str">
        <f t="shared" si="18"/>
        <v>36,0 cm</v>
      </c>
      <c r="X199" s="2" t="str">
        <f t="shared" si="19"/>
        <v xml:space="preserve"> 53,2 cm</v>
      </c>
      <c r="Y199" t="s">
        <v>1246</v>
      </c>
      <c r="Z199" t="s">
        <v>1247</v>
      </c>
      <c r="AA199" t="s">
        <v>1131</v>
      </c>
      <c r="AB199" t="s">
        <v>1224</v>
      </c>
      <c r="AC199" t="s">
        <v>414</v>
      </c>
    </row>
    <row r="200" spans="1:29" x14ac:dyDescent="0.25">
      <c r="A200">
        <v>1814</v>
      </c>
      <c r="B200" t="s">
        <v>1248</v>
      </c>
      <c r="C200" t="s">
        <v>27</v>
      </c>
      <c r="D200" t="s">
        <v>28</v>
      </c>
      <c r="E200" t="s">
        <v>1242</v>
      </c>
      <c r="F200" t="s">
        <v>30</v>
      </c>
      <c r="G200" t="s">
        <v>31</v>
      </c>
      <c r="H200" t="s">
        <v>2281</v>
      </c>
      <c r="K200" t="s">
        <v>1249</v>
      </c>
      <c r="L200" t="s">
        <v>33</v>
      </c>
      <c r="M200" t="s">
        <v>34</v>
      </c>
      <c r="N200" t="s">
        <v>1229</v>
      </c>
      <c r="O200" t="s">
        <v>36</v>
      </c>
      <c r="Q200" t="s">
        <v>1221</v>
      </c>
      <c r="R200" t="s">
        <v>38</v>
      </c>
      <c r="T200" s="2" t="str">
        <f t="shared" si="15"/>
        <v>39,4 cm</v>
      </c>
      <c r="U200" s="2" t="str">
        <f t="shared" si="16"/>
        <v>27,4 cm</v>
      </c>
      <c r="V200" s="2" t="str">
        <f t="shared" si="17"/>
        <v>c/suporte</v>
      </c>
      <c r="W200" s="2" t="str">
        <f t="shared" si="18"/>
        <v>36,0 cm</v>
      </c>
      <c r="X200" s="2" t="str">
        <f t="shared" si="19"/>
        <v xml:space="preserve"> 53,2 cm</v>
      </c>
      <c r="Y200" t="s">
        <v>1239</v>
      </c>
      <c r="Z200" t="s">
        <v>957</v>
      </c>
      <c r="AA200" t="s">
        <v>1131</v>
      </c>
      <c r="AB200" t="s">
        <v>1224</v>
      </c>
      <c r="AC200" t="s">
        <v>414</v>
      </c>
    </row>
    <row r="201" spans="1:29" x14ac:dyDescent="0.25">
      <c r="A201">
        <v>1815</v>
      </c>
      <c r="B201" t="s">
        <v>1250</v>
      </c>
      <c r="C201" t="s">
        <v>27</v>
      </c>
      <c r="D201" t="s">
        <v>28</v>
      </c>
      <c r="E201" t="s">
        <v>1251</v>
      </c>
      <c r="F201" t="s">
        <v>30</v>
      </c>
      <c r="G201" t="s">
        <v>31</v>
      </c>
      <c r="H201" t="s">
        <v>2279</v>
      </c>
      <c r="K201" t="s">
        <v>1252</v>
      </c>
      <c r="L201" t="s">
        <v>33</v>
      </c>
      <c r="M201" t="s">
        <v>34</v>
      </c>
      <c r="N201" t="s">
        <v>1244</v>
      </c>
      <c r="O201" t="s">
        <v>36</v>
      </c>
      <c r="P201" t="s">
        <v>1253</v>
      </c>
      <c r="Q201" t="s">
        <v>1221</v>
      </c>
      <c r="R201" t="s">
        <v>38</v>
      </c>
      <c r="T201" s="2" t="str">
        <f t="shared" si="15"/>
        <v>42,5 cm</v>
      </c>
      <c r="U201" s="2" t="str">
        <f t="shared" si="16"/>
        <v>27,1 cm</v>
      </c>
      <c r="V201" s="2" t="str">
        <f t="shared" si="17"/>
        <v>c/suporte</v>
      </c>
      <c r="W201" s="2" t="str">
        <f t="shared" si="18"/>
        <v>36,0 cm</v>
      </c>
      <c r="X201" s="2" t="str">
        <f t="shared" si="19"/>
        <v xml:space="preserve"> 53,2 cm</v>
      </c>
      <c r="Y201" t="s">
        <v>437</v>
      </c>
      <c r="Z201" t="s">
        <v>1240</v>
      </c>
      <c r="AA201" t="s">
        <v>1131</v>
      </c>
      <c r="AB201" t="s">
        <v>1224</v>
      </c>
      <c r="AC201" t="s">
        <v>414</v>
      </c>
    </row>
    <row r="202" spans="1:29" x14ac:dyDescent="0.25">
      <c r="A202">
        <v>1816</v>
      </c>
      <c r="B202" t="s">
        <v>1254</v>
      </c>
      <c r="C202" t="s">
        <v>27</v>
      </c>
      <c r="D202" t="s">
        <v>28</v>
      </c>
      <c r="E202" t="s">
        <v>1255</v>
      </c>
      <c r="F202" t="s">
        <v>30</v>
      </c>
      <c r="G202" t="s">
        <v>31</v>
      </c>
      <c r="H202" t="s">
        <v>2279</v>
      </c>
      <c r="K202" t="s">
        <v>1256</v>
      </c>
      <c r="L202" t="s">
        <v>33</v>
      </c>
      <c r="M202" t="s">
        <v>34</v>
      </c>
      <c r="N202" t="s">
        <v>1229</v>
      </c>
      <c r="O202" t="s">
        <v>36</v>
      </c>
      <c r="Q202" t="s">
        <v>1221</v>
      </c>
      <c r="R202" t="s">
        <v>38</v>
      </c>
      <c r="T202" s="2" t="str">
        <f t="shared" si="15"/>
        <v>26,3 cm</v>
      </c>
      <c r="U202" s="2" t="str">
        <f t="shared" si="16"/>
        <v>24,3 cm</v>
      </c>
      <c r="V202" s="2" t="str">
        <f t="shared" si="17"/>
        <v>c/suporte</v>
      </c>
      <c r="W202" s="2" t="str">
        <f t="shared" si="18"/>
        <v>36,0 cm</v>
      </c>
      <c r="X202" s="2" t="str">
        <f t="shared" si="19"/>
        <v xml:space="preserve"> 53,2 cm</v>
      </c>
      <c r="Y202" t="s">
        <v>1257</v>
      </c>
      <c r="Z202" t="s">
        <v>1222</v>
      </c>
      <c r="AA202" t="s">
        <v>1131</v>
      </c>
      <c r="AB202" t="s">
        <v>1224</v>
      </c>
      <c r="AC202" t="s">
        <v>414</v>
      </c>
    </row>
    <row r="203" spans="1:29" x14ac:dyDescent="0.25">
      <c r="A203">
        <v>1817</v>
      </c>
      <c r="B203" t="s">
        <v>1258</v>
      </c>
      <c r="C203" t="s">
        <v>27</v>
      </c>
      <c r="D203" t="s">
        <v>28</v>
      </c>
      <c r="E203" t="s">
        <v>1259</v>
      </c>
      <c r="F203" t="s">
        <v>1260</v>
      </c>
      <c r="G203" t="s">
        <v>31</v>
      </c>
      <c r="H203" t="s">
        <v>2279</v>
      </c>
      <c r="K203" t="s">
        <v>1261</v>
      </c>
      <c r="L203" t="s">
        <v>33</v>
      </c>
      <c r="M203" t="s">
        <v>34</v>
      </c>
      <c r="N203" t="s">
        <v>1229</v>
      </c>
      <c r="O203" t="s">
        <v>97</v>
      </c>
      <c r="Q203" t="s">
        <v>1221</v>
      </c>
      <c r="R203" t="s">
        <v>38</v>
      </c>
      <c r="T203" s="2" t="str">
        <f t="shared" si="15"/>
        <v>12,5 cm</v>
      </c>
      <c r="U203" s="2" t="str">
        <f t="shared" si="16"/>
        <v>19,8 cm</v>
      </c>
      <c r="V203" s="2" t="str">
        <f t="shared" si="17"/>
        <v>c/suporte</v>
      </c>
      <c r="W203" s="2" t="str">
        <f t="shared" si="18"/>
        <v>36,0 cm</v>
      </c>
      <c r="X203" s="2" t="str">
        <f t="shared" si="19"/>
        <v xml:space="preserve"> 53,2 cm</v>
      </c>
      <c r="Y203" t="s">
        <v>1262</v>
      </c>
      <c r="Z203" t="s">
        <v>1263</v>
      </c>
      <c r="AA203" t="s">
        <v>1131</v>
      </c>
      <c r="AB203" t="s">
        <v>1224</v>
      </c>
      <c r="AC203" t="s">
        <v>414</v>
      </c>
    </row>
    <row r="204" spans="1:29" x14ac:dyDescent="0.25">
      <c r="A204">
        <v>1818</v>
      </c>
      <c r="B204" t="s">
        <v>1264</v>
      </c>
      <c r="C204" t="s">
        <v>27</v>
      </c>
      <c r="D204" t="s">
        <v>28</v>
      </c>
      <c r="E204" t="s">
        <v>1265</v>
      </c>
      <c r="F204" t="s">
        <v>30</v>
      </c>
      <c r="G204" t="s">
        <v>31</v>
      </c>
      <c r="H204" t="s">
        <v>2282</v>
      </c>
      <c r="K204" t="s">
        <v>1266</v>
      </c>
      <c r="L204" t="s">
        <v>33</v>
      </c>
      <c r="M204" t="s">
        <v>34</v>
      </c>
      <c r="N204" t="s">
        <v>1229</v>
      </c>
      <c r="O204" t="s">
        <v>289</v>
      </c>
      <c r="Q204" t="s">
        <v>1221</v>
      </c>
      <c r="R204" t="s">
        <v>38</v>
      </c>
      <c r="T204" s="2" t="str">
        <f t="shared" si="15"/>
        <v>22,3 cm</v>
      </c>
      <c r="U204" s="2" t="str">
        <f t="shared" si="16"/>
        <v>26,3 cm</v>
      </c>
      <c r="V204" s="2" t="str">
        <f t="shared" si="17"/>
        <v>c/suporte</v>
      </c>
      <c r="W204" s="2" t="str">
        <f t="shared" si="18"/>
        <v>36,0 cm</v>
      </c>
      <c r="X204" s="2" t="str">
        <f t="shared" si="19"/>
        <v xml:space="preserve"> 53,2 cm</v>
      </c>
      <c r="Y204" t="s">
        <v>1267</v>
      </c>
      <c r="Z204" t="s">
        <v>1257</v>
      </c>
      <c r="AA204" t="s">
        <v>1131</v>
      </c>
      <c r="AB204" t="s">
        <v>1224</v>
      </c>
      <c r="AC204" t="s">
        <v>414</v>
      </c>
    </row>
    <row r="205" spans="1:29" x14ac:dyDescent="0.25">
      <c r="A205">
        <v>1819</v>
      </c>
      <c r="B205" t="s">
        <v>1268</v>
      </c>
      <c r="C205" t="s">
        <v>27</v>
      </c>
      <c r="D205" t="s">
        <v>28</v>
      </c>
      <c r="E205" t="s">
        <v>1269</v>
      </c>
      <c r="F205" t="s">
        <v>30</v>
      </c>
      <c r="G205" t="s">
        <v>31</v>
      </c>
      <c r="H205" t="s">
        <v>2279</v>
      </c>
      <c r="K205" t="s">
        <v>1270</v>
      </c>
      <c r="L205" t="s">
        <v>33</v>
      </c>
      <c r="M205" t="s">
        <v>34</v>
      </c>
      <c r="N205" t="s">
        <v>1229</v>
      </c>
      <c r="O205" t="s">
        <v>36</v>
      </c>
      <c r="Q205" t="s">
        <v>1221</v>
      </c>
      <c r="R205" t="s">
        <v>38</v>
      </c>
      <c r="T205" s="2" t="str">
        <f t="shared" si="15"/>
        <v>23,0 cm</v>
      </c>
      <c r="U205" s="2" t="str">
        <f t="shared" si="16"/>
        <v>20,0 cm</v>
      </c>
      <c r="V205" s="2" t="str">
        <f t="shared" si="17"/>
        <v>c/suporte</v>
      </c>
      <c r="W205" s="2" t="str">
        <f t="shared" si="18"/>
        <v>36,0 cm</v>
      </c>
      <c r="X205" s="2" t="str">
        <f t="shared" si="19"/>
        <v xml:space="preserve"> 53,2 cm</v>
      </c>
      <c r="Y205" t="s">
        <v>1271</v>
      </c>
      <c r="Z205" t="s">
        <v>1272</v>
      </c>
      <c r="AA205" t="s">
        <v>1131</v>
      </c>
      <c r="AB205" t="s">
        <v>1224</v>
      </c>
      <c r="AC205" t="s">
        <v>414</v>
      </c>
    </row>
    <row r="206" spans="1:29" x14ac:dyDescent="0.25">
      <c r="A206">
        <v>1820</v>
      </c>
      <c r="B206" t="s">
        <v>1273</v>
      </c>
      <c r="C206" t="s">
        <v>27</v>
      </c>
      <c r="D206" t="s">
        <v>28</v>
      </c>
      <c r="E206" t="s">
        <v>497</v>
      </c>
      <c r="F206" t="s">
        <v>1274</v>
      </c>
      <c r="G206" t="s">
        <v>31</v>
      </c>
      <c r="H206" t="s">
        <v>2279</v>
      </c>
      <c r="K206" t="s">
        <v>1275</v>
      </c>
      <c r="L206" t="s">
        <v>33</v>
      </c>
      <c r="M206" t="s">
        <v>34</v>
      </c>
      <c r="N206" t="s">
        <v>1229</v>
      </c>
      <c r="O206" t="s">
        <v>97</v>
      </c>
      <c r="Q206" t="s">
        <v>1221</v>
      </c>
      <c r="R206" t="s">
        <v>79</v>
      </c>
      <c r="T206" s="2" t="str">
        <f t="shared" si="15"/>
        <v>14,1 cm</v>
      </c>
      <c r="U206" s="2" t="str">
        <f t="shared" si="16"/>
        <v>21,2 cm</v>
      </c>
      <c r="V206" s="2" t="str">
        <f t="shared" si="17"/>
        <v>c/suporte</v>
      </c>
      <c r="W206" s="2" t="str">
        <f t="shared" si="18"/>
        <v>36,0 cm</v>
      </c>
      <c r="X206" s="2" t="str">
        <f t="shared" si="19"/>
        <v xml:space="preserve"> 53,2 cm</v>
      </c>
      <c r="Y206" t="s">
        <v>1276</v>
      </c>
      <c r="Z206" t="s">
        <v>1277</v>
      </c>
      <c r="AA206" t="s">
        <v>1131</v>
      </c>
      <c r="AB206" t="s">
        <v>1224</v>
      </c>
      <c r="AC206" t="s">
        <v>414</v>
      </c>
    </row>
    <row r="207" spans="1:29" x14ac:dyDescent="0.25">
      <c r="A207">
        <v>1821</v>
      </c>
      <c r="B207" t="s">
        <v>1278</v>
      </c>
      <c r="C207" t="s">
        <v>27</v>
      </c>
      <c r="D207" t="s">
        <v>28</v>
      </c>
      <c r="E207" t="s">
        <v>1279</v>
      </c>
      <c r="F207" t="s">
        <v>162</v>
      </c>
      <c r="G207" t="s">
        <v>31</v>
      </c>
      <c r="H207" t="s">
        <v>2279</v>
      </c>
      <c r="K207" t="s">
        <v>1280</v>
      </c>
      <c r="L207" t="s">
        <v>33</v>
      </c>
      <c r="M207" t="s">
        <v>34</v>
      </c>
      <c r="N207" t="s">
        <v>1229</v>
      </c>
      <c r="O207" t="s">
        <v>36</v>
      </c>
      <c r="Q207" t="s">
        <v>1221</v>
      </c>
      <c r="R207" t="s">
        <v>50</v>
      </c>
      <c r="T207" s="2" t="str">
        <f t="shared" si="15"/>
        <v>17,0 cm</v>
      </c>
      <c r="U207" s="2" t="str">
        <f t="shared" si="16"/>
        <v>21,5 cm</v>
      </c>
      <c r="V207" s="2" t="str">
        <f t="shared" si="17"/>
        <v>c/suporte</v>
      </c>
      <c r="W207" s="2" t="str">
        <f t="shared" si="18"/>
        <v>36,0 cm</v>
      </c>
      <c r="X207" s="2" t="str">
        <f t="shared" si="19"/>
        <v xml:space="preserve"> 53,2 cm</v>
      </c>
      <c r="Y207" t="s">
        <v>1231</v>
      </c>
      <c r="Z207" t="s">
        <v>1230</v>
      </c>
      <c r="AA207" t="s">
        <v>1131</v>
      </c>
      <c r="AB207" t="s">
        <v>1224</v>
      </c>
      <c r="AC207" t="s">
        <v>414</v>
      </c>
    </row>
    <row r="208" spans="1:29" x14ac:dyDescent="0.25">
      <c r="A208">
        <v>1822</v>
      </c>
      <c r="B208" t="s">
        <v>1281</v>
      </c>
      <c r="C208" t="s">
        <v>27</v>
      </c>
      <c r="D208" t="s">
        <v>28</v>
      </c>
      <c r="E208" t="s">
        <v>1282</v>
      </c>
      <c r="F208" t="s">
        <v>1227</v>
      </c>
      <c r="G208" t="s">
        <v>31</v>
      </c>
      <c r="H208" t="s">
        <v>2281</v>
      </c>
      <c r="K208" t="s">
        <v>1283</v>
      </c>
      <c r="L208" t="s">
        <v>33</v>
      </c>
      <c r="M208" t="s">
        <v>34</v>
      </c>
      <c r="N208" t="s">
        <v>1229</v>
      </c>
      <c r="O208" t="s">
        <v>36</v>
      </c>
      <c r="Q208" t="s">
        <v>1221</v>
      </c>
      <c r="R208" t="s">
        <v>50</v>
      </c>
      <c r="T208" s="2" t="str">
        <f t="shared" si="15"/>
        <v>24,3 cm</v>
      </c>
      <c r="U208" s="2" t="str">
        <f t="shared" si="16"/>
        <v>41,2 cm</v>
      </c>
      <c r="V208" s="2" t="str">
        <f t="shared" si="17"/>
        <v>c/suporte</v>
      </c>
      <c r="W208" s="2" t="str">
        <f t="shared" si="18"/>
        <v>36,0 cm</v>
      </c>
      <c r="X208" s="2" t="str">
        <f t="shared" si="19"/>
        <v xml:space="preserve"> 53,2 cm</v>
      </c>
      <c r="Y208" t="s">
        <v>1222</v>
      </c>
      <c r="Z208" t="s">
        <v>1284</v>
      </c>
      <c r="AA208" t="s">
        <v>1131</v>
      </c>
      <c r="AB208" t="s">
        <v>1224</v>
      </c>
      <c r="AC208" t="s">
        <v>414</v>
      </c>
    </row>
    <row r="209" spans="1:29" x14ac:dyDescent="0.25">
      <c r="A209">
        <v>1823</v>
      </c>
      <c r="B209" t="s">
        <v>1285</v>
      </c>
      <c r="C209" t="s">
        <v>27</v>
      </c>
      <c r="D209" t="s">
        <v>28</v>
      </c>
      <c r="E209" t="s">
        <v>1286</v>
      </c>
      <c r="F209" t="s">
        <v>30</v>
      </c>
      <c r="G209" t="s">
        <v>31</v>
      </c>
      <c r="H209" t="s">
        <v>2279</v>
      </c>
      <c r="K209" t="s">
        <v>1287</v>
      </c>
      <c r="L209" t="s">
        <v>33</v>
      </c>
      <c r="M209" t="s">
        <v>34</v>
      </c>
      <c r="N209" t="s">
        <v>1229</v>
      </c>
      <c r="O209" t="s">
        <v>36</v>
      </c>
      <c r="Q209" t="s">
        <v>1221</v>
      </c>
      <c r="R209" t="s">
        <v>38</v>
      </c>
      <c r="T209" s="2" t="str">
        <f t="shared" si="15"/>
        <v>22,0 cm</v>
      </c>
      <c r="U209" s="2" t="str">
        <f t="shared" si="16"/>
        <v>26,0 cm</v>
      </c>
      <c r="V209" s="2" t="str">
        <f t="shared" si="17"/>
        <v>c/suporte</v>
      </c>
      <c r="W209" s="2" t="str">
        <f t="shared" si="18"/>
        <v>36,0 cm</v>
      </c>
      <c r="X209" s="2" t="str">
        <f t="shared" si="19"/>
        <v xml:space="preserve"> 53,2 cm</v>
      </c>
      <c r="Y209" t="s">
        <v>1288</v>
      </c>
      <c r="Z209" t="s">
        <v>660</v>
      </c>
      <c r="AA209" t="s">
        <v>1131</v>
      </c>
      <c r="AB209" t="s">
        <v>1224</v>
      </c>
      <c r="AC209" t="s">
        <v>414</v>
      </c>
    </row>
    <row r="210" spans="1:29" x14ac:dyDescent="0.25">
      <c r="A210">
        <v>1824</v>
      </c>
      <c r="B210" t="s">
        <v>1289</v>
      </c>
      <c r="C210" t="s">
        <v>27</v>
      </c>
      <c r="D210" t="s">
        <v>28</v>
      </c>
      <c r="E210" t="s">
        <v>1290</v>
      </c>
      <c r="F210" t="s">
        <v>1227</v>
      </c>
      <c r="G210" t="s">
        <v>1291</v>
      </c>
      <c r="H210" t="s">
        <v>2265</v>
      </c>
      <c r="K210" t="s">
        <v>1292</v>
      </c>
      <c r="L210" t="s">
        <v>33</v>
      </c>
      <c r="M210" t="s">
        <v>34</v>
      </c>
      <c r="N210" t="s">
        <v>1229</v>
      </c>
      <c r="O210" t="s">
        <v>36</v>
      </c>
      <c r="Q210" t="s">
        <v>1221</v>
      </c>
      <c r="R210" t="s">
        <v>38</v>
      </c>
      <c r="T210" s="2" t="str">
        <f t="shared" si="15"/>
        <v>19,3 cm</v>
      </c>
      <c r="U210" s="2" t="str">
        <f t="shared" si="16"/>
        <v>36,5 cm</v>
      </c>
      <c r="V210" s="2" t="str">
        <f t="shared" si="17"/>
        <v>c/suporte</v>
      </c>
      <c r="W210" s="2" t="str">
        <f t="shared" si="18"/>
        <v>36,0 cm</v>
      </c>
      <c r="X210" s="2" t="str">
        <f t="shared" si="19"/>
        <v xml:space="preserve"> 53,2 cm</v>
      </c>
      <c r="Y210" t="s">
        <v>1293</v>
      </c>
      <c r="Z210" t="s">
        <v>1294</v>
      </c>
      <c r="AA210" t="s">
        <v>1131</v>
      </c>
      <c r="AB210" t="s">
        <v>1224</v>
      </c>
      <c r="AC210" t="s">
        <v>414</v>
      </c>
    </row>
    <row r="211" spans="1:29" x14ac:dyDescent="0.25">
      <c r="A211">
        <v>1825</v>
      </c>
      <c r="B211" t="s">
        <v>1295</v>
      </c>
      <c r="C211" t="s">
        <v>27</v>
      </c>
      <c r="D211" t="s">
        <v>28</v>
      </c>
      <c r="E211" t="s">
        <v>1296</v>
      </c>
      <c r="F211" t="s">
        <v>1227</v>
      </c>
      <c r="G211" t="s">
        <v>1296</v>
      </c>
      <c r="H211" t="s">
        <v>2281</v>
      </c>
      <c r="K211" t="s">
        <v>1297</v>
      </c>
      <c r="L211" t="s">
        <v>33</v>
      </c>
      <c r="M211" t="s">
        <v>34</v>
      </c>
      <c r="N211" t="s">
        <v>1229</v>
      </c>
      <c r="O211" t="s">
        <v>36</v>
      </c>
      <c r="Q211" t="s">
        <v>1221</v>
      </c>
      <c r="R211" t="s">
        <v>38</v>
      </c>
      <c r="T211" s="2" t="str">
        <f t="shared" si="15"/>
        <v>11,8 cm</v>
      </c>
      <c r="U211" s="2" t="str">
        <f t="shared" si="16"/>
        <v>19,8 cm</v>
      </c>
      <c r="V211" s="2" t="str">
        <f t="shared" si="17"/>
        <v>c/suporte</v>
      </c>
      <c r="W211" s="2" t="str">
        <f t="shared" si="18"/>
        <v>36,0 cm</v>
      </c>
      <c r="X211" s="2" t="str">
        <f t="shared" si="19"/>
        <v xml:space="preserve"> 53,2 cm</v>
      </c>
      <c r="Y211" t="s">
        <v>1298</v>
      </c>
      <c r="Z211" t="s">
        <v>1263</v>
      </c>
      <c r="AA211" t="s">
        <v>1131</v>
      </c>
      <c r="AB211" t="s">
        <v>1224</v>
      </c>
      <c r="AC211" t="s">
        <v>414</v>
      </c>
    </row>
    <row r="212" spans="1:29" x14ac:dyDescent="0.25">
      <c r="A212">
        <v>1826</v>
      </c>
      <c r="B212" t="s">
        <v>1299</v>
      </c>
      <c r="C212" t="s">
        <v>27</v>
      </c>
      <c r="D212" t="s">
        <v>28</v>
      </c>
      <c r="E212" t="s">
        <v>1300</v>
      </c>
      <c r="F212" t="s">
        <v>30</v>
      </c>
      <c r="G212" t="s">
        <v>31</v>
      </c>
      <c r="H212" t="s">
        <v>2281</v>
      </c>
      <c r="K212" t="s">
        <v>1301</v>
      </c>
      <c r="L212" t="s">
        <v>33</v>
      </c>
      <c r="M212" t="s">
        <v>34</v>
      </c>
      <c r="N212" t="s">
        <v>1229</v>
      </c>
      <c r="O212" t="s">
        <v>36</v>
      </c>
      <c r="Q212" t="s">
        <v>1221</v>
      </c>
      <c r="R212" t="s">
        <v>38</v>
      </c>
      <c r="T212" s="2" t="str">
        <f t="shared" si="15"/>
        <v>35,3 cm</v>
      </c>
      <c r="U212" s="2" t="str">
        <f t="shared" si="16"/>
        <v>28,2 cm</v>
      </c>
      <c r="V212" s="2" t="str">
        <f t="shared" si="17"/>
        <v>c/suporte</v>
      </c>
      <c r="W212" s="2" t="str">
        <f t="shared" si="18"/>
        <v>53,2 cm</v>
      </c>
      <c r="X212" s="2" t="str">
        <f t="shared" si="19"/>
        <v xml:space="preserve"> 36,0 cm</v>
      </c>
      <c r="Y212" t="s">
        <v>1215</v>
      </c>
      <c r="Z212" t="s">
        <v>1302</v>
      </c>
      <c r="AA212" t="s">
        <v>1131</v>
      </c>
      <c r="AB212" t="s">
        <v>1234</v>
      </c>
      <c r="AC212" t="s">
        <v>1235</v>
      </c>
    </row>
    <row r="213" spans="1:29" x14ac:dyDescent="0.25">
      <c r="A213">
        <v>1827</v>
      </c>
      <c r="B213" t="s">
        <v>1303</v>
      </c>
      <c r="C213" t="s">
        <v>27</v>
      </c>
      <c r="D213" t="s">
        <v>28</v>
      </c>
      <c r="E213" t="s">
        <v>1304</v>
      </c>
      <c r="F213" t="s">
        <v>30</v>
      </c>
      <c r="G213" t="s">
        <v>1305</v>
      </c>
      <c r="H213" t="s">
        <v>2281</v>
      </c>
      <c r="K213" t="s">
        <v>1306</v>
      </c>
      <c r="L213" t="s">
        <v>33</v>
      </c>
      <c r="M213" t="s">
        <v>34</v>
      </c>
      <c r="N213" t="s">
        <v>1229</v>
      </c>
      <c r="O213" t="s">
        <v>36</v>
      </c>
      <c r="Q213" t="s">
        <v>1221</v>
      </c>
      <c r="R213" t="s">
        <v>38</v>
      </c>
      <c r="T213" s="2" t="str">
        <f t="shared" si="15"/>
        <v>15,0 cm</v>
      </c>
      <c r="U213" s="2" t="str">
        <f t="shared" si="16"/>
        <v>22,0 cm</v>
      </c>
      <c r="V213" s="2" t="str">
        <f t="shared" si="17"/>
        <v>c/suporte</v>
      </c>
      <c r="W213" s="2" t="str">
        <f t="shared" si="18"/>
        <v>36,0 cm</v>
      </c>
      <c r="X213" s="2" t="str">
        <f t="shared" si="19"/>
        <v xml:space="preserve"> 53,2 cm</v>
      </c>
      <c r="Y213" t="s">
        <v>1307</v>
      </c>
      <c r="Z213" t="s">
        <v>1288</v>
      </c>
      <c r="AA213" t="s">
        <v>1131</v>
      </c>
      <c r="AB213" t="s">
        <v>1224</v>
      </c>
      <c r="AC213" t="s">
        <v>414</v>
      </c>
    </row>
    <row r="214" spans="1:29" x14ac:dyDescent="0.25">
      <c r="A214">
        <v>1828</v>
      </c>
      <c r="B214" t="s">
        <v>1308</v>
      </c>
      <c r="C214" t="s">
        <v>27</v>
      </c>
      <c r="D214" t="s">
        <v>28</v>
      </c>
      <c r="E214" t="s">
        <v>1309</v>
      </c>
      <c r="F214" t="s">
        <v>30</v>
      </c>
      <c r="G214" t="s">
        <v>31</v>
      </c>
      <c r="H214" t="s">
        <v>2281</v>
      </c>
      <c r="K214" t="s">
        <v>1310</v>
      </c>
      <c r="L214" t="s">
        <v>33</v>
      </c>
      <c r="M214" t="s">
        <v>34</v>
      </c>
      <c r="N214" t="s">
        <v>1229</v>
      </c>
      <c r="O214" t="s">
        <v>36</v>
      </c>
      <c r="Q214" t="s">
        <v>1221</v>
      </c>
      <c r="R214" t="s">
        <v>38</v>
      </c>
      <c r="T214" s="2" t="str">
        <f t="shared" si="15"/>
        <v>14,4 cm</v>
      </c>
      <c r="U214" s="2" t="str">
        <f t="shared" si="16"/>
        <v>22,3 cm</v>
      </c>
      <c r="V214" s="2" t="str">
        <f t="shared" si="17"/>
        <v>c/suporte</v>
      </c>
      <c r="W214" s="2" t="str">
        <f t="shared" si="18"/>
        <v>36,0 cm</v>
      </c>
      <c r="X214" s="2" t="str">
        <f t="shared" si="19"/>
        <v xml:space="preserve"> 53,2 cm</v>
      </c>
      <c r="Y214" t="s">
        <v>1311</v>
      </c>
      <c r="Z214" t="s">
        <v>1267</v>
      </c>
      <c r="AA214" t="s">
        <v>1131</v>
      </c>
      <c r="AB214" t="s">
        <v>1224</v>
      </c>
      <c r="AC214" t="s">
        <v>414</v>
      </c>
    </row>
    <row r="215" spans="1:29" x14ac:dyDescent="0.25">
      <c r="A215">
        <v>1829</v>
      </c>
      <c r="B215" t="s">
        <v>1312</v>
      </c>
      <c r="C215" t="s">
        <v>27</v>
      </c>
      <c r="D215" t="s">
        <v>28</v>
      </c>
      <c r="E215" t="s">
        <v>1313</v>
      </c>
      <c r="F215" t="s">
        <v>1227</v>
      </c>
      <c r="G215" t="s">
        <v>31</v>
      </c>
      <c r="H215" t="s">
        <v>2265</v>
      </c>
      <c r="K215" t="s">
        <v>1314</v>
      </c>
      <c r="L215" t="s">
        <v>33</v>
      </c>
      <c r="M215" t="s">
        <v>34</v>
      </c>
      <c r="N215" t="s">
        <v>1229</v>
      </c>
      <c r="O215" t="s">
        <v>36</v>
      </c>
      <c r="Q215" t="s">
        <v>1221</v>
      </c>
      <c r="R215" t="s">
        <v>79</v>
      </c>
      <c r="T215" s="2" t="str">
        <f t="shared" si="15"/>
        <v>25,3 cm</v>
      </c>
      <c r="U215" s="2" t="str">
        <f t="shared" si="16"/>
        <v>30,3 cm</v>
      </c>
      <c r="V215" s="2" t="str">
        <f t="shared" si="17"/>
        <v>c/suporte</v>
      </c>
      <c r="W215" s="2" t="str">
        <f t="shared" si="18"/>
        <v>36,0 cm</v>
      </c>
      <c r="X215" s="2" t="str">
        <f t="shared" si="19"/>
        <v xml:space="preserve"> 53,2 cm</v>
      </c>
      <c r="Y215" t="s">
        <v>515</v>
      </c>
      <c r="Z215" t="s">
        <v>1315</v>
      </c>
      <c r="AA215" t="s">
        <v>1131</v>
      </c>
      <c r="AB215" t="s">
        <v>1224</v>
      </c>
      <c r="AC215" t="s">
        <v>414</v>
      </c>
    </row>
    <row r="216" spans="1:29" x14ac:dyDescent="0.25">
      <c r="A216">
        <v>1830</v>
      </c>
      <c r="B216" t="s">
        <v>1316</v>
      </c>
      <c r="C216" t="s">
        <v>27</v>
      </c>
      <c r="D216" t="s">
        <v>28</v>
      </c>
      <c r="E216" t="s">
        <v>1317</v>
      </c>
      <c r="F216" t="s">
        <v>30</v>
      </c>
      <c r="G216" t="s">
        <v>31</v>
      </c>
      <c r="H216" t="s">
        <v>2279</v>
      </c>
      <c r="K216" t="s">
        <v>1318</v>
      </c>
      <c r="L216" t="s">
        <v>33</v>
      </c>
      <c r="M216" t="s">
        <v>34</v>
      </c>
      <c r="N216" t="s">
        <v>1229</v>
      </c>
      <c r="O216" t="s">
        <v>36</v>
      </c>
      <c r="Q216" t="s">
        <v>1221</v>
      </c>
      <c r="R216" t="s">
        <v>38</v>
      </c>
      <c r="T216" s="2" t="str">
        <f t="shared" si="15"/>
        <v>20,2 cm</v>
      </c>
      <c r="U216" s="2" t="str">
        <f t="shared" si="16"/>
        <v>15,6 cm</v>
      </c>
      <c r="V216" s="2" t="str">
        <f t="shared" si="17"/>
        <v>c/suporte</v>
      </c>
      <c r="W216" s="2" t="str">
        <f t="shared" si="18"/>
        <v>36,0 cm</v>
      </c>
      <c r="X216" s="2" t="str">
        <f t="shared" si="19"/>
        <v xml:space="preserve"> 53,2 cm</v>
      </c>
      <c r="Y216" t="s">
        <v>1319</v>
      </c>
      <c r="Z216" t="s">
        <v>1320</v>
      </c>
      <c r="AA216" t="s">
        <v>1131</v>
      </c>
      <c r="AB216" t="s">
        <v>1224</v>
      </c>
      <c r="AC216" t="s">
        <v>414</v>
      </c>
    </row>
    <row r="217" spans="1:29" x14ac:dyDescent="0.25">
      <c r="A217">
        <v>1831</v>
      </c>
      <c r="B217" t="s">
        <v>1321</v>
      </c>
      <c r="C217" t="s">
        <v>27</v>
      </c>
      <c r="D217" t="s">
        <v>28</v>
      </c>
      <c r="E217" t="s">
        <v>1322</v>
      </c>
      <c r="F217" t="s">
        <v>30</v>
      </c>
      <c r="G217" t="s">
        <v>31</v>
      </c>
      <c r="H217" t="s">
        <v>2265</v>
      </c>
      <c r="K217" t="s">
        <v>1323</v>
      </c>
      <c r="L217" t="s">
        <v>33</v>
      </c>
      <c r="M217" t="s">
        <v>34</v>
      </c>
      <c r="N217" t="s">
        <v>1229</v>
      </c>
      <c r="O217" t="s">
        <v>36</v>
      </c>
      <c r="Q217" t="s">
        <v>1324</v>
      </c>
      <c r="R217" t="s">
        <v>79</v>
      </c>
      <c r="T217" s="2" t="str">
        <f t="shared" si="15"/>
        <v>22,3 cm</v>
      </c>
      <c r="U217" s="2" t="str">
        <f t="shared" si="16"/>
        <v>17,2 cm</v>
      </c>
      <c r="V217" s="2" t="str">
        <f t="shared" si="17"/>
        <v>c/suporte</v>
      </c>
      <c r="W217" s="2" t="str">
        <f t="shared" si="18"/>
        <v>36,0 cm</v>
      </c>
      <c r="X217" s="2" t="str">
        <f t="shared" si="19"/>
        <v xml:space="preserve"> 53,2 cm</v>
      </c>
      <c r="Y217" t="s">
        <v>1267</v>
      </c>
      <c r="Z217" t="s">
        <v>1325</v>
      </c>
      <c r="AA217" t="s">
        <v>1131</v>
      </c>
      <c r="AB217" t="s">
        <v>1224</v>
      </c>
      <c r="AC217" t="s">
        <v>414</v>
      </c>
    </row>
    <row r="218" spans="1:29" x14ac:dyDescent="0.25">
      <c r="A218">
        <v>1832</v>
      </c>
      <c r="B218" t="s">
        <v>1326</v>
      </c>
      <c r="C218" t="s">
        <v>27</v>
      </c>
      <c r="D218" t="s">
        <v>28</v>
      </c>
      <c r="E218" t="s">
        <v>1327</v>
      </c>
      <c r="F218" t="s">
        <v>30</v>
      </c>
      <c r="G218" t="s">
        <v>31</v>
      </c>
      <c r="H218" t="s">
        <v>2281</v>
      </c>
      <c r="K218" t="s">
        <v>1328</v>
      </c>
      <c r="L218" t="s">
        <v>33</v>
      </c>
      <c r="M218" t="s">
        <v>34</v>
      </c>
      <c r="N218" t="s">
        <v>1229</v>
      </c>
      <c r="O218" t="s">
        <v>36</v>
      </c>
      <c r="Q218" t="s">
        <v>1221</v>
      </c>
      <c r="R218" t="s">
        <v>38</v>
      </c>
      <c r="T218" s="2" t="str">
        <f t="shared" si="15"/>
        <v>20,2 cm</v>
      </c>
      <c r="U218" s="2" t="str">
        <f t="shared" si="16"/>
        <v>14,1 cm</v>
      </c>
      <c r="V218" s="2" t="str">
        <f t="shared" si="17"/>
        <v>c/suporte</v>
      </c>
      <c r="W218" s="2" t="str">
        <f t="shared" si="18"/>
        <v>36,0 cm</v>
      </c>
      <c r="X218" s="2" t="str">
        <f t="shared" si="19"/>
        <v xml:space="preserve"> 53,2 cm</v>
      </c>
      <c r="Y218" t="s">
        <v>1319</v>
      </c>
      <c r="Z218" t="s">
        <v>1276</v>
      </c>
      <c r="AA218" t="s">
        <v>1131</v>
      </c>
      <c r="AB218" t="s">
        <v>1224</v>
      </c>
      <c r="AC218" t="s">
        <v>414</v>
      </c>
    </row>
    <row r="219" spans="1:29" x14ac:dyDescent="0.25">
      <c r="A219">
        <v>1833</v>
      </c>
      <c r="B219" t="s">
        <v>1329</v>
      </c>
      <c r="C219" t="s">
        <v>27</v>
      </c>
      <c r="D219" t="s">
        <v>28</v>
      </c>
      <c r="E219" t="s">
        <v>1330</v>
      </c>
      <c r="F219" t="s">
        <v>30</v>
      </c>
      <c r="G219" t="s">
        <v>31</v>
      </c>
      <c r="H219" t="s">
        <v>2279</v>
      </c>
      <c r="K219" t="s">
        <v>1331</v>
      </c>
      <c r="L219" t="s">
        <v>33</v>
      </c>
      <c r="M219" t="s">
        <v>34</v>
      </c>
      <c r="N219" t="s">
        <v>1229</v>
      </c>
      <c r="O219" t="s">
        <v>36</v>
      </c>
      <c r="Q219" t="s">
        <v>1221</v>
      </c>
      <c r="R219" t="s">
        <v>38</v>
      </c>
      <c r="T219" s="2" t="str">
        <f t="shared" si="15"/>
        <v>22,1 cm</v>
      </c>
      <c r="U219" s="2" t="str">
        <f t="shared" si="16"/>
        <v>14,5 cm</v>
      </c>
      <c r="V219" s="2" t="str">
        <f t="shared" si="17"/>
        <v>c/suporte</v>
      </c>
      <c r="W219" s="2" t="str">
        <f t="shared" si="18"/>
        <v>36,0 cm</v>
      </c>
      <c r="X219" s="2" t="str">
        <f t="shared" si="19"/>
        <v xml:space="preserve"> 53,2 cm</v>
      </c>
      <c r="Y219" t="s">
        <v>1332</v>
      </c>
      <c r="Z219" t="s">
        <v>917</v>
      </c>
      <c r="AA219" t="s">
        <v>1131</v>
      </c>
      <c r="AB219" t="s">
        <v>1224</v>
      </c>
      <c r="AC219" t="s">
        <v>414</v>
      </c>
    </row>
    <row r="220" spans="1:29" x14ac:dyDescent="0.25">
      <c r="A220">
        <v>1834</v>
      </c>
      <c r="B220" t="s">
        <v>1333</v>
      </c>
      <c r="C220" t="s">
        <v>27</v>
      </c>
      <c r="D220" t="s">
        <v>28</v>
      </c>
      <c r="E220" t="s">
        <v>1334</v>
      </c>
      <c r="F220" t="s">
        <v>30</v>
      </c>
      <c r="G220" t="s">
        <v>31</v>
      </c>
      <c r="H220" t="s">
        <v>2279</v>
      </c>
      <c r="K220" t="s">
        <v>1335</v>
      </c>
      <c r="L220" t="s">
        <v>33</v>
      </c>
      <c r="M220" t="s">
        <v>34</v>
      </c>
      <c r="N220" t="s">
        <v>1229</v>
      </c>
      <c r="O220" t="s">
        <v>36</v>
      </c>
      <c r="Q220" t="s">
        <v>1221</v>
      </c>
      <c r="R220" t="s">
        <v>38</v>
      </c>
      <c r="T220" s="2" t="str">
        <f t="shared" si="15"/>
        <v>25,0 cm</v>
      </c>
      <c r="U220" s="2" t="str">
        <f t="shared" si="16"/>
        <v>21,3 cm</v>
      </c>
      <c r="V220" s="2" t="str">
        <f t="shared" si="17"/>
        <v>c/suporte</v>
      </c>
      <c r="W220" s="2" t="str">
        <f t="shared" si="18"/>
        <v>36,0 cm</v>
      </c>
      <c r="X220" s="2" t="str">
        <f t="shared" si="19"/>
        <v xml:space="preserve"> 53,2 cm</v>
      </c>
      <c r="Y220" t="s">
        <v>1336</v>
      </c>
      <c r="Z220" t="s">
        <v>1223</v>
      </c>
      <c r="AA220" t="s">
        <v>1131</v>
      </c>
      <c r="AB220" t="s">
        <v>1224</v>
      </c>
      <c r="AC220" t="s">
        <v>414</v>
      </c>
    </row>
    <row r="221" spans="1:29" x14ac:dyDescent="0.25">
      <c r="A221">
        <v>1835</v>
      </c>
      <c r="B221" t="s">
        <v>1337</v>
      </c>
      <c r="C221" t="s">
        <v>27</v>
      </c>
      <c r="D221" t="s">
        <v>28</v>
      </c>
      <c r="E221" t="s">
        <v>1242</v>
      </c>
      <c r="F221" t="s">
        <v>30</v>
      </c>
      <c r="G221" t="s">
        <v>31</v>
      </c>
      <c r="H221" t="s">
        <v>2265</v>
      </c>
      <c r="K221" t="s">
        <v>1338</v>
      </c>
      <c r="L221" t="s">
        <v>33</v>
      </c>
      <c r="M221" t="s">
        <v>34</v>
      </c>
      <c r="N221" t="s">
        <v>1229</v>
      </c>
      <c r="O221" t="s">
        <v>36</v>
      </c>
      <c r="Q221" t="s">
        <v>1221</v>
      </c>
      <c r="R221" t="s">
        <v>38</v>
      </c>
      <c r="T221" s="2" t="str">
        <f t="shared" si="15"/>
        <v>18,2 cm</v>
      </c>
      <c r="U221" s="2" t="str">
        <f t="shared" si="16"/>
        <v>13,1 cm</v>
      </c>
      <c r="V221" s="2" t="str">
        <f t="shared" si="17"/>
        <v>c/suporte</v>
      </c>
      <c r="W221" s="2" t="str">
        <f t="shared" si="18"/>
        <v>36,0 cm</v>
      </c>
      <c r="X221" s="2" t="str">
        <f t="shared" si="19"/>
        <v xml:space="preserve"> 53,2 cm</v>
      </c>
      <c r="Y221" t="s">
        <v>1339</v>
      </c>
      <c r="Z221" t="s">
        <v>1340</v>
      </c>
      <c r="AA221" t="s">
        <v>1131</v>
      </c>
      <c r="AB221" t="s">
        <v>1224</v>
      </c>
      <c r="AC221" t="s">
        <v>414</v>
      </c>
    </row>
    <row r="222" spans="1:29" x14ac:dyDescent="0.25">
      <c r="A222">
        <v>1836</v>
      </c>
      <c r="B222" t="s">
        <v>1341</v>
      </c>
      <c r="C222" t="s">
        <v>27</v>
      </c>
      <c r="D222" t="s">
        <v>28</v>
      </c>
      <c r="E222" t="s">
        <v>1342</v>
      </c>
      <c r="F222" t="s">
        <v>30</v>
      </c>
      <c r="G222" t="s">
        <v>31</v>
      </c>
      <c r="H222" t="s">
        <v>2281</v>
      </c>
      <c r="K222" t="s">
        <v>1343</v>
      </c>
      <c r="L222" t="s">
        <v>33</v>
      </c>
      <c r="M222" t="s">
        <v>34</v>
      </c>
      <c r="N222" t="s">
        <v>1229</v>
      </c>
      <c r="O222" t="s">
        <v>36</v>
      </c>
      <c r="Q222" t="s">
        <v>1221</v>
      </c>
      <c r="R222" t="s">
        <v>38</v>
      </c>
      <c r="T222" s="2" t="str">
        <f t="shared" si="15"/>
        <v>27,0 cm</v>
      </c>
      <c r="U222" s="2" t="str">
        <f t="shared" si="16"/>
        <v>31,4 cm</v>
      </c>
      <c r="V222" s="2" t="str">
        <f t="shared" si="17"/>
        <v>c/suporte</v>
      </c>
      <c r="W222" s="2" t="str">
        <f t="shared" si="18"/>
        <v>36,0 cm</v>
      </c>
      <c r="X222" s="2" t="str">
        <f t="shared" si="19"/>
        <v xml:space="preserve"> 53,2 cm</v>
      </c>
      <c r="Y222" t="s">
        <v>964</v>
      </c>
      <c r="Z222" t="s">
        <v>1344</v>
      </c>
      <c r="AA222" t="s">
        <v>1131</v>
      </c>
      <c r="AB222" t="s">
        <v>1224</v>
      </c>
      <c r="AC222" t="s">
        <v>414</v>
      </c>
    </row>
    <row r="223" spans="1:29" x14ac:dyDescent="0.25">
      <c r="A223">
        <v>1837</v>
      </c>
      <c r="B223" t="s">
        <v>1345</v>
      </c>
      <c r="C223" t="s">
        <v>27</v>
      </c>
      <c r="D223" t="s">
        <v>28</v>
      </c>
      <c r="E223" t="s">
        <v>1346</v>
      </c>
      <c r="F223" t="s">
        <v>30</v>
      </c>
      <c r="G223" t="s">
        <v>31</v>
      </c>
      <c r="H223" t="s">
        <v>2281</v>
      </c>
      <c r="K223" t="s">
        <v>1347</v>
      </c>
      <c r="L223" t="s">
        <v>33</v>
      </c>
      <c r="M223" t="s">
        <v>34</v>
      </c>
      <c r="N223" t="s">
        <v>1229</v>
      </c>
      <c r="O223" t="s">
        <v>36</v>
      </c>
      <c r="Q223" t="s">
        <v>1221</v>
      </c>
      <c r="R223" t="s">
        <v>38</v>
      </c>
      <c r="T223" s="2" t="str">
        <f t="shared" si="15"/>
        <v>21,4 cm</v>
      </c>
      <c r="U223" s="2" t="str">
        <f t="shared" si="16"/>
        <v>14,0 cm</v>
      </c>
      <c r="V223" s="2" t="str">
        <f t="shared" si="17"/>
        <v>c/suporte</v>
      </c>
      <c r="W223" s="2" t="str">
        <f t="shared" si="18"/>
        <v>36,0 cm</v>
      </c>
      <c r="X223" s="2" t="str">
        <f t="shared" si="19"/>
        <v xml:space="preserve"> 53,2 cm</v>
      </c>
      <c r="Y223" t="s">
        <v>1348</v>
      </c>
      <c r="Z223" t="s">
        <v>911</v>
      </c>
      <c r="AA223" t="s">
        <v>1131</v>
      </c>
      <c r="AB223" t="s">
        <v>1224</v>
      </c>
      <c r="AC223" t="s">
        <v>414</v>
      </c>
    </row>
    <row r="224" spans="1:29" x14ac:dyDescent="0.25">
      <c r="A224">
        <v>1838</v>
      </c>
      <c r="B224" t="s">
        <v>1349</v>
      </c>
      <c r="C224" t="s">
        <v>27</v>
      </c>
      <c r="D224" t="s">
        <v>28</v>
      </c>
      <c r="E224" t="s">
        <v>1350</v>
      </c>
      <c r="F224" t="s">
        <v>30</v>
      </c>
      <c r="G224" t="s">
        <v>31</v>
      </c>
      <c r="H224" t="s">
        <v>2281</v>
      </c>
      <c r="K224" t="s">
        <v>1351</v>
      </c>
      <c r="L224" t="s">
        <v>33</v>
      </c>
      <c r="M224" t="s">
        <v>34</v>
      </c>
      <c r="N224" t="s">
        <v>1229</v>
      </c>
      <c r="O224" t="s">
        <v>36</v>
      </c>
      <c r="Q224" t="s">
        <v>1221</v>
      </c>
      <c r="R224" t="s">
        <v>38</v>
      </c>
      <c r="T224" s="2" t="str">
        <f t="shared" si="15"/>
        <v>42,4 cm</v>
      </c>
      <c r="U224" s="2" t="str">
        <f t="shared" si="16"/>
        <v>27,2 cm</v>
      </c>
      <c r="V224" s="2" t="str">
        <f t="shared" si="17"/>
        <v>c/suporte</v>
      </c>
      <c r="W224" s="2" t="str">
        <f t="shared" si="18"/>
        <v>53,2 cm</v>
      </c>
      <c r="X224" s="2" t="str">
        <f t="shared" si="19"/>
        <v xml:space="preserve"> 36,0 cm</v>
      </c>
      <c r="Y224" t="s">
        <v>1352</v>
      </c>
      <c r="Z224" t="s">
        <v>450</v>
      </c>
      <c r="AA224" t="s">
        <v>1131</v>
      </c>
      <c r="AB224" t="s">
        <v>1234</v>
      </c>
      <c r="AC224" t="s">
        <v>1235</v>
      </c>
    </row>
    <row r="225" spans="1:29" x14ac:dyDescent="0.25">
      <c r="A225">
        <v>1839</v>
      </c>
      <c r="B225" t="s">
        <v>1353</v>
      </c>
      <c r="C225" t="s">
        <v>27</v>
      </c>
      <c r="D225" t="s">
        <v>28</v>
      </c>
      <c r="E225" t="s">
        <v>1350</v>
      </c>
      <c r="F225" t="s">
        <v>30</v>
      </c>
      <c r="G225" t="s">
        <v>31</v>
      </c>
      <c r="H225" t="s">
        <v>2281</v>
      </c>
      <c r="K225" t="s">
        <v>1354</v>
      </c>
      <c r="L225" t="s">
        <v>33</v>
      </c>
      <c r="M225" t="s">
        <v>34</v>
      </c>
      <c r="N225" t="s">
        <v>1229</v>
      </c>
      <c r="O225" t="s">
        <v>36</v>
      </c>
      <c r="Q225" t="s">
        <v>1221</v>
      </c>
      <c r="R225" t="s">
        <v>38</v>
      </c>
      <c r="T225" s="2" t="str">
        <f t="shared" si="15"/>
        <v>42,5 cm</v>
      </c>
      <c r="U225" s="2" t="str">
        <f t="shared" si="16"/>
        <v>27,3 cm</v>
      </c>
      <c r="V225" s="2" t="str">
        <f t="shared" si="17"/>
        <v>c/suporte</v>
      </c>
      <c r="W225" s="2" t="str">
        <f t="shared" si="18"/>
        <v>53,2 cm</v>
      </c>
      <c r="X225" s="2" t="str">
        <f t="shared" si="19"/>
        <v xml:space="preserve"> 36,0 cm</v>
      </c>
      <c r="Y225" t="s">
        <v>437</v>
      </c>
      <c r="Z225" t="s">
        <v>1355</v>
      </c>
      <c r="AA225" t="s">
        <v>1131</v>
      </c>
      <c r="AB225" t="s">
        <v>1234</v>
      </c>
      <c r="AC225" t="s">
        <v>1235</v>
      </c>
    </row>
    <row r="226" spans="1:29" x14ac:dyDescent="0.25">
      <c r="A226">
        <v>1840</v>
      </c>
      <c r="B226" t="s">
        <v>1356</v>
      </c>
      <c r="C226" t="s">
        <v>27</v>
      </c>
      <c r="D226" t="s">
        <v>28</v>
      </c>
      <c r="E226" t="s">
        <v>1350</v>
      </c>
      <c r="F226" t="s">
        <v>30</v>
      </c>
      <c r="G226" t="s">
        <v>31</v>
      </c>
      <c r="H226" t="s">
        <v>2281</v>
      </c>
      <c r="K226" t="s">
        <v>1357</v>
      </c>
      <c r="L226" t="s">
        <v>33</v>
      </c>
      <c r="M226" t="s">
        <v>34</v>
      </c>
      <c r="N226" t="s">
        <v>1244</v>
      </c>
      <c r="O226" t="s">
        <v>36</v>
      </c>
      <c r="P226" t="s">
        <v>1253</v>
      </c>
      <c r="Q226" t="s">
        <v>1221</v>
      </c>
      <c r="R226" t="s">
        <v>38</v>
      </c>
      <c r="T226" s="2" t="str">
        <f t="shared" si="15"/>
        <v>37,3 cm</v>
      </c>
      <c r="U226" s="2" t="str">
        <f t="shared" si="16"/>
        <v>21,2 cm</v>
      </c>
      <c r="V226" s="2" t="str">
        <f t="shared" si="17"/>
        <v>c/suporte</v>
      </c>
      <c r="W226" s="2" t="str">
        <f t="shared" si="18"/>
        <v>53,2 cm</v>
      </c>
      <c r="X226" s="2" t="str">
        <f t="shared" si="19"/>
        <v xml:space="preserve"> 36,0 cm</v>
      </c>
      <c r="Y226" t="s">
        <v>1040</v>
      </c>
      <c r="Z226" t="s">
        <v>1277</v>
      </c>
      <c r="AA226" t="s">
        <v>1131</v>
      </c>
      <c r="AB226" t="s">
        <v>1234</v>
      </c>
      <c r="AC226" t="s">
        <v>1235</v>
      </c>
    </row>
    <row r="227" spans="1:29" x14ac:dyDescent="0.25">
      <c r="A227">
        <v>1841</v>
      </c>
      <c r="B227" t="s">
        <v>1358</v>
      </c>
      <c r="C227" t="s">
        <v>27</v>
      </c>
      <c r="D227" t="s">
        <v>28</v>
      </c>
      <c r="E227" t="s">
        <v>1350</v>
      </c>
      <c r="F227" t="s">
        <v>30</v>
      </c>
      <c r="G227" t="s">
        <v>31</v>
      </c>
      <c r="H227" t="s">
        <v>2281</v>
      </c>
      <c r="K227" t="s">
        <v>1359</v>
      </c>
      <c r="L227" t="s">
        <v>33</v>
      </c>
      <c r="M227" t="s">
        <v>34</v>
      </c>
      <c r="N227" t="s">
        <v>1229</v>
      </c>
      <c r="O227" t="s">
        <v>36</v>
      </c>
      <c r="Q227" t="s">
        <v>1221</v>
      </c>
      <c r="R227" t="s">
        <v>38</v>
      </c>
      <c r="T227" s="2" t="str">
        <f t="shared" si="15"/>
        <v>39,5 cm</v>
      </c>
      <c r="U227" s="2" t="str">
        <f t="shared" si="16"/>
        <v>27,2 cm</v>
      </c>
      <c r="V227" s="2" t="str">
        <f t="shared" si="17"/>
        <v>c/suporte</v>
      </c>
      <c r="W227" s="2" t="str">
        <f t="shared" si="18"/>
        <v>53,2 cm</v>
      </c>
      <c r="X227" s="2" t="str">
        <f t="shared" si="19"/>
        <v xml:space="preserve"> 36,0 cm</v>
      </c>
      <c r="Y227" t="s">
        <v>1360</v>
      </c>
      <c r="Z227" t="s">
        <v>450</v>
      </c>
      <c r="AA227" t="s">
        <v>1131</v>
      </c>
      <c r="AB227" t="s">
        <v>1234</v>
      </c>
      <c r="AC227" t="s">
        <v>1235</v>
      </c>
    </row>
    <row r="228" spans="1:29" x14ac:dyDescent="0.25">
      <c r="A228">
        <v>1842</v>
      </c>
      <c r="B228" t="s">
        <v>1274</v>
      </c>
      <c r="C228" t="s">
        <v>27</v>
      </c>
      <c r="D228" t="s">
        <v>28</v>
      </c>
      <c r="E228" t="s">
        <v>1361</v>
      </c>
      <c r="F228" t="s">
        <v>30</v>
      </c>
      <c r="G228" t="s">
        <v>31</v>
      </c>
      <c r="H228" t="s">
        <v>2265</v>
      </c>
      <c r="K228" t="s">
        <v>1362</v>
      </c>
      <c r="L228" t="s">
        <v>33</v>
      </c>
      <c r="M228" t="s">
        <v>34</v>
      </c>
      <c r="N228" t="s">
        <v>1219</v>
      </c>
      <c r="O228" t="s">
        <v>36</v>
      </c>
      <c r="P228" t="s">
        <v>1363</v>
      </c>
      <c r="Q228" t="s">
        <v>1221</v>
      </c>
      <c r="R228" t="s">
        <v>38</v>
      </c>
      <c r="T228" s="2" t="str">
        <f t="shared" si="15"/>
        <v>16,1 cm</v>
      </c>
      <c r="U228" s="2" t="str">
        <f t="shared" si="16"/>
        <v>10,5 cm</v>
      </c>
      <c r="V228" s="2" t="str">
        <f t="shared" si="17"/>
        <v>c/suporte</v>
      </c>
      <c r="W228" s="2" t="str">
        <f t="shared" si="18"/>
        <v>36,0 cm</v>
      </c>
      <c r="X228" s="2" t="str">
        <f t="shared" si="19"/>
        <v xml:space="preserve"> 53,2 cm</v>
      </c>
      <c r="Y228" t="s">
        <v>1364</v>
      </c>
      <c r="Z228" t="s">
        <v>955</v>
      </c>
      <c r="AA228" t="s">
        <v>1131</v>
      </c>
      <c r="AB228" t="s">
        <v>1224</v>
      </c>
      <c r="AC228" t="s">
        <v>414</v>
      </c>
    </row>
    <row r="229" spans="1:29" x14ac:dyDescent="0.25">
      <c r="A229">
        <v>1794</v>
      </c>
      <c r="B229" t="s">
        <v>1365</v>
      </c>
      <c r="C229" t="s">
        <v>27</v>
      </c>
      <c r="D229" t="s">
        <v>28</v>
      </c>
      <c r="E229" t="s">
        <v>1366</v>
      </c>
      <c r="F229" t="s">
        <v>216</v>
      </c>
      <c r="G229" t="s">
        <v>31</v>
      </c>
      <c r="H229" t="s">
        <v>2279</v>
      </c>
      <c r="K229" t="s">
        <v>1367</v>
      </c>
      <c r="L229" t="s">
        <v>33</v>
      </c>
      <c r="M229" t="s">
        <v>34</v>
      </c>
      <c r="N229" t="s">
        <v>1128</v>
      </c>
      <c r="O229" t="s">
        <v>36</v>
      </c>
      <c r="Q229" t="s">
        <v>1143</v>
      </c>
      <c r="R229" t="s">
        <v>38</v>
      </c>
      <c r="T229" s="2" t="str">
        <f t="shared" si="15"/>
        <v>34,6 cm</v>
      </c>
      <c r="U229" s="2" t="str">
        <f t="shared" si="16"/>
        <v>49,2 cm</v>
      </c>
      <c r="V229" s="2" t="e">
        <f t="shared" si="17"/>
        <v>#VALUE!</v>
      </c>
      <c r="W229" s="2" t="e">
        <f t="shared" si="18"/>
        <v>#VALUE!</v>
      </c>
      <c r="X229" s="2" t="str">
        <f t="shared" si="19"/>
        <v xml:space="preserve"> 49,2 cm</v>
      </c>
      <c r="Y229" t="s">
        <v>1368</v>
      </c>
      <c r="Z229" t="s">
        <v>1369</v>
      </c>
    </row>
    <row r="230" spans="1:29" x14ac:dyDescent="0.25">
      <c r="A230">
        <v>1843</v>
      </c>
      <c r="B230" t="s">
        <v>1370</v>
      </c>
      <c r="C230" t="s">
        <v>27</v>
      </c>
      <c r="D230" t="s">
        <v>28</v>
      </c>
      <c r="E230" t="s">
        <v>1361</v>
      </c>
      <c r="F230" t="s">
        <v>30</v>
      </c>
      <c r="G230" t="s">
        <v>31</v>
      </c>
      <c r="H230" t="s">
        <v>2265</v>
      </c>
      <c r="K230" t="s">
        <v>1362</v>
      </c>
      <c r="L230" t="s">
        <v>33</v>
      </c>
      <c r="M230" t="s">
        <v>34</v>
      </c>
      <c r="N230" t="s">
        <v>1219</v>
      </c>
      <c r="O230" t="s">
        <v>36</v>
      </c>
      <c r="P230" t="s">
        <v>1253</v>
      </c>
      <c r="Q230" t="s">
        <v>1221</v>
      </c>
      <c r="R230" t="s">
        <v>38</v>
      </c>
      <c r="T230" s="2" t="str">
        <f t="shared" si="15"/>
        <v>16,1 cm</v>
      </c>
      <c r="U230" s="2" t="str">
        <f t="shared" si="16"/>
        <v>10,5 cm</v>
      </c>
      <c r="V230" s="2" t="str">
        <f t="shared" si="17"/>
        <v>c/suporte</v>
      </c>
      <c r="W230" s="2" t="str">
        <f t="shared" si="18"/>
        <v>36,0 cm</v>
      </c>
      <c r="X230" s="2" t="str">
        <f t="shared" si="19"/>
        <v xml:space="preserve"> 53,2 cm</v>
      </c>
      <c r="Y230" t="s">
        <v>1364</v>
      </c>
      <c r="Z230" t="s">
        <v>955</v>
      </c>
      <c r="AA230" t="s">
        <v>1131</v>
      </c>
      <c r="AB230" t="s">
        <v>1224</v>
      </c>
      <c r="AC230" t="s">
        <v>414</v>
      </c>
    </row>
    <row r="231" spans="1:29" x14ac:dyDescent="0.25">
      <c r="A231">
        <v>1844</v>
      </c>
      <c r="B231" t="s">
        <v>1371</v>
      </c>
      <c r="C231" t="s">
        <v>27</v>
      </c>
      <c r="D231" t="s">
        <v>28</v>
      </c>
      <c r="E231" t="s">
        <v>1361</v>
      </c>
      <c r="F231" t="s">
        <v>30</v>
      </c>
      <c r="G231" t="s">
        <v>31</v>
      </c>
      <c r="H231" t="s">
        <v>2265</v>
      </c>
      <c r="K231" t="s">
        <v>1372</v>
      </c>
      <c r="L231" t="s">
        <v>33</v>
      </c>
      <c r="M231" t="s">
        <v>34</v>
      </c>
      <c r="N231" t="s">
        <v>1229</v>
      </c>
      <c r="O231" t="s">
        <v>36</v>
      </c>
      <c r="Q231" t="s">
        <v>1221</v>
      </c>
      <c r="R231" t="s">
        <v>38</v>
      </c>
      <c r="S231" t="s">
        <v>1373</v>
      </c>
      <c r="T231" s="2" t="str">
        <f t="shared" si="15"/>
        <v>15,3 cm</v>
      </c>
      <c r="U231" s="2" t="str">
        <f t="shared" si="16"/>
        <v>12,5 cm</v>
      </c>
      <c r="V231" s="2" t="str">
        <f t="shared" si="17"/>
        <v>c/suporte</v>
      </c>
      <c r="W231" s="2" t="str">
        <f t="shared" si="18"/>
        <v>36,0 cm</v>
      </c>
      <c r="X231" s="2" t="str">
        <f t="shared" si="19"/>
        <v xml:space="preserve"> 53,2 cm</v>
      </c>
      <c r="Y231" t="s">
        <v>1374</v>
      </c>
      <c r="Z231" t="s">
        <v>1262</v>
      </c>
      <c r="AA231" t="s">
        <v>1131</v>
      </c>
      <c r="AB231" t="s">
        <v>1224</v>
      </c>
      <c r="AC231" t="s">
        <v>414</v>
      </c>
    </row>
    <row r="232" spans="1:29" x14ac:dyDescent="0.25">
      <c r="A232">
        <v>1806</v>
      </c>
      <c r="B232" t="s">
        <v>1375</v>
      </c>
      <c r="C232" t="s">
        <v>27</v>
      </c>
      <c r="D232" t="s">
        <v>28</v>
      </c>
      <c r="E232" t="s">
        <v>1376</v>
      </c>
      <c r="F232" t="s">
        <v>216</v>
      </c>
      <c r="G232" t="s">
        <v>31</v>
      </c>
      <c r="H232" t="s">
        <v>2279</v>
      </c>
      <c r="K232" t="s">
        <v>1377</v>
      </c>
      <c r="L232" t="s">
        <v>33</v>
      </c>
      <c r="M232" t="s">
        <v>34</v>
      </c>
      <c r="N232" t="s">
        <v>35</v>
      </c>
      <c r="O232" t="s">
        <v>36</v>
      </c>
      <c r="Q232" t="s">
        <v>1378</v>
      </c>
      <c r="R232" t="s">
        <v>1379</v>
      </c>
      <c r="T232" s="2" t="str">
        <f t="shared" si="15"/>
        <v>46,0 cm</v>
      </c>
      <c r="U232" s="2" t="str">
        <f t="shared" si="16"/>
        <v>62,6 cm</v>
      </c>
      <c r="V232" s="2" t="e">
        <f t="shared" si="17"/>
        <v>#VALUE!</v>
      </c>
      <c r="W232" s="2" t="e">
        <f t="shared" si="18"/>
        <v>#VALUE!</v>
      </c>
      <c r="X232" s="2" t="str">
        <f t="shared" si="19"/>
        <v xml:space="preserve"> 62,6 cm</v>
      </c>
      <c r="Y232" t="s">
        <v>128</v>
      </c>
      <c r="Z232" t="s">
        <v>1380</v>
      </c>
    </row>
    <row r="233" spans="1:29" x14ac:dyDescent="0.25">
      <c r="A233">
        <v>1807</v>
      </c>
      <c r="B233" t="s">
        <v>1381</v>
      </c>
      <c r="C233" t="s">
        <v>27</v>
      </c>
      <c r="D233" t="s">
        <v>28</v>
      </c>
      <c r="E233" t="s">
        <v>1376</v>
      </c>
      <c r="F233" t="s">
        <v>216</v>
      </c>
      <c r="G233" t="s">
        <v>31</v>
      </c>
      <c r="H233" t="s">
        <v>2279</v>
      </c>
      <c r="K233" t="s">
        <v>1382</v>
      </c>
      <c r="L233" t="s">
        <v>33</v>
      </c>
      <c r="M233" t="s">
        <v>34</v>
      </c>
      <c r="N233" t="s">
        <v>35</v>
      </c>
      <c r="O233" t="s">
        <v>36</v>
      </c>
      <c r="Q233" t="s">
        <v>1378</v>
      </c>
      <c r="R233" t="s">
        <v>1379</v>
      </c>
      <c r="T233" s="2" t="str">
        <f t="shared" si="15"/>
        <v>43,7 cm</v>
      </c>
      <c r="U233" s="2" t="str">
        <f t="shared" si="16"/>
        <v>63,0 cm</v>
      </c>
      <c r="V233" s="2" t="e">
        <f t="shared" si="17"/>
        <v>#VALUE!</v>
      </c>
      <c r="W233" s="2" t="e">
        <f t="shared" si="18"/>
        <v>#VALUE!</v>
      </c>
      <c r="X233" s="2" t="str">
        <f t="shared" si="19"/>
        <v xml:space="preserve"> 63,0 cm</v>
      </c>
      <c r="Y233" t="s">
        <v>1383</v>
      </c>
      <c r="Z233" t="s">
        <v>92</v>
      </c>
    </row>
    <row r="234" spans="1:29" x14ac:dyDescent="0.25">
      <c r="A234">
        <v>1808</v>
      </c>
      <c r="B234" t="s">
        <v>1384</v>
      </c>
      <c r="C234" t="s">
        <v>27</v>
      </c>
      <c r="D234" t="s">
        <v>28</v>
      </c>
      <c r="E234" t="s">
        <v>1385</v>
      </c>
      <c r="F234" t="s">
        <v>30</v>
      </c>
      <c r="G234" t="s">
        <v>31</v>
      </c>
      <c r="H234" t="s">
        <v>2264</v>
      </c>
      <c r="K234" t="s">
        <v>1386</v>
      </c>
      <c r="L234" t="s">
        <v>33</v>
      </c>
      <c r="M234" t="s">
        <v>34</v>
      </c>
      <c r="N234" t="s">
        <v>48</v>
      </c>
      <c r="O234" t="s">
        <v>36</v>
      </c>
      <c r="Q234" t="s">
        <v>226</v>
      </c>
      <c r="R234" t="s">
        <v>38</v>
      </c>
      <c r="T234" s="2" t="str">
        <f t="shared" si="15"/>
        <v>45,4 cm</v>
      </c>
      <c r="U234" s="2" t="str">
        <f t="shared" si="16"/>
        <v>26,0 cm</v>
      </c>
      <c r="V234" s="2" t="str">
        <f t="shared" si="17"/>
        <v>c/moldura</v>
      </c>
      <c r="W234" s="2" t="str">
        <f t="shared" si="18"/>
        <v>61,0 cm</v>
      </c>
      <c r="X234" s="2" t="str">
        <f t="shared" si="19"/>
        <v xml:space="preserve"> 42,5 cm</v>
      </c>
      <c r="Y234" t="s">
        <v>1387</v>
      </c>
      <c r="Z234" t="s">
        <v>660</v>
      </c>
      <c r="AA234" t="s">
        <v>53</v>
      </c>
      <c r="AB234" t="s">
        <v>90</v>
      </c>
      <c r="AC234" t="s">
        <v>1388</v>
      </c>
    </row>
    <row r="235" spans="1:29" x14ac:dyDescent="0.25">
      <c r="A235">
        <v>1798</v>
      </c>
      <c r="B235" t="s">
        <v>1389</v>
      </c>
      <c r="C235" t="s">
        <v>27</v>
      </c>
      <c r="D235" t="s">
        <v>28</v>
      </c>
      <c r="E235" t="s">
        <v>1200</v>
      </c>
      <c r="F235" t="s">
        <v>1201</v>
      </c>
      <c r="G235" t="s">
        <v>31</v>
      </c>
      <c r="H235" t="s">
        <v>2279</v>
      </c>
      <c r="K235" t="s">
        <v>1390</v>
      </c>
      <c r="L235" t="s">
        <v>33</v>
      </c>
      <c r="M235" t="s">
        <v>34</v>
      </c>
      <c r="N235" t="s">
        <v>1128</v>
      </c>
      <c r="O235" t="s">
        <v>97</v>
      </c>
      <c r="Q235" t="s">
        <v>427</v>
      </c>
      <c r="R235" t="s">
        <v>79</v>
      </c>
      <c r="T235" s="2" t="str">
        <f t="shared" si="15"/>
        <v>68,5 cm</v>
      </c>
      <c r="U235" s="2" t="str">
        <f t="shared" si="16"/>
        <v>41,3 cm</v>
      </c>
      <c r="V235" s="2" t="e">
        <f t="shared" si="17"/>
        <v>#VALUE!</v>
      </c>
      <c r="W235" s="2" t="e">
        <f t="shared" si="18"/>
        <v>#VALUE!</v>
      </c>
      <c r="X235" s="2" t="str">
        <f t="shared" si="19"/>
        <v xml:space="preserve"> 41,3 cm</v>
      </c>
      <c r="Y235" t="s">
        <v>798</v>
      </c>
      <c r="Z235" t="s">
        <v>1391</v>
      </c>
    </row>
    <row r="236" spans="1:29" x14ac:dyDescent="0.25">
      <c r="A236">
        <v>1799</v>
      </c>
      <c r="B236" t="s">
        <v>1392</v>
      </c>
      <c r="C236" t="s">
        <v>27</v>
      </c>
      <c r="D236" t="s">
        <v>28</v>
      </c>
      <c r="E236" t="s">
        <v>1393</v>
      </c>
      <c r="F236" t="s">
        <v>1394</v>
      </c>
      <c r="G236" t="s">
        <v>31</v>
      </c>
      <c r="H236" t="s">
        <v>2279</v>
      </c>
      <c r="K236" t="s">
        <v>1395</v>
      </c>
      <c r="L236" t="s">
        <v>33</v>
      </c>
      <c r="M236" t="s">
        <v>34</v>
      </c>
      <c r="N236" t="s">
        <v>1128</v>
      </c>
      <c r="O236" t="s">
        <v>36</v>
      </c>
      <c r="Q236" t="s">
        <v>427</v>
      </c>
      <c r="R236" t="s">
        <v>79</v>
      </c>
      <c r="T236" s="2" t="str">
        <f t="shared" si="15"/>
        <v>49,5 cm</v>
      </c>
      <c r="U236" s="2" t="str">
        <f t="shared" si="16"/>
        <v>76,5 cm</v>
      </c>
      <c r="V236" s="2" t="e">
        <f t="shared" si="17"/>
        <v>#VALUE!</v>
      </c>
      <c r="W236" s="2" t="e">
        <f t="shared" si="18"/>
        <v>#VALUE!</v>
      </c>
      <c r="X236" s="2" t="str">
        <f t="shared" si="19"/>
        <v xml:space="preserve"> 76,5 cm</v>
      </c>
      <c r="Y236" t="s">
        <v>1207</v>
      </c>
      <c r="Z236" t="s">
        <v>1069</v>
      </c>
    </row>
    <row r="237" spans="1:29" x14ac:dyDescent="0.25">
      <c r="A237">
        <v>2132</v>
      </c>
      <c r="B237" t="s">
        <v>1396</v>
      </c>
      <c r="C237" t="s">
        <v>27</v>
      </c>
      <c r="D237" t="s">
        <v>28</v>
      </c>
      <c r="E237" t="s">
        <v>319</v>
      </c>
      <c r="F237" t="s">
        <v>30</v>
      </c>
      <c r="G237" t="s">
        <v>31</v>
      </c>
      <c r="H237" t="s">
        <v>2264</v>
      </c>
      <c r="K237" t="s">
        <v>1397</v>
      </c>
      <c r="L237" t="s">
        <v>33</v>
      </c>
      <c r="M237" t="s">
        <v>34</v>
      </c>
      <c r="N237" t="s">
        <v>35</v>
      </c>
      <c r="O237" t="s">
        <v>36</v>
      </c>
      <c r="Q237" t="s">
        <v>37</v>
      </c>
      <c r="R237" t="s">
        <v>1174</v>
      </c>
      <c r="T237" s="2" t="str">
        <f t="shared" si="15"/>
        <v>67,5 cm</v>
      </c>
      <c r="U237" s="2" t="str">
        <f t="shared" si="16"/>
        <v>41,5 cm</v>
      </c>
      <c r="V237" s="2" t="e">
        <f t="shared" si="17"/>
        <v>#VALUE!</v>
      </c>
      <c r="W237" s="2" t="e">
        <f t="shared" si="18"/>
        <v>#VALUE!</v>
      </c>
      <c r="X237" s="2" t="str">
        <f t="shared" si="19"/>
        <v xml:space="preserve"> 41,5 cm</v>
      </c>
      <c r="Y237" t="s">
        <v>1398</v>
      </c>
      <c r="Z237" t="s">
        <v>904</v>
      </c>
    </row>
    <row r="238" spans="1:29" x14ac:dyDescent="0.25">
      <c r="A238">
        <v>1755</v>
      </c>
      <c r="B238" t="s">
        <v>1399</v>
      </c>
      <c r="C238" t="s">
        <v>27</v>
      </c>
      <c r="D238" t="s">
        <v>28</v>
      </c>
      <c r="E238" t="s">
        <v>1400</v>
      </c>
      <c r="F238" t="s">
        <v>1401</v>
      </c>
      <c r="G238" t="s">
        <v>87</v>
      </c>
      <c r="H238" t="s">
        <v>2264</v>
      </c>
      <c r="K238" t="s">
        <v>1402</v>
      </c>
      <c r="L238" t="s">
        <v>33</v>
      </c>
      <c r="M238" t="s">
        <v>34</v>
      </c>
      <c r="N238" t="s">
        <v>35</v>
      </c>
      <c r="O238" t="s">
        <v>36</v>
      </c>
      <c r="Q238" t="s">
        <v>427</v>
      </c>
      <c r="R238" t="s">
        <v>79</v>
      </c>
      <c r="T238" s="2" t="str">
        <f t="shared" si="15"/>
        <v>92,2 cm</v>
      </c>
      <c r="U238" s="2" t="str">
        <f t="shared" si="16"/>
        <v>73,3 cm</v>
      </c>
      <c r="V238" s="2" t="str">
        <f t="shared" si="17"/>
        <v>c/baguete</v>
      </c>
      <c r="W238" s="2" t="str">
        <f t="shared" si="18"/>
        <v>94,7 cm</v>
      </c>
      <c r="X238" s="2" t="str">
        <f t="shared" si="19"/>
        <v xml:space="preserve"> 76,2 cm</v>
      </c>
      <c r="Y238" t="s">
        <v>1403</v>
      </c>
      <c r="Z238" t="s">
        <v>1019</v>
      </c>
      <c r="AA238" t="s">
        <v>41</v>
      </c>
      <c r="AB238" t="s">
        <v>1404</v>
      </c>
      <c r="AC238" t="s">
        <v>1405</v>
      </c>
    </row>
    <row r="239" spans="1:29" x14ac:dyDescent="0.25">
      <c r="A239">
        <v>1767</v>
      </c>
      <c r="B239" t="s">
        <v>1406</v>
      </c>
      <c r="C239" t="s">
        <v>27</v>
      </c>
      <c r="D239" t="s">
        <v>28</v>
      </c>
      <c r="E239" t="s">
        <v>1407</v>
      </c>
      <c r="F239" t="s">
        <v>556</v>
      </c>
      <c r="G239" t="s">
        <v>87</v>
      </c>
      <c r="H239" t="s">
        <v>2271</v>
      </c>
      <c r="K239" t="s">
        <v>1408</v>
      </c>
      <c r="L239" t="s">
        <v>33</v>
      </c>
      <c r="M239" t="s">
        <v>34</v>
      </c>
      <c r="N239" t="s">
        <v>35</v>
      </c>
      <c r="O239" t="s">
        <v>36</v>
      </c>
      <c r="Q239" t="s">
        <v>427</v>
      </c>
      <c r="R239" t="s">
        <v>1409</v>
      </c>
      <c r="T239" s="2" t="str">
        <f t="shared" si="15"/>
        <v>46,0 cm</v>
      </c>
      <c r="U239" s="2" t="str">
        <f t="shared" si="16"/>
        <v>38,0 cm</v>
      </c>
      <c r="V239" s="2" t="str">
        <f t="shared" si="17"/>
        <v>c/baguete</v>
      </c>
      <c r="W239" s="2" t="str">
        <f t="shared" si="18"/>
        <v>48,0 cm</v>
      </c>
      <c r="X239" s="2" t="str">
        <f t="shared" si="19"/>
        <v xml:space="preserve"> 40,5 cm</v>
      </c>
      <c r="Y239" t="s">
        <v>128</v>
      </c>
      <c r="Z239" t="s">
        <v>276</v>
      </c>
      <c r="AA239" t="s">
        <v>41</v>
      </c>
      <c r="AB239" t="s">
        <v>195</v>
      </c>
      <c r="AC239" t="s">
        <v>1410</v>
      </c>
    </row>
    <row r="240" spans="1:29" x14ac:dyDescent="0.25">
      <c r="A240">
        <v>2317</v>
      </c>
      <c r="B240" t="s">
        <v>1411</v>
      </c>
      <c r="C240" t="s">
        <v>27</v>
      </c>
      <c r="D240" t="s">
        <v>28</v>
      </c>
      <c r="E240" t="s">
        <v>1412</v>
      </c>
      <c r="F240" t="s">
        <v>643</v>
      </c>
      <c r="G240" t="s">
        <v>31</v>
      </c>
      <c r="H240" t="s">
        <v>2279</v>
      </c>
      <c r="K240" t="s">
        <v>1413</v>
      </c>
      <c r="L240" t="s">
        <v>33</v>
      </c>
      <c r="M240" t="s">
        <v>34</v>
      </c>
      <c r="N240" t="s">
        <v>1128</v>
      </c>
      <c r="O240" t="s">
        <v>36</v>
      </c>
      <c r="Q240" t="s">
        <v>182</v>
      </c>
      <c r="R240" t="s">
        <v>79</v>
      </c>
      <c r="T240" s="2" t="str">
        <f t="shared" si="15"/>
        <v>32,3 cm</v>
      </c>
      <c r="U240" s="2" t="str">
        <f t="shared" si="16"/>
        <v>23,2 cm</v>
      </c>
      <c r="V240" s="2" t="e">
        <f t="shared" si="17"/>
        <v>#VALUE!</v>
      </c>
      <c r="W240" s="2" t="e">
        <f t="shared" si="18"/>
        <v>#VALUE!</v>
      </c>
      <c r="X240" s="2" t="str">
        <f t="shared" si="19"/>
        <v xml:space="preserve"> 23,2 cm</v>
      </c>
      <c r="Y240" t="s">
        <v>1414</v>
      </c>
      <c r="Z240" t="s">
        <v>1415</v>
      </c>
    </row>
    <row r="241" spans="1:26" x14ac:dyDescent="0.25">
      <c r="A241">
        <v>2319</v>
      </c>
      <c r="B241" t="s">
        <v>1416</v>
      </c>
      <c r="C241" t="s">
        <v>27</v>
      </c>
      <c r="D241" t="s">
        <v>28</v>
      </c>
      <c r="E241" t="s">
        <v>1417</v>
      </c>
      <c r="G241" t="s">
        <v>31</v>
      </c>
      <c r="H241" t="s">
        <v>2279</v>
      </c>
      <c r="K241" t="s">
        <v>1418</v>
      </c>
      <c r="L241" t="s">
        <v>33</v>
      </c>
      <c r="M241" t="s">
        <v>34</v>
      </c>
      <c r="N241" t="s">
        <v>1128</v>
      </c>
      <c r="O241" t="s">
        <v>36</v>
      </c>
      <c r="Q241" t="s">
        <v>275</v>
      </c>
      <c r="R241" t="s">
        <v>38</v>
      </c>
      <c r="T241" s="2" t="str">
        <f t="shared" si="15"/>
        <v>50,0 cm</v>
      </c>
      <c r="U241" s="2" t="str">
        <f t="shared" si="16"/>
        <v>70,6 cm</v>
      </c>
      <c r="V241" s="2" t="e">
        <f t="shared" si="17"/>
        <v>#VALUE!</v>
      </c>
      <c r="W241" s="2" t="e">
        <f t="shared" si="18"/>
        <v>#VALUE!</v>
      </c>
      <c r="X241" s="2" t="str">
        <f t="shared" si="19"/>
        <v xml:space="preserve"> 70,6 cm</v>
      </c>
      <c r="Y241" t="s">
        <v>91</v>
      </c>
      <c r="Z241" t="s">
        <v>1419</v>
      </c>
    </row>
    <row r="242" spans="1:26" x14ac:dyDescent="0.25">
      <c r="A242">
        <v>2322</v>
      </c>
      <c r="B242" t="s">
        <v>1420</v>
      </c>
      <c r="C242" t="s">
        <v>27</v>
      </c>
      <c r="D242" t="s">
        <v>28</v>
      </c>
      <c r="E242" t="s">
        <v>110</v>
      </c>
      <c r="F242" t="s">
        <v>199</v>
      </c>
      <c r="G242" t="s">
        <v>31</v>
      </c>
      <c r="H242" t="s">
        <v>2264</v>
      </c>
      <c r="K242" t="s">
        <v>1421</v>
      </c>
      <c r="L242" t="s">
        <v>33</v>
      </c>
      <c r="M242" t="s">
        <v>34</v>
      </c>
      <c r="N242" t="s">
        <v>522</v>
      </c>
      <c r="O242" t="s">
        <v>289</v>
      </c>
      <c r="Q242" t="s">
        <v>1422</v>
      </c>
      <c r="R242" t="s">
        <v>79</v>
      </c>
      <c r="T242" s="2" t="str">
        <f t="shared" si="15"/>
        <v>94,0 cm</v>
      </c>
      <c r="U242" s="2" t="str">
        <f t="shared" si="16"/>
        <v>66,5 cm</v>
      </c>
      <c r="V242" s="2" t="e">
        <f t="shared" si="17"/>
        <v>#VALUE!</v>
      </c>
      <c r="W242" s="2" t="e">
        <f t="shared" si="18"/>
        <v>#VALUE!</v>
      </c>
      <c r="X242" s="2" t="str">
        <f t="shared" si="19"/>
        <v xml:space="preserve"> 66,5 cm</v>
      </c>
      <c r="Y242" t="s">
        <v>262</v>
      </c>
      <c r="Z242" t="s">
        <v>1423</v>
      </c>
    </row>
    <row r="243" spans="1:26" x14ac:dyDescent="0.25">
      <c r="A243">
        <v>2323</v>
      </c>
      <c r="B243" t="s">
        <v>1424</v>
      </c>
      <c r="C243" t="s">
        <v>27</v>
      </c>
      <c r="D243" t="s">
        <v>28</v>
      </c>
      <c r="E243" t="s">
        <v>75</v>
      </c>
      <c r="F243" t="s">
        <v>86</v>
      </c>
      <c r="G243" t="s">
        <v>31</v>
      </c>
      <c r="H243" t="s">
        <v>2264</v>
      </c>
      <c r="K243" t="s">
        <v>1425</v>
      </c>
      <c r="L243" t="s">
        <v>33</v>
      </c>
      <c r="M243" t="s">
        <v>34</v>
      </c>
      <c r="N243" t="s">
        <v>522</v>
      </c>
      <c r="O243" t="s">
        <v>289</v>
      </c>
      <c r="Q243" t="s">
        <v>562</v>
      </c>
      <c r="R243" t="s">
        <v>1426</v>
      </c>
      <c r="T243" s="2" t="str">
        <f t="shared" si="15"/>
        <v>81,0 cm</v>
      </c>
      <c r="U243" s="2" t="str">
        <f t="shared" si="16"/>
        <v>50,0 cm</v>
      </c>
      <c r="V243" s="2" t="e">
        <f t="shared" si="17"/>
        <v>#VALUE!</v>
      </c>
      <c r="W243" s="2" t="e">
        <f t="shared" si="18"/>
        <v>#VALUE!</v>
      </c>
      <c r="X243" s="2" t="str">
        <f t="shared" si="19"/>
        <v xml:space="preserve"> 50,0 cm</v>
      </c>
      <c r="Y243" t="s">
        <v>113</v>
      </c>
      <c r="Z243" t="s">
        <v>91</v>
      </c>
    </row>
    <row r="244" spans="1:26" x14ac:dyDescent="0.25">
      <c r="A244">
        <v>2324</v>
      </c>
      <c r="B244" t="s">
        <v>1427</v>
      </c>
      <c r="C244" t="s">
        <v>27</v>
      </c>
      <c r="D244" t="s">
        <v>28</v>
      </c>
      <c r="E244" t="s">
        <v>75</v>
      </c>
      <c r="F244" t="s">
        <v>1428</v>
      </c>
      <c r="G244" t="s">
        <v>31</v>
      </c>
      <c r="H244" t="s">
        <v>2264</v>
      </c>
      <c r="K244" t="s">
        <v>1429</v>
      </c>
      <c r="L244" t="s">
        <v>33</v>
      </c>
      <c r="M244" t="s">
        <v>34</v>
      </c>
      <c r="N244" t="s">
        <v>522</v>
      </c>
      <c r="O244" t="s">
        <v>289</v>
      </c>
      <c r="Q244" t="s">
        <v>182</v>
      </c>
      <c r="R244" t="s">
        <v>38</v>
      </c>
      <c r="T244" s="2" t="str">
        <f t="shared" si="15"/>
        <v>95,0 cm</v>
      </c>
      <c r="U244" s="2" t="str">
        <f t="shared" si="16"/>
        <v>65,0 cm</v>
      </c>
      <c r="V244" s="2" t="e">
        <f t="shared" si="17"/>
        <v>#VALUE!</v>
      </c>
      <c r="W244" s="2" t="e">
        <f t="shared" si="18"/>
        <v>#VALUE!</v>
      </c>
      <c r="X244" s="2" t="str">
        <f t="shared" si="19"/>
        <v xml:space="preserve"> 65,0 cm</v>
      </c>
      <c r="Y244" t="s">
        <v>1070</v>
      </c>
      <c r="Z244" t="s">
        <v>211</v>
      </c>
    </row>
    <row r="245" spans="1:26" x14ac:dyDescent="0.25">
      <c r="A245">
        <v>2325</v>
      </c>
      <c r="B245" t="s">
        <v>1430</v>
      </c>
      <c r="C245" t="s">
        <v>27</v>
      </c>
      <c r="D245" t="s">
        <v>28</v>
      </c>
      <c r="E245" t="s">
        <v>75</v>
      </c>
      <c r="F245" t="s">
        <v>1428</v>
      </c>
      <c r="G245" t="s">
        <v>31</v>
      </c>
      <c r="H245" t="s">
        <v>2264</v>
      </c>
      <c r="K245" t="s">
        <v>1429</v>
      </c>
      <c r="L245" t="s">
        <v>33</v>
      </c>
      <c r="M245" t="s">
        <v>34</v>
      </c>
      <c r="N245" t="s">
        <v>522</v>
      </c>
      <c r="O245" t="s">
        <v>289</v>
      </c>
      <c r="Q245" t="s">
        <v>182</v>
      </c>
      <c r="R245" t="s">
        <v>38</v>
      </c>
      <c r="T245" s="2" t="str">
        <f t="shared" si="15"/>
        <v>95,0 cm</v>
      </c>
      <c r="U245" s="2" t="str">
        <f t="shared" si="16"/>
        <v>65,0 cm</v>
      </c>
      <c r="V245" s="2" t="e">
        <f t="shared" si="17"/>
        <v>#VALUE!</v>
      </c>
      <c r="W245" s="2" t="e">
        <f t="shared" si="18"/>
        <v>#VALUE!</v>
      </c>
      <c r="X245" s="2" t="str">
        <f t="shared" si="19"/>
        <v xml:space="preserve"> 65,0 cm</v>
      </c>
      <c r="Y245" t="s">
        <v>1070</v>
      </c>
      <c r="Z245" t="s">
        <v>211</v>
      </c>
    </row>
    <row r="246" spans="1:26" x14ac:dyDescent="0.25">
      <c r="A246">
        <v>2326</v>
      </c>
      <c r="B246" t="s">
        <v>1431</v>
      </c>
      <c r="C246" t="s">
        <v>27</v>
      </c>
      <c r="D246" t="s">
        <v>28</v>
      </c>
      <c r="E246" t="s">
        <v>110</v>
      </c>
      <c r="F246" t="s">
        <v>1432</v>
      </c>
      <c r="G246" t="s">
        <v>31</v>
      </c>
      <c r="H246" t="s">
        <v>2264</v>
      </c>
      <c r="K246" t="s">
        <v>1433</v>
      </c>
      <c r="L246" t="s">
        <v>33</v>
      </c>
      <c r="M246" t="s">
        <v>34</v>
      </c>
      <c r="N246" t="s">
        <v>522</v>
      </c>
      <c r="O246" t="s">
        <v>289</v>
      </c>
      <c r="Q246" t="s">
        <v>1422</v>
      </c>
      <c r="R246" t="s">
        <v>79</v>
      </c>
      <c r="T246" s="2" t="str">
        <f t="shared" si="15"/>
        <v>96,0 cm</v>
      </c>
      <c r="U246" s="2" t="str">
        <f t="shared" si="16"/>
        <v>70,0 cm</v>
      </c>
      <c r="V246" s="2" t="e">
        <f t="shared" si="17"/>
        <v>#VALUE!</v>
      </c>
      <c r="W246" s="2" t="e">
        <f t="shared" si="18"/>
        <v>#VALUE!</v>
      </c>
      <c r="X246" s="2" t="str">
        <f t="shared" si="19"/>
        <v xml:space="preserve"> 70,0 cm</v>
      </c>
      <c r="Y246" t="s">
        <v>1434</v>
      </c>
      <c r="Z246" t="s">
        <v>744</v>
      </c>
    </row>
    <row r="247" spans="1:26" x14ac:dyDescent="0.25">
      <c r="A247">
        <v>2327</v>
      </c>
      <c r="B247" t="s">
        <v>1435</v>
      </c>
      <c r="C247" t="s">
        <v>27</v>
      </c>
      <c r="D247" t="s">
        <v>28</v>
      </c>
      <c r="E247" t="s">
        <v>57</v>
      </c>
      <c r="F247" t="s">
        <v>216</v>
      </c>
      <c r="G247" t="s">
        <v>31</v>
      </c>
      <c r="H247" t="s">
        <v>2264</v>
      </c>
      <c r="K247" t="s">
        <v>993</v>
      </c>
      <c r="L247" t="s">
        <v>33</v>
      </c>
      <c r="M247" t="s">
        <v>34</v>
      </c>
      <c r="N247" t="s">
        <v>522</v>
      </c>
      <c r="O247" t="s">
        <v>36</v>
      </c>
      <c r="Q247" t="s">
        <v>275</v>
      </c>
      <c r="R247" t="s">
        <v>38</v>
      </c>
      <c r="T247" s="2" t="str">
        <f t="shared" si="15"/>
        <v>92,0 cm</v>
      </c>
      <c r="U247" s="2" t="str">
        <f t="shared" si="16"/>
        <v>73,0 cm</v>
      </c>
      <c r="V247" s="2" t="e">
        <f t="shared" si="17"/>
        <v>#VALUE!</v>
      </c>
      <c r="W247" s="2" t="e">
        <f t="shared" si="18"/>
        <v>#VALUE!</v>
      </c>
      <c r="X247" s="2" t="str">
        <f t="shared" si="19"/>
        <v xml:space="preserve"> 73,0 cm</v>
      </c>
      <c r="Y247" t="s">
        <v>996</v>
      </c>
      <c r="Z247" t="s">
        <v>997</v>
      </c>
    </row>
    <row r="248" spans="1:26" x14ac:dyDescent="0.25">
      <c r="A248">
        <v>2328</v>
      </c>
      <c r="B248" t="s">
        <v>1436</v>
      </c>
      <c r="C248" t="s">
        <v>27</v>
      </c>
      <c r="D248" t="s">
        <v>28</v>
      </c>
      <c r="E248" t="s">
        <v>424</v>
      </c>
      <c r="F248" t="s">
        <v>266</v>
      </c>
      <c r="G248" t="s">
        <v>31</v>
      </c>
      <c r="H248" t="s">
        <v>2264</v>
      </c>
      <c r="K248" t="s">
        <v>1437</v>
      </c>
      <c r="L248" t="s">
        <v>33</v>
      </c>
      <c r="M248" t="s">
        <v>34</v>
      </c>
      <c r="N248" t="s">
        <v>522</v>
      </c>
      <c r="O248" t="s">
        <v>289</v>
      </c>
      <c r="Q248" t="s">
        <v>1422</v>
      </c>
      <c r="R248" t="s">
        <v>50</v>
      </c>
      <c r="T248" s="2" t="str">
        <f t="shared" si="15"/>
        <v>95,0 cm</v>
      </c>
      <c r="U248" s="2" t="str">
        <f t="shared" si="16"/>
        <v>68,0 cm</v>
      </c>
      <c r="V248" s="2" t="e">
        <f t="shared" si="17"/>
        <v>#VALUE!</v>
      </c>
      <c r="W248" s="2" t="e">
        <f t="shared" si="18"/>
        <v>#VALUE!</v>
      </c>
      <c r="X248" s="2" t="str">
        <f t="shared" si="19"/>
        <v xml:space="preserve"> 68,0 cm</v>
      </c>
      <c r="Y248" t="s">
        <v>1070</v>
      </c>
      <c r="Z248" t="s">
        <v>1438</v>
      </c>
    </row>
    <row r="249" spans="1:26" x14ac:dyDescent="0.25">
      <c r="A249">
        <v>2329</v>
      </c>
      <c r="B249" t="s">
        <v>1439</v>
      </c>
      <c r="C249" t="s">
        <v>27</v>
      </c>
      <c r="D249" t="s">
        <v>28</v>
      </c>
      <c r="E249" t="s">
        <v>424</v>
      </c>
      <c r="F249" t="s">
        <v>86</v>
      </c>
      <c r="G249" t="s">
        <v>31</v>
      </c>
      <c r="H249" t="s">
        <v>2264</v>
      </c>
      <c r="K249" t="s">
        <v>1440</v>
      </c>
      <c r="L249" t="s">
        <v>33</v>
      </c>
      <c r="M249" t="s">
        <v>34</v>
      </c>
      <c r="N249" t="s">
        <v>522</v>
      </c>
      <c r="O249" t="s">
        <v>289</v>
      </c>
      <c r="Q249" t="s">
        <v>192</v>
      </c>
      <c r="R249" t="s">
        <v>1426</v>
      </c>
      <c r="T249" s="2" t="str">
        <f t="shared" si="15"/>
        <v>70,0 cm</v>
      </c>
      <c r="U249" s="2" t="str">
        <f t="shared" si="16"/>
        <v>41,0 cm</v>
      </c>
      <c r="V249" s="2" t="e">
        <f t="shared" si="17"/>
        <v>#VALUE!</v>
      </c>
      <c r="W249" s="2" t="e">
        <f t="shared" si="18"/>
        <v>#VALUE!</v>
      </c>
      <c r="X249" s="2" t="str">
        <f t="shared" si="19"/>
        <v xml:space="preserve"> 41,0 cm</v>
      </c>
      <c r="Y249" t="s">
        <v>744</v>
      </c>
      <c r="Z249" t="s">
        <v>544</v>
      </c>
    </row>
    <row r="250" spans="1:26" x14ac:dyDescent="0.25">
      <c r="A250">
        <v>2330</v>
      </c>
      <c r="B250" t="s">
        <v>1441</v>
      </c>
      <c r="C250" t="s">
        <v>27</v>
      </c>
      <c r="D250" t="s">
        <v>28</v>
      </c>
      <c r="E250" t="s">
        <v>312</v>
      </c>
      <c r="F250" t="s">
        <v>1442</v>
      </c>
      <c r="G250" t="s">
        <v>31</v>
      </c>
      <c r="H250" t="s">
        <v>2264</v>
      </c>
      <c r="K250" t="s">
        <v>1443</v>
      </c>
      <c r="L250" t="s">
        <v>33</v>
      </c>
      <c r="M250" t="s">
        <v>34</v>
      </c>
      <c r="N250" t="s">
        <v>522</v>
      </c>
      <c r="O250" t="s">
        <v>97</v>
      </c>
      <c r="Q250" t="s">
        <v>1444</v>
      </c>
      <c r="R250" t="s">
        <v>50</v>
      </c>
      <c r="T250" s="2" t="str">
        <f t="shared" si="15"/>
        <v>80,0 cm</v>
      </c>
      <c r="U250" s="2" t="str">
        <f t="shared" si="16"/>
        <v>53,0 cm</v>
      </c>
      <c r="V250" s="2" t="e">
        <f t="shared" si="17"/>
        <v>#VALUE!</v>
      </c>
      <c r="W250" s="2" t="e">
        <f t="shared" si="18"/>
        <v>#VALUE!</v>
      </c>
      <c r="X250" s="2" t="str">
        <f t="shared" si="19"/>
        <v xml:space="preserve"> 53,0 cm</v>
      </c>
      <c r="Y250" t="s">
        <v>105</v>
      </c>
      <c r="Z250" t="s">
        <v>1445</v>
      </c>
    </row>
    <row r="251" spans="1:26" x14ac:dyDescent="0.25">
      <c r="A251">
        <v>2331</v>
      </c>
      <c r="B251" t="s">
        <v>1446</v>
      </c>
      <c r="C251" t="s">
        <v>27</v>
      </c>
      <c r="D251" t="s">
        <v>28</v>
      </c>
      <c r="E251" t="s">
        <v>57</v>
      </c>
      <c r="F251" t="s">
        <v>216</v>
      </c>
      <c r="G251" t="s">
        <v>31</v>
      </c>
      <c r="H251" t="s">
        <v>2264</v>
      </c>
      <c r="K251" t="s">
        <v>1447</v>
      </c>
      <c r="L251" t="s">
        <v>33</v>
      </c>
      <c r="M251" t="s">
        <v>34</v>
      </c>
      <c r="N251" t="s">
        <v>522</v>
      </c>
      <c r="O251" t="s">
        <v>289</v>
      </c>
      <c r="Q251" t="s">
        <v>182</v>
      </c>
      <c r="R251" t="s">
        <v>38</v>
      </c>
      <c r="T251" s="2" t="str">
        <f t="shared" si="15"/>
        <v>81,0 cm</v>
      </c>
      <c r="U251" s="2" t="str">
        <f t="shared" si="16"/>
        <v>50,5 cm</v>
      </c>
      <c r="V251" s="2" t="e">
        <f t="shared" si="17"/>
        <v>#VALUE!</v>
      </c>
      <c r="W251" s="2" t="e">
        <f t="shared" si="18"/>
        <v>#VALUE!</v>
      </c>
      <c r="X251" s="2" t="str">
        <f t="shared" si="19"/>
        <v xml:space="preserve"> 50,5 cm</v>
      </c>
      <c r="Y251" t="s">
        <v>113</v>
      </c>
      <c r="Z251" t="s">
        <v>787</v>
      </c>
    </row>
    <row r="252" spans="1:26" x14ac:dyDescent="0.25">
      <c r="A252">
        <v>2332</v>
      </c>
      <c r="B252" t="s">
        <v>1448</v>
      </c>
      <c r="C252" t="s">
        <v>27</v>
      </c>
      <c r="D252" t="s">
        <v>28</v>
      </c>
      <c r="E252" t="s">
        <v>75</v>
      </c>
      <c r="F252" t="s">
        <v>216</v>
      </c>
      <c r="G252" t="s">
        <v>31</v>
      </c>
      <c r="H252" t="s">
        <v>2264</v>
      </c>
      <c r="K252" t="s">
        <v>1449</v>
      </c>
      <c r="L252" t="s">
        <v>33</v>
      </c>
      <c r="M252" t="s">
        <v>34</v>
      </c>
      <c r="N252" t="s">
        <v>522</v>
      </c>
      <c r="O252" t="s">
        <v>289</v>
      </c>
      <c r="Q252" t="s">
        <v>275</v>
      </c>
      <c r="R252" t="s">
        <v>38</v>
      </c>
      <c r="T252" s="2" t="str">
        <f t="shared" si="15"/>
        <v>82,0 cm</v>
      </c>
      <c r="U252" s="2" t="str">
        <f t="shared" si="16"/>
        <v>55,0 cm</v>
      </c>
      <c r="V252" s="2" t="e">
        <f t="shared" si="17"/>
        <v>#VALUE!</v>
      </c>
      <c r="W252" s="2" t="e">
        <f t="shared" si="18"/>
        <v>#VALUE!</v>
      </c>
      <c r="X252" s="2" t="str">
        <f t="shared" si="19"/>
        <v xml:space="preserve"> 55,0 cm</v>
      </c>
      <c r="Y252" t="s">
        <v>1450</v>
      </c>
      <c r="Z252" t="s">
        <v>535</v>
      </c>
    </row>
    <row r="253" spans="1:26" x14ac:dyDescent="0.25">
      <c r="A253">
        <v>2333</v>
      </c>
      <c r="B253" t="s">
        <v>1451</v>
      </c>
      <c r="C253" t="s">
        <v>27</v>
      </c>
      <c r="D253" t="s">
        <v>28</v>
      </c>
      <c r="E253" t="s">
        <v>75</v>
      </c>
      <c r="F253" t="s">
        <v>721</v>
      </c>
      <c r="G253" t="s">
        <v>31</v>
      </c>
      <c r="H253" t="s">
        <v>2264</v>
      </c>
      <c r="K253" t="s">
        <v>1452</v>
      </c>
      <c r="L253" t="s">
        <v>33</v>
      </c>
      <c r="M253" t="s">
        <v>34</v>
      </c>
      <c r="N253" t="s">
        <v>522</v>
      </c>
      <c r="O253" t="s">
        <v>289</v>
      </c>
      <c r="Q253" t="s">
        <v>60</v>
      </c>
      <c r="R253" t="s">
        <v>243</v>
      </c>
      <c r="T253" s="2" t="str">
        <f t="shared" si="15"/>
        <v>100,0 cm</v>
      </c>
      <c r="U253" s="2" t="str">
        <f t="shared" si="16"/>
        <v>61,0 cm</v>
      </c>
      <c r="V253" s="2" t="e">
        <f t="shared" si="17"/>
        <v>#VALUE!</v>
      </c>
      <c r="W253" s="2" t="e">
        <f t="shared" si="18"/>
        <v>#VALUE!</v>
      </c>
      <c r="X253" s="2" t="str">
        <f t="shared" si="19"/>
        <v xml:space="preserve"> 61,0 cm</v>
      </c>
      <c r="Y253" t="s">
        <v>593</v>
      </c>
      <c r="Z253" t="s">
        <v>90</v>
      </c>
    </row>
    <row r="254" spans="1:26" x14ac:dyDescent="0.25">
      <c r="A254">
        <v>3041</v>
      </c>
      <c r="B254" t="s">
        <v>1453</v>
      </c>
      <c r="C254" t="s">
        <v>27</v>
      </c>
      <c r="D254" t="s">
        <v>28</v>
      </c>
      <c r="E254" t="s">
        <v>57</v>
      </c>
      <c r="F254" t="s">
        <v>727</v>
      </c>
      <c r="G254" t="s">
        <v>31</v>
      </c>
      <c r="H254" t="s">
        <v>2264</v>
      </c>
      <c r="K254" t="s">
        <v>1454</v>
      </c>
      <c r="L254" t="s">
        <v>33</v>
      </c>
      <c r="M254" t="s">
        <v>34</v>
      </c>
      <c r="N254" t="s">
        <v>1455</v>
      </c>
      <c r="O254" t="s">
        <v>289</v>
      </c>
      <c r="Q254" t="s">
        <v>1456</v>
      </c>
      <c r="R254" t="s">
        <v>79</v>
      </c>
      <c r="T254" s="2" t="str">
        <f t="shared" si="15"/>
        <v>115,0 cm</v>
      </c>
      <c r="U254" s="2" t="str">
        <f t="shared" si="16"/>
        <v>88,5 cm</v>
      </c>
      <c r="V254" s="2" t="e">
        <f t="shared" si="17"/>
        <v>#VALUE!</v>
      </c>
      <c r="W254" s="2" t="e">
        <f t="shared" si="18"/>
        <v>#VALUE!</v>
      </c>
      <c r="X254" s="2" t="str">
        <f t="shared" si="19"/>
        <v xml:space="preserve"> 88,5 cm</v>
      </c>
      <c r="Y254" t="s">
        <v>1457</v>
      </c>
      <c r="Z254" t="s">
        <v>509</v>
      </c>
    </row>
    <row r="255" spans="1:26" x14ac:dyDescent="0.25">
      <c r="A255">
        <v>3042</v>
      </c>
      <c r="B255" t="s">
        <v>1458</v>
      </c>
      <c r="C255" t="s">
        <v>27</v>
      </c>
      <c r="D255" t="s">
        <v>28</v>
      </c>
      <c r="E255" t="s">
        <v>75</v>
      </c>
      <c r="F255" t="s">
        <v>677</v>
      </c>
      <c r="G255" t="s">
        <v>31</v>
      </c>
      <c r="H255" t="s">
        <v>2264</v>
      </c>
      <c r="K255" t="s">
        <v>1459</v>
      </c>
      <c r="L255" t="s">
        <v>33</v>
      </c>
      <c r="M255" t="s">
        <v>34</v>
      </c>
      <c r="N255" t="s">
        <v>1455</v>
      </c>
      <c r="O255" t="s">
        <v>289</v>
      </c>
      <c r="Q255" t="s">
        <v>306</v>
      </c>
      <c r="R255" t="s">
        <v>38</v>
      </c>
      <c r="T255" s="2" t="str">
        <f t="shared" si="15"/>
        <v>96,0 cm</v>
      </c>
      <c r="U255" s="2" t="str">
        <f t="shared" si="16"/>
        <v>82,3 cm</v>
      </c>
      <c r="V255" s="2" t="e">
        <f t="shared" si="17"/>
        <v>#VALUE!</v>
      </c>
      <c r="W255" s="2" t="e">
        <f t="shared" si="18"/>
        <v>#VALUE!</v>
      </c>
      <c r="X255" s="2" t="str">
        <f t="shared" si="19"/>
        <v xml:space="preserve"> 82,3 cm</v>
      </c>
      <c r="Y255" t="s">
        <v>1434</v>
      </c>
      <c r="Z255" t="s">
        <v>351</v>
      </c>
    </row>
    <row r="256" spans="1:26" x14ac:dyDescent="0.25">
      <c r="A256">
        <v>3043</v>
      </c>
      <c r="B256" t="s">
        <v>1460</v>
      </c>
      <c r="C256" t="s">
        <v>27</v>
      </c>
      <c r="D256" t="s">
        <v>28</v>
      </c>
      <c r="E256" t="s">
        <v>1461</v>
      </c>
      <c r="F256" t="s">
        <v>30</v>
      </c>
      <c r="G256" t="s">
        <v>87</v>
      </c>
      <c r="H256" t="s">
        <v>2264</v>
      </c>
      <c r="K256" t="s">
        <v>1462</v>
      </c>
      <c r="L256" t="s">
        <v>33</v>
      </c>
      <c r="M256" t="s">
        <v>34</v>
      </c>
      <c r="N256" t="s">
        <v>1455</v>
      </c>
      <c r="O256" t="s">
        <v>289</v>
      </c>
      <c r="Q256" t="s">
        <v>89</v>
      </c>
      <c r="R256" t="s">
        <v>38</v>
      </c>
      <c r="T256" s="2" t="str">
        <f t="shared" si="15"/>
        <v>122,0 cm</v>
      </c>
      <c r="U256" s="2" t="str">
        <f t="shared" si="16"/>
        <v>94,0 cm</v>
      </c>
      <c r="V256" s="2" t="e">
        <f t="shared" si="17"/>
        <v>#VALUE!</v>
      </c>
      <c r="W256" s="2" t="e">
        <f t="shared" si="18"/>
        <v>#VALUE!</v>
      </c>
      <c r="X256" s="2" t="str">
        <f t="shared" si="19"/>
        <v xml:space="preserve"> 94,0 cm</v>
      </c>
      <c r="Y256" t="s">
        <v>1463</v>
      </c>
      <c r="Z256" t="s">
        <v>262</v>
      </c>
    </row>
    <row r="257" spans="1:26" x14ac:dyDescent="0.25">
      <c r="A257">
        <v>3044</v>
      </c>
      <c r="B257" t="s">
        <v>1464</v>
      </c>
      <c r="C257" t="s">
        <v>27</v>
      </c>
      <c r="D257" t="s">
        <v>28</v>
      </c>
      <c r="E257" t="s">
        <v>424</v>
      </c>
      <c r="F257" t="s">
        <v>1465</v>
      </c>
      <c r="G257" t="s">
        <v>31</v>
      </c>
      <c r="H257" t="s">
        <v>2264</v>
      </c>
      <c r="K257" t="s">
        <v>1466</v>
      </c>
      <c r="L257" t="s">
        <v>33</v>
      </c>
      <c r="M257" t="s">
        <v>34</v>
      </c>
      <c r="N257" t="s">
        <v>1455</v>
      </c>
      <c r="O257" t="s">
        <v>289</v>
      </c>
      <c r="Q257" t="s">
        <v>1467</v>
      </c>
      <c r="R257" t="s">
        <v>50</v>
      </c>
      <c r="T257" s="2" t="str">
        <f t="shared" si="15"/>
        <v>115,7 cm</v>
      </c>
      <c r="U257" s="2" t="str">
        <f t="shared" si="16"/>
        <v>73,0 cm</v>
      </c>
      <c r="V257" s="2" t="e">
        <f t="shared" si="17"/>
        <v>#VALUE!</v>
      </c>
      <c r="W257" s="2" t="e">
        <f t="shared" si="18"/>
        <v>#VALUE!</v>
      </c>
      <c r="X257" s="2" t="str">
        <f t="shared" si="19"/>
        <v xml:space="preserve"> 73,0 cm</v>
      </c>
      <c r="Y257" t="s">
        <v>1468</v>
      </c>
      <c r="Z257" t="s">
        <v>997</v>
      </c>
    </row>
    <row r="258" spans="1:26" x14ac:dyDescent="0.25">
      <c r="A258">
        <v>3045</v>
      </c>
      <c r="B258" t="s">
        <v>1469</v>
      </c>
      <c r="C258" t="s">
        <v>27</v>
      </c>
      <c r="D258" t="s">
        <v>28</v>
      </c>
      <c r="E258" t="s">
        <v>1470</v>
      </c>
      <c r="F258" t="s">
        <v>216</v>
      </c>
      <c r="G258" t="s">
        <v>31</v>
      </c>
      <c r="H258" t="s">
        <v>2264</v>
      </c>
      <c r="K258" t="s">
        <v>1471</v>
      </c>
      <c r="L258" t="s">
        <v>33</v>
      </c>
      <c r="M258" t="s">
        <v>34</v>
      </c>
      <c r="N258" t="s">
        <v>1455</v>
      </c>
      <c r="O258" t="s">
        <v>289</v>
      </c>
      <c r="Q258" t="s">
        <v>182</v>
      </c>
      <c r="R258" t="s">
        <v>79</v>
      </c>
      <c r="T258" s="2" t="str">
        <f t="shared" ref="T258:T321" si="20">IFERROR(LEFT(K258,SEARCH("x",K258)-1),"")&amp;"cm"</f>
        <v>134,5 cm</v>
      </c>
      <c r="U258" s="2" t="str">
        <f t="shared" ref="U258:U321" si="21">MID(K258,LEN(T258)+1,5)&amp;"cm"</f>
        <v>103,2cm</v>
      </c>
      <c r="V258" s="2" t="e">
        <f t="shared" ref="V258:V321" si="22">MID(K258,SEARCH("-",K258)+2,SEARCH(":",K258)-SEARCH("-",K258)-2)</f>
        <v>#VALUE!</v>
      </c>
      <c r="W258" s="2" t="e">
        <f t="shared" ref="W258:W321" si="23">MID(K258,SEARCH(":",K258)+2,5)&amp;"cm"</f>
        <v>#VALUE!</v>
      </c>
      <c r="X258" s="2" t="str">
        <f t="shared" ref="X258:X321" si="24">RIGHT(K258,8)</f>
        <v>103,2 cm</v>
      </c>
      <c r="Y258" t="s">
        <v>1472</v>
      </c>
      <c r="Z258" t="s">
        <v>1473</v>
      </c>
    </row>
    <row r="259" spans="1:26" x14ac:dyDescent="0.25">
      <c r="A259">
        <v>3046</v>
      </c>
      <c r="B259" t="s">
        <v>1474</v>
      </c>
      <c r="C259" t="s">
        <v>27</v>
      </c>
      <c r="D259" t="s">
        <v>28</v>
      </c>
      <c r="E259" t="s">
        <v>1475</v>
      </c>
      <c r="G259" t="s">
        <v>31</v>
      </c>
      <c r="H259" t="s">
        <v>2264</v>
      </c>
      <c r="K259" t="s">
        <v>1476</v>
      </c>
      <c r="L259" t="s">
        <v>33</v>
      </c>
      <c r="M259" t="s">
        <v>34</v>
      </c>
      <c r="N259" t="s">
        <v>1455</v>
      </c>
      <c r="O259" t="s">
        <v>289</v>
      </c>
      <c r="Q259" t="s">
        <v>275</v>
      </c>
      <c r="R259" t="s">
        <v>38</v>
      </c>
      <c r="T259" s="2" t="str">
        <f t="shared" si="20"/>
        <v>144,5 cm</v>
      </c>
      <c r="U259" s="2" t="str">
        <f t="shared" si="21"/>
        <v>100,0cm</v>
      </c>
      <c r="V259" s="2" t="e">
        <f t="shared" si="22"/>
        <v>#VALUE!</v>
      </c>
      <c r="W259" s="2" t="e">
        <f t="shared" si="23"/>
        <v>#VALUE!</v>
      </c>
      <c r="X259" s="2" t="str">
        <f t="shared" si="24"/>
        <v>100,0 cm</v>
      </c>
      <c r="Y259" t="s">
        <v>1477</v>
      </c>
      <c r="Z259" t="s">
        <v>833</v>
      </c>
    </row>
    <row r="260" spans="1:26" x14ac:dyDescent="0.25">
      <c r="A260">
        <v>3047</v>
      </c>
      <c r="B260" t="s">
        <v>1478</v>
      </c>
      <c r="C260" t="s">
        <v>27</v>
      </c>
      <c r="D260" t="s">
        <v>28</v>
      </c>
      <c r="E260" t="s">
        <v>75</v>
      </c>
      <c r="F260" t="s">
        <v>141</v>
      </c>
      <c r="G260" t="s">
        <v>87</v>
      </c>
      <c r="H260" t="s">
        <v>2264</v>
      </c>
      <c r="K260" t="s">
        <v>1108</v>
      </c>
      <c r="L260" t="s">
        <v>33</v>
      </c>
      <c r="M260" t="s">
        <v>34</v>
      </c>
      <c r="N260" t="s">
        <v>1455</v>
      </c>
      <c r="O260" t="s">
        <v>289</v>
      </c>
      <c r="Q260" t="s">
        <v>143</v>
      </c>
      <c r="R260" t="s">
        <v>50</v>
      </c>
      <c r="T260" s="2" t="str">
        <f t="shared" si="20"/>
        <v>100,0 cm</v>
      </c>
      <c r="U260" s="2" t="str">
        <f t="shared" si="21"/>
        <v>73,0 cm</v>
      </c>
      <c r="V260" s="2" t="e">
        <f t="shared" si="22"/>
        <v>#VALUE!</v>
      </c>
      <c r="W260" s="2" t="e">
        <f t="shared" si="23"/>
        <v>#VALUE!</v>
      </c>
      <c r="X260" s="2" t="str">
        <f t="shared" si="24"/>
        <v xml:space="preserve"> 73,0 cm</v>
      </c>
      <c r="Y260" t="s">
        <v>593</v>
      </c>
      <c r="Z260" t="s">
        <v>997</v>
      </c>
    </row>
    <row r="261" spans="1:26" x14ac:dyDescent="0.25">
      <c r="A261">
        <v>3048</v>
      </c>
      <c r="B261" t="s">
        <v>1479</v>
      </c>
      <c r="C261" t="s">
        <v>27</v>
      </c>
      <c r="D261" t="s">
        <v>28</v>
      </c>
      <c r="E261" t="s">
        <v>424</v>
      </c>
      <c r="F261" t="s">
        <v>1480</v>
      </c>
      <c r="G261" t="s">
        <v>31</v>
      </c>
      <c r="H261" t="s">
        <v>2264</v>
      </c>
      <c r="K261" t="s">
        <v>1481</v>
      </c>
      <c r="L261" t="s">
        <v>33</v>
      </c>
      <c r="M261" t="s">
        <v>34</v>
      </c>
      <c r="N261" t="s">
        <v>1455</v>
      </c>
      <c r="O261" t="s">
        <v>289</v>
      </c>
      <c r="Q261" t="s">
        <v>1482</v>
      </c>
      <c r="R261" t="s">
        <v>79</v>
      </c>
      <c r="T261" s="2" t="str">
        <f t="shared" si="20"/>
        <v>114,0 cm</v>
      </c>
      <c r="U261" s="2" t="str">
        <f t="shared" si="21"/>
        <v>89,0 cm</v>
      </c>
      <c r="V261" s="2" t="e">
        <f t="shared" si="22"/>
        <v>#VALUE!</v>
      </c>
      <c r="W261" s="2" t="e">
        <f t="shared" si="23"/>
        <v>#VALUE!</v>
      </c>
      <c r="X261" s="2" t="str">
        <f t="shared" si="24"/>
        <v xml:space="preserve"> 89,0 cm</v>
      </c>
      <c r="Y261" t="s">
        <v>1483</v>
      </c>
      <c r="Z261" t="s">
        <v>1484</v>
      </c>
    </row>
    <row r="262" spans="1:26" x14ac:dyDescent="0.25">
      <c r="A262">
        <v>3049</v>
      </c>
      <c r="B262" t="s">
        <v>1485</v>
      </c>
      <c r="C262" t="s">
        <v>27</v>
      </c>
      <c r="D262" t="s">
        <v>28</v>
      </c>
      <c r="E262" t="s">
        <v>424</v>
      </c>
      <c r="G262" t="s">
        <v>31</v>
      </c>
      <c r="H262" t="s">
        <v>2264</v>
      </c>
      <c r="K262" t="s">
        <v>1486</v>
      </c>
      <c r="L262" t="s">
        <v>33</v>
      </c>
      <c r="M262" t="s">
        <v>34</v>
      </c>
      <c r="N262" t="s">
        <v>1455</v>
      </c>
      <c r="O262" t="s">
        <v>289</v>
      </c>
      <c r="Q262" t="s">
        <v>275</v>
      </c>
      <c r="R262" t="s">
        <v>38</v>
      </c>
      <c r="T262" s="2" t="str">
        <f t="shared" si="20"/>
        <v>95,0 cm</v>
      </c>
      <c r="U262" s="2" t="str">
        <f t="shared" si="21"/>
        <v>72,0 cm</v>
      </c>
      <c r="V262" s="2" t="e">
        <f t="shared" si="22"/>
        <v>#VALUE!</v>
      </c>
      <c r="W262" s="2" t="e">
        <f t="shared" si="23"/>
        <v>#VALUE!</v>
      </c>
      <c r="X262" s="2" t="str">
        <f t="shared" si="24"/>
        <v xml:space="preserve"> 72,0 cm</v>
      </c>
      <c r="Y262" t="s">
        <v>1070</v>
      </c>
      <c r="Z262" t="s">
        <v>63</v>
      </c>
    </row>
    <row r="263" spans="1:26" x14ac:dyDescent="0.25">
      <c r="A263">
        <v>3050</v>
      </c>
      <c r="B263" t="s">
        <v>1487</v>
      </c>
      <c r="C263" t="s">
        <v>27</v>
      </c>
      <c r="D263" t="s">
        <v>28</v>
      </c>
      <c r="E263" t="s">
        <v>319</v>
      </c>
      <c r="F263" t="s">
        <v>86</v>
      </c>
      <c r="G263" t="s">
        <v>31</v>
      </c>
      <c r="H263" t="s">
        <v>2264</v>
      </c>
      <c r="K263" t="s">
        <v>1488</v>
      </c>
      <c r="L263" t="s">
        <v>33</v>
      </c>
      <c r="M263" t="s">
        <v>34</v>
      </c>
      <c r="N263" t="s">
        <v>1455</v>
      </c>
      <c r="O263" t="s">
        <v>289</v>
      </c>
      <c r="Q263" t="s">
        <v>306</v>
      </c>
      <c r="R263" t="s">
        <v>50</v>
      </c>
      <c r="T263" s="2" t="str">
        <f t="shared" si="20"/>
        <v>116,0 cm</v>
      </c>
      <c r="U263" s="2" t="str">
        <f t="shared" si="21"/>
        <v>82,5 cm</v>
      </c>
      <c r="V263" s="2" t="e">
        <f t="shared" si="22"/>
        <v>#VALUE!</v>
      </c>
      <c r="W263" s="2" t="e">
        <f t="shared" si="23"/>
        <v>#VALUE!</v>
      </c>
      <c r="X263" s="2" t="str">
        <f t="shared" si="24"/>
        <v xml:space="preserve"> 82,5 cm</v>
      </c>
      <c r="Y263" t="s">
        <v>237</v>
      </c>
      <c r="Z263" t="s">
        <v>107</v>
      </c>
    </row>
    <row r="264" spans="1:26" x14ac:dyDescent="0.25">
      <c r="A264">
        <v>3051</v>
      </c>
      <c r="B264" t="s">
        <v>1489</v>
      </c>
      <c r="C264" t="s">
        <v>27</v>
      </c>
      <c r="D264" t="s">
        <v>28</v>
      </c>
      <c r="E264" t="s">
        <v>1490</v>
      </c>
      <c r="F264" t="s">
        <v>224</v>
      </c>
      <c r="G264" t="s">
        <v>31</v>
      </c>
      <c r="H264" t="s">
        <v>2264</v>
      </c>
      <c r="K264" t="s">
        <v>1491</v>
      </c>
      <c r="L264" t="s">
        <v>33</v>
      </c>
      <c r="M264" t="s">
        <v>34</v>
      </c>
      <c r="N264" t="s">
        <v>1455</v>
      </c>
      <c r="O264" t="s">
        <v>289</v>
      </c>
      <c r="Q264" t="s">
        <v>568</v>
      </c>
      <c r="R264" t="s">
        <v>38</v>
      </c>
      <c r="T264" s="2" t="str">
        <f t="shared" si="20"/>
        <v>62,0 cm</v>
      </c>
      <c r="U264" s="2" t="str">
        <f t="shared" si="21"/>
        <v>62,0 cm</v>
      </c>
      <c r="V264" s="2" t="e">
        <f t="shared" si="22"/>
        <v>#VALUE!</v>
      </c>
      <c r="W264" s="2" t="e">
        <f t="shared" si="23"/>
        <v>#VALUE!</v>
      </c>
      <c r="X264" s="2" t="str">
        <f t="shared" si="24"/>
        <v xml:space="preserve"> 62,0 cm</v>
      </c>
      <c r="Y264" t="s">
        <v>685</v>
      </c>
      <c r="Z264" t="s">
        <v>685</v>
      </c>
    </row>
    <row r="265" spans="1:26" x14ac:dyDescent="0.25">
      <c r="A265">
        <v>3052</v>
      </c>
      <c r="B265" t="s">
        <v>1492</v>
      </c>
      <c r="C265" t="s">
        <v>27</v>
      </c>
      <c r="D265" t="s">
        <v>28</v>
      </c>
      <c r="E265" t="s">
        <v>1493</v>
      </c>
      <c r="G265" t="s">
        <v>31</v>
      </c>
      <c r="H265" t="s">
        <v>2264</v>
      </c>
      <c r="K265" t="s">
        <v>1491</v>
      </c>
      <c r="L265" t="s">
        <v>33</v>
      </c>
      <c r="M265" t="s">
        <v>34</v>
      </c>
      <c r="N265" t="s">
        <v>1455</v>
      </c>
      <c r="O265" t="s">
        <v>289</v>
      </c>
      <c r="Q265" t="s">
        <v>568</v>
      </c>
      <c r="R265" t="s">
        <v>38</v>
      </c>
      <c r="T265" s="2" t="str">
        <f t="shared" si="20"/>
        <v>62,0 cm</v>
      </c>
      <c r="U265" s="2" t="str">
        <f t="shared" si="21"/>
        <v>62,0 cm</v>
      </c>
      <c r="V265" s="2" t="e">
        <f t="shared" si="22"/>
        <v>#VALUE!</v>
      </c>
      <c r="W265" s="2" t="e">
        <f t="shared" si="23"/>
        <v>#VALUE!</v>
      </c>
      <c r="X265" s="2" t="str">
        <f t="shared" si="24"/>
        <v xml:space="preserve"> 62,0 cm</v>
      </c>
      <c r="Y265" t="s">
        <v>685</v>
      </c>
      <c r="Z265" t="s">
        <v>685</v>
      </c>
    </row>
    <row r="266" spans="1:26" x14ac:dyDescent="0.25">
      <c r="A266">
        <v>3053</v>
      </c>
      <c r="B266" t="s">
        <v>1494</v>
      </c>
      <c r="C266" t="s">
        <v>27</v>
      </c>
      <c r="D266" t="s">
        <v>28</v>
      </c>
      <c r="E266" t="s">
        <v>1495</v>
      </c>
      <c r="G266" t="s">
        <v>31</v>
      </c>
      <c r="H266" t="s">
        <v>2283</v>
      </c>
      <c r="K266" t="s">
        <v>1496</v>
      </c>
      <c r="L266" t="s">
        <v>33</v>
      </c>
      <c r="M266" t="s">
        <v>34</v>
      </c>
      <c r="N266" t="s">
        <v>1497</v>
      </c>
      <c r="O266" t="s">
        <v>289</v>
      </c>
      <c r="Q266" t="s">
        <v>1498</v>
      </c>
      <c r="R266" t="s">
        <v>38</v>
      </c>
      <c r="T266" s="2" t="str">
        <f t="shared" si="20"/>
        <v>75,0 cm</v>
      </c>
      <c r="U266" s="2" t="str">
        <f t="shared" si="21"/>
        <v>59,0 cm</v>
      </c>
      <c r="V266" s="2" t="e">
        <f t="shared" si="22"/>
        <v>#VALUE!</v>
      </c>
      <c r="W266" s="2" t="e">
        <f t="shared" si="23"/>
        <v>#VALUE!</v>
      </c>
      <c r="X266" s="2" t="str">
        <f t="shared" si="24"/>
        <v xml:space="preserve"> 59,0 cm</v>
      </c>
      <c r="Y266" t="s">
        <v>494</v>
      </c>
      <c r="Z266" t="s">
        <v>594</v>
      </c>
    </row>
    <row r="267" spans="1:26" x14ac:dyDescent="0.25">
      <c r="A267">
        <v>3054</v>
      </c>
      <c r="B267" t="s">
        <v>1499</v>
      </c>
      <c r="C267" t="s">
        <v>27</v>
      </c>
      <c r="D267" t="s">
        <v>28</v>
      </c>
      <c r="E267" t="s">
        <v>1500</v>
      </c>
      <c r="F267" t="s">
        <v>1501</v>
      </c>
      <c r="G267" t="s">
        <v>31</v>
      </c>
      <c r="H267" t="s">
        <v>2264</v>
      </c>
      <c r="K267" t="s">
        <v>1502</v>
      </c>
      <c r="L267" t="s">
        <v>33</v>
      </c>
      <c r="M267" t="s">
        <v>34</v>
      </c>
      <c r="N267" t="s">
        <v>1497</v>
      </c>
      <c r="O267" t="s">
        <v>289</v>
      </c>
      <c r="Q267" t="s">
        <v>1503</v>
      </c>
      <c r="R267" t="s">
        <v>38</v>
      </c>
      <c r="T267" s="2" t="str">
        <f t="shared" si="20"/>
        <v>129,0 cm</v>
      </c>
      <c r="U267" s="2" t="str">
        <f t="shared" si="21"/>
        <v>96,0 cm</v>
      </c>
      <c r="V267" s="2" t="e">
        <f t="shared" si="22"/>
        <v>#VALUE!</v>
      </c>
      <c r="W267" s="2" t="e">
        <f t="shared" si="23"/>
        <v>#VALUE!</v>
      </c>
      <c r="X267" s="2" t="str">
        <f t="shared" si="24"/>
        <v xml:space="preserve"> 96,0 cm</v>
      </c>
      <c r="Y267" t="s">
        <v>674</v>
      </c>
      <c r="Z267" t="s">
        <v>1434</v>
      </c>
    </row>
    <row r="268" spans="1:26" x14ac:dyDescent="0.25">
      <c r="A268">
        <v>3055</v>
      </c>
      <c r="B268" t="s">
        <v>1504</v>
      </c>
      <c r="C268" t="s">
        <v>27</v>
      </c>
      <c r="D268" t="s">
        <v>28</v>
      </c>
      <c r="E268" t="s">
        <v>161</v>
      </c>
      <c r="F268" t="s">
        <v>162</v>
      </c>
      <c r="G268" t="s">
        <v>31</v>
      </c>
      <c r="H268" t="s">
        <v>2264</v>
      </c>
      <c r="K268" t="s">
        <v>1505</v>
      </c>
      <c r="L268" t="s">
        <v>33</v>
      </c>
      <c r="M268" t="s">
        <v>34</v>
      </c>
      <c r="N268" t="s">
        <v>1455</v>
      </c>
      <c r="O268" t="s">
        <v>289</v>
      </c>
      <c r="Q268" t="s">
        <v>1506</v>
      </c>
      <c r="R268" t="s">
        <v>1507</v>
      </c>
      <c r="T268" s="2" t="str">
        <f t="shared" si="20"/>
        <v>115,5 cm</v>
      </c>
      <c r="U268" s="2" t="str">
        <f t="shared" si="21"/>
        <v>89,0 cm</v>
      </c>
      <c r="V268" s="2" t="e">
        <f t="shared" si="22"/>
        <v>#VALUE!</v>
      </c>
      <c r="W268" s="2" t="e">
        <f t="shared" si="23"/>
        <v>#VALUE!</v>
      </c>
      <c r="X268" s="2" t="str">
        <f t="shared" si="24"/>
        <v xml:space="preserve"> 89,0 cm</v>
      </c>
      <c r="Y268" t="s">
        <v>1508</v>
      </c>
      <c r="Z268" t="s">
        <v>1484</v>
      </c>
    </row>
    <row r="269" spans="1:26" x14ac:dyDescent="0.25">
      <c r="A269">
        <v>3056</v>
      </c>
      <c r="B269" t="s">
        <v>1509</v>
      </c>
      <c r="C269" t="s">
        <v>27</v>
      </c>
      <c r="D269" t="s">
        <v>28</v>
      </c>
      <c r="E269" t="s">
        <v>161</v>
      </c>
      <c r="F269" t="s">
        <v>162</v>
      </c>
      <c r="G269" t="s">
        <v>31</v>
      </c>
      <c r="H269" t="s">
        <v>2264</v>
      </c>
      <c r="K269" t="s">
        <v>1510</v>
      </c>
      <c r="L269" t="s">
        <v>33</v>
      </c>
      <c r="M269" t="s">
        <v>34</v>
      </c>
      <c r="N269" t="s">
        <v>1455</v>
      </c>
      <c r="O269" t="s">
        <v>289</v>
      </c>
      <c r="Q269" t="s">
        <v>1506</v>
      </c>
      <c r="R269" t="s">
        <v>1507</v>
      </c>
      <c r="T269" s="2" t="str">
        <f t="shared" si="20"/>
        <v>115,5 cm</v>
      </c>
      <c r="U269" s="2" t="str">
        <f t="shared" si="21"/>
        <v>88,5 cm</v>
      </c>
      <c r="V269" s="2" t="e">
        <f t="shared" si="22"/>
        <v>#VALUE!</v>
      </c>
      <c r="W269" s="2" t="e">
        <f t="shared" si="23"/>
        <v>#VALUE!</v>
      </c>
      <c r="X269" s="2" t="str">
        <f t="shared" si="24"/>
        <v xml:space="preserve"> 88,5 cm</v>
      </c>
      <c r="Y269" t="s">
        <v>1508</v>
      </c>
      <c r="Z269" t="s">
        <v>509</v>
      </c>
    </row>
    <row r="270" spans="1:26" x14ac:dyDescent="0.25">
      <c r="A270">
        <v>3057</v>
      </c>
      <c r="B270" t="s">
        <v>1511</v>
      </c>
      <c r="C270" t="s">
        <v>27</v>
      </c>
      <c r="D270" t="s">
        <v>28</v>
      </c>
      <c r="E270" t="s">
        <v>1512</v>
      </c>
      <c r="G270" t="s">
        <v>31</v>
      </c>
      <c r="H270" t="s">
        <v>2264</v>
      </c>
      <c r="K270" t="s">
        <v>1513</v>
      </c>
      <c r="L270" t="s">
        <v>33</v>
      </c>
      <c r="M270" t="s">
        <v>34</v>
      </c>
      <c r="N270" t="s">
        <v>1497</v>
      </c>
      <c r="O270" t="s">
        <v>289</v>
      </c>
      <c r="Q270" t="s">
        <v>1514</v>
      </c>
      <c r="R270" t="s">
        <v>1507</v>
      </c>
      <c r="T270" s="2" t="str">
        <f t="shared" si="20"/>
        <v>114,0 cm</v>
      </c>
      <c r="U270" s="2" t="str">
        <f t="shared" si="21"/>
        <v>88,7 cm</v>
      </c>
      <c r="V270" s="2" t="e">
        <f t="shared" si="22"/>
        <v>#VALUE!</v>
      </c>
      <c r="W270" s="2" t="e">
        <f t="shared" si="23"/>
        <v>#VALUE!</v>
      </c>
      <c r="X270" s="2" t="str">
        <f t="shared" si="24"/>
        <v xml:space="preserve"> 88,7 cm</v>
      </c>
      <c r="Y270" t="s">
        <v>1483</v>
      </c>
      <c r="Z270" t="s">
        <v>1515</v>
      </c>
    </row>
    <row r="271" spans="1:26" x14ac:dyDescent="0.25">
      <c r="A271">
        <v>3058</v>
      </c>
      <c r="B271" t="s">
        <v>1516</v>
      </c>
      <c r="C271" t="s">
        <v>27</v>
      </c>
      <c r="D271" t="s">
        <v>28</v>
      </c>
      <c r="E271" t="s">
        <v>1517</v>
      </c>
      <c r="F271" t="s">
        <v>76</v>
      </c>
      <c r="G271" t="s">
        <v>31</v>
      </c>
      <c r="H271" t="s">
        <v>2264</v>
      </c>
      <c r="K271" t="s">
        <v>1518</v>
      </c>
      <c r="L271" t="s">
        <v>33</v>
      </c>
      <c r="M271" t="s">
        <v>34</v>
      </c>
      <c r="N271" t="s">
        <v>1497</v>
      </c>
      <c r="O271" t="s">
        <v>289</v>
      </c>
      <c r="Q271" t="s">
        <v>1519</v>
      </c>
      <c r="R271" t="s">
        <v>38</v>
      </c>
      <c r="T271" s="2" t="str">
        <f t="shared" si="20"/>
        <v>116,0 cm</v>
      </c>
      <c r="U271" s="2" t="str">
        <f t="shared" si="21"/>
        <v>89,0 cm</v>
      </c>
      <c r="V271" s="2" t="e">
        <f t="shared" si="22"/>
        <v>#VALUE!</v>
      </c>
      <c r="W271" s="2" t="e">
        <f t="shared" si="23"/>
        <v>#VALUE!</v>
      </c>
      <c r="X271" s="2" t="str">
        <f t="shared" si="24"/>
        <v xml:space="preserve"> 89,0 cm</v>
      </c>
      <c r="Y271" t="s">
        <v>237</v>
      </c>
      <c r="Z271" t="s">
        <v>1484</v>
      </c>
    </row>
    <row r="272" spans="1:26" x14ac:dyDescent="0.25">
      <c r="A272">
        <v>3059</v>
      </c>
      <c r="B272" t="s">
        <v>1520</v>
      </c>
      <c r="C272" t="s">
        <v>27</v>
      </c>
      <c r="D272" t="s">
        <v>28</v>
      </c>
      <c r="E272" t="s">
        <v>1521</v>
      </c>
      <c r="G272" t="s">
        <v>31</v>
      </c>
      <c r="H272" t="s">
        <v>2264</v>
      </c>
      <c r="K272" t="s">
        <v>1522</v>
      </c>
      <c r="L272" t="s">
        <v>33</v>
      </c>
      <c r="M272" t="s">
        <v>34</v>
      </c>
      <c r="N272" t="s">
        <v>1497</v>
      </c>
      <c r="O272" t="s">
        <v>289</v>
      </c>
      <c r="Q272" t="s">
        <v>275</v>
      </c>
      <c r="R272" t="s">
        <v>38</v>
      </c>
      <c r="T272" s="2" t="str">
        <f t="shared" si="20"/>
        <v>73,0 cm</v>
      </c>
      <c r="U272" s="2" t="str">
        <f t="shared" si="21"/>
        <v>99,0 cm</v>
      </c>
      <c r="V272" s="2" t="e">
        <f t="shared" si="22"/>
        <v>#VALUE!</v>
      </c>
      <c r="W272" s="2" t="e">
        <f t="shared" si="23"/>
        <v>#VALUE!</v>
      </c>
      <c r="X272" s="2" t="str">
        <f t="shared" si="24"/>
        <v xml:space="preserve"> 99,0 cm</v>
      </c>
      <c r="Y272" t="s">
        <v>997</v>
      </c>
      <c r="Z272" t="s">
        <v>730</v>
      </c>
    </row>
    <row r="273" spans="1:26" x14ac:dyDescent="0.25">
      <c r="A273">
        <v>3060</v>
      </c>
      <c r="B273" t="s">
        <v>1523</v>
      </c>
      <c r="C273" t="s">
        <v>27</v>
      </c>
      <c r="D273" t="s">
        <v>28</v>
      </c>
      <c r="E273" t="s">
        <v>57</v>
      </c>
      <c r="F273" t="s">
        <v>677</v>
      </c>
      <c r="G273" t="s">
        <v>31</v>
      </c>
      <c r="H273" t="s">
        <v>2264</v>
      </c>
      <c r="K273" t="s">
        <v>1524</v>
      </c>
      <c r="L273" t="s">
        <v>33</v>
      </c>
      <c r="M273" t="s">
        <v>34</v>
      </c>
      <c r="N273" t="s">
        <v>1497</v>
      </c>
      <c r="O273" t="s">
        <v>289</v>
      </c>
      <c r="Q273" t="s">
        <v>1525</v>
      </c>
      <c r="R273" t="s">
        <v>50</v>
      </c>
      <c r="T273" s="2" t="str">
        <f t="shared" si="20"/>
        <v>80,5 cm</v>
      </c>
      <c r="U273" s="2" t="str">
        <f t="shared" si="21"/>
        <v>65,0 cm</v>
      </c>
      <c r="V273" s="2" t="e">
        <f t="shared" si="22"/>
        <v>#VALUE!</v>
      </c>
      <c r="W273" s="2" t="e">
        <f t="shared" si="23"/>
        <v>#VALUE!</v>
      </c>
      <c r="X273" s="2" t="str">
        <f t="shared" si="24"/>
        <v xml:space="preserve"> 65,0 cm</v>
      </c>
      <c r="Y273" t="s">
        <v>202</v>
      </c>
      <c r="Z273" t="s">
        <v>211</v>
      </c>
    </row>
    <row r="274" spans="1:26" x14ac:dyDescent="0.25">
      <c r="A274">
        <v>3061</v>
      </c>
      <c r="B274" t="s">
        <v>1526</v>
      </c>
      <c r="C274" t="s">
        <v>27</v>
      </c>
      <c r="D274" t="s">
        <v>28</v>
      </c>
      <c r="E274" t="s">
        <v>75</v>
      </c>
      <c r="G274" t="s">
        <v>31</v>
      </c>
      <c r="H274" t="s">
        <v>2264</v>
      </c>
      <c r="K274" t="s">
        <v>1527</v>
      </c>
      <c r="L274" t="s">
        <v>33</v>
      </c>
      <c r="M274" t="s">
        <v>34</v>
      </c>
      <c r="N274" t="s">
        <v>1497</v>
      </c>
      <c r="O274" t="s">
        <v>289</v>
      </c>
      <c r="Q274" t="s">
        <v>275</v>
      </c>
      <c r="R274" t="s">
        <v>38</v>
      </c>
      <c r="T274" s="2" t="str">
        <f t="shared" si="20"/>
        <v>96,0 cm</v>
      </c>
      <c r="U274" s="2" t="str">
        <f t="shared" si="21"/>
        <v>65,0 cm</v>
      </c>
      <c r="V274" s="2" t="e">
        <f t="shared" si="22"/>
        <v>#VALUE!</v>
      </c>
      <c r="W274" s="2" t="e">
        <f t="shared" si="23"/>
        <v>#VALUE!</v>
      </c>
      <c r="X274" s="2" t="str">
        <f t="shared" si="24"/>
        <v xml:space="preserve"> 65,0 cm</v>
      </c>
      <c r="Y274" t="s">
        <v>1434</v>
      </c>
      <c r="Z274" t="s">
        <v>211</v>
      </c>
    </row>
    <row r="275" spans="1:26" x14ac:dyDescent="0.25">
      <c r="A275">
        <v>3062</v>
      </c>
      <c r="B275" t="s">
        <v>1528</v>
      </c>
      <c r="C275" t="s">
        <v>27</v>
      </c>
      <c r="D275" t="s">
        <v>28</v>
      </c>
      <c r="E275" t="s">
        <v>75</v>
      </c>
      <c r="F275" t="s">
        <v>86</v>
      </c>
      <c r="G275" t="s">
        <v>31</v>
      </c>
      <c r="H275" t="s">
        <v>2264</v>
      </c>
      <c r="K275" t="s">
        <v>1529</v>
      </c>
      <c r="L275" t="s">
        <v>33</v>
      </c>
      <c r="M275" t="s">
        <v>34</v>
      </c>
      <c r="N275" t="s">
        <v>1497</v>
      </c>
      <c r="O275" t="s">
        <v>289</v>
      </c>
      <c r="Q275" t="s">
        <v>1530</v>
      </c>
      <c r="R275" t="s">
        <v>79</v>
      </c>
      <c r="T275" s="2" t="str">
        <f t="shared" si="20"/>
        <v>95,6 cm</v>
      </c>
      <c r="U275" s="2" t="str">
        <f t="shared" si="21"/>
        <v>60,5 cm</v>
      </c>
      <c r="V275" s="2" t="e">
        <f t="shared" si="22"/>
        <v>#VALUE!</v>
      </c>
      <c r="W275" s="2" t="e">
        <f t="shared" si="23"/>
        <v>#VALUE!</v>
      </c>
      <c r="X275" s="2" t="str">
        <f t="shared" si="24"/>
        <v xml:space="preserve"> 60,5 cm</v>
      </c>
      <c r="Y275" t="s">
        <v>1531</v>
      </c>
      <c r="Z275" t="s">
        <v>1032</v>
      </c>
    </row>
    <row r="276" spans="1:26" x14ac:dyDescent="0.25">
      <c r="A276">
        <v>3063</v>
      </c>
      <c r="B276" t="s">
        <v>1532</v>
      </c>
      <c r="C276" t="s">
        <v>27</v>
      </c>
      <c r="D276" t="s">
        <v>28</v>
      </c>
      <c r="E276" t="s">
        <v>57</v>
      </c>
      <c r="F276" t="s">
        <v>1533</v>
      </c>
      <c r="G276" t="s">
        <v>31</v>
      </c>
      <c r="H276" t="s">
        <v>2264</v>
      </c>
      <c r="K276" t="s">
        <v>1534</v>
      </c>
      <c r="L276" t="s">
        <v>33</v>
      </c>
      <c r="M276" t="s">
        <v>34</v>
      </c>
      <c r="N276" t="s">
        <v>1497</v>
      </c>
      <c r="O276" t="s">
        <v>289</v>
      </c>
      <c r="Q276" t="s">
        <v>1535</v>
      </c>
      <c r="R276" t="s">
        <v>38</v>
      </c>
      <c r="T276" s="2" t="str">
        <f t="shared" si="20"/>
        <v>125,0 cm</v>
      </c>
      <c r="U276" s="2" t="str">
        <f t="shared" si="21"/>
        <v>71,0 cm</v>
      </c>
      <c r="V276" s="2" t="e">
        <f t="shared" si="22"/>
        <v>#VALUE!</v>
      </c>
      <c r="W276" s="2" t="e">
        <f t="shared" si="23"/>
        <v>#VALUE!</v>
      </c>
      <c r="X276" s="2" t="str">
        <f t="shared" si="24"/>
        <v xml:space="preserve"> 71,0 cm</v>
      </c>
      <c r="Y276" t="s">
        <v>1536</v>
      </c>
      <c r="Z276" t="s">
        <v>1176</v>
      </c>
    </row>
    <row r="277" spans="1:26" x14ac:dyDescent="0.25">
      <c r="A277">
        <v>3064</v>
      </c>
      <c r="B277" t="s">
        <v>1537</v>
      </c>
      <c r="C277" t="s">
        <v>27</v>
      </c>
      <c r="D277" t="s">
        <v>28</v>
      </c>
      <c r="E277" t="s">
        <v>75</v>
      </c>
      <c r="G277" t="s">
        <v>31</v>
      </c>
      <c r="H277" t="s">
        <v>2264</v>
      </c>
      <c r="K277" t="s">
        <v>1429</v>
      </c>
      <c r="L277" t="s">
        <v>33</v>
      </c>
      <c r="M277" t="s">
        <v>34</v>
      </c>
      <c r="N277" t="s">
        <v>1497</v>
      </c>
      <c r="O277" t="s">
        <v>289</v>
      </c>
      <c r="Q277" t="s">
        <v>275</v>
      </c>
      <c r="R277" t="s">
        <v>38</v>
      </c>
      <c r="T277" s="2" t="str">
        <f t="shared" si="20"/>
        <v>95,0 cm</v>
      </c>
      <c r="U277" s="2" t="str">
        <f t="shared" si="21"/>
        <v>65,0 cm</v>
      </c>
      <c r="V277" s="2" t="e">
        <f t="shared" si="22"/>
        <v>#VALUE!</v>
      </c>
      <c r="W277" s="2" t="e">
        <f t="shared" si="23"/>
        <v>#VALUE!</v>
      </c>
      <c r="X277" s="2" t="str">
        <f t="shared" si="24"/>
        <v xml:space="preserve"> 65,0 cm</v>
      </c>
      <c r="Y277" t="s">
        <v>1070</v>
      </c>
      <c r="Z277" t="s">
        <v>211</v>
      </c>
    </row>
    <row r="278" spans="1:26" x14ac:dyDescent="0.25">
      <c r="A278">
        <v>3065</v>
      </c>
      <c r="B278" t="s">
        <v>1538</v>
      </c>
      <c r="C278" t="s">
        <v>27</v>
      </c>
      <c r="D278" t="s">
        <v>28</v>
      </c>
      <c r="E278" t="s">
        <v>1017</v>
      </c>
      <c r="F278" t="s">
        <v>240</v>
      </c>
      <c r="G278" t="s">
        <v>31</v>
      </c>
      <c r="H278" t="s">
        <v>2264</v>
      </c>
      <c r="K278" t="s">
        <v>1539</v>
      </c>
      <c r="L278" t="s">
        <v>33</v>
      </c>
      <c r="M278" t="s">
        <v>34</v>
      </c>
      <c r="N278" t="s">
        <v>1497</v>
      </c>
      <c r="O278" t="s">
        <v>289</v>
      </c>
      <c r="Q278" t="s">
        <v>275</v>
      </c>
      <c r="R278" t="s">
        <v>1426</v>
      </c>
      <c r="T278" s="2" t="str">
        <f t="shared" si="20"/>
        <v>100,0 cm</v>
      </c>
      <c r="U278" s="2" t="str">
        <f t="shared" si="21"/>
        <v>68,5 cm</v>
      </c>
      <c r="V278" s="2" t="e">
        <f t="shared" si="22"/>
        <v>#VALUE!</v>
      </c>
      <c r="W278" s="2" t="e">
        <f t="shared" si="23"/>
        <v>#VALUE!</v>
      </c>
      <c r="X278" s="2" t="str">
        <f t="shared" si="24"/>
        <v xml:space="preserve"> 68,5 cm</v>
      </c>
      <c r="Y278" t="s">
        <v>593</v>
      </c>
      <c r="Z278" t="s">
        <v>798</v>
      </c>
    </row>
    <row r="279" spans="1:26" x14ac:dyDescent="0.25">
      <c r="A279">
        <v>3066</v>
      </c>
      <c r="B279" t="s">
        <v>1540</v>
      </c>
      <c r="C279" t="s">
        <v>27</v>
      </c>
      <c r="D279" t="s">
        <v>28</v>
      </c>
      <c r="E279" t="s">
        <v>57</v>
      </c>
      <c r="G279" t="s">
        <v>31</v>
      </c>
      <c r="H279" t="s">
        <v>2264</v>
      </c>
      <c r="K279" t="s">
        <v>1541</v>
      </c>
      <c r="L279" t="s">
        <v>33</v>
      </c>
      <c r="M279" t="s">
        <v>34</v>
      </c>
      <c r="N279" t="s">
        <v>1497</v>
      </c>
      <c r="O279" t="s">
        <v>289</v>
      </c>
      <c r="Q279" t="s">
        <v>275</v>
      </c>
      <c r="R279" t="s">
        <v>38</v>
      </c>
      <c r="T279" s="2" t="str">
        <f t="shared" si="20"/>
        <v>100,0 cm</v>
      </c>
      <c r="U279" s="2" t="str">
        <f t="shared" si="21"/>
        <v>69,0 cm</v>
      </c>
      <c r="V279" s="2" t="e">
        <f t="shared" si="22"/>
        <v>#VALUE!</v>
      </c>
      <c r="W279" s="2" t="e">
        <f t="shared" si="23"/>
        <v>#VALUE!</v>
      </c>
      <c r="X279" s="2" t="str">
        <f t="shared" si="24"/>
        <v xml:space="preserve"> 69,0 cm</v>
      </c>
      <c r="Y279" t="s">
        <v>593</v>
      </c>
      <c r="Z279" t="s">
        <v>1542</v>
      </c>
    </row>
    <row r="280" spans="1:26" x14ac:dyDescent="0.25">
      <c r="A280">
        <v>3067</v>
      </c>
      <c r="B280" t="s">
        <v>1543</v>
      </c>
      <c r="C280" t="s">
        <v>27</v>
      </c>
      <c r="D280" t="s">
        <v>28</v>
      </c>
      <c r="E280" t="s">
        <v>75</v>
      </c>
      <c r="G280" t="s">
        <v>31</v>
      </c>
      <c r="H280" t="s">
        <v>2264</v>
      </c>
      <c r="K280" t="s">
        <v>1544</v>
      </c>
      <c r="L280" t="s">
        <v>33</v>
      </c>
      <c r="M280" t="s">
        <v>34</v>
      </c>
      <c r="N280" t="s">
        <v>1497</v>
      </c>
      <c r="O280" t="s">
        <v>289</v>
      </c>
      <c r="Q280" t="s">
        <v>1545</v>
      </c>
      <c r="R280" t="s">
        <v>79</v>
      </c>
      <c r="T280" s="2" t="str">
        <f t="shared" si="20"/>
        <v>92,5 cm</v>
      </c>
      <c r="U280" s="2" t="str">
        <f t="shared" si="21"/>
        <v>65,5 cm</v>
      </c>
      <c r="V280" s="2" t="e">
        <f t="shared" si="22"/>
        <v>#VALUE!</v>
      </c>
      <c r="W280" s="2" t="e">
        <f t="shared" si="23"/>
        <v>#VALUE!</v>
      </c>
      <c r="X280" s="2" t="str">
        <f t="shared" si="24"/>
        <v xml:space="preserve"> 65,5 cm</v>
      </c>
      <c r="Y280" t="s">
        <v>64</v>
      </c>
      <c r="Z280" t="s">
        <v>203</v>
      </c>
    </row>
    <row r="281" spans="1:26" x14ac:dyDescent="0.25">
      <c r="A281">
        <v>3068</v>
      </c>
      <c r="B281" t="s">
        <v>1546</v>
      </c>
      <c r="C281" t="s">
        <v>27</v>
      </c>
      <c r="D281" t="s">
        <v>28</v>
      </c>
      <c r="E281" t="s">
        <v>75</v>
      </c>
      <c r="F281" t="s">
        <v>1432</v>
      </c>
      <c r="G281" t="s">
        <v>31</v>
      </c>
      <c r="H281" t="s">
        <v>2264</v>
      </c>
      <c r="K281" t="s">
        <v>1547</v>
      </c>
      <c r="L281" t="s">
        <v>33</v>
      </c>
      <c r="M281" t="s">
        <v>34</v>
      </c>
      <c r="N281" t="s">
        <v>1497</v>
      </c>
      <c r="O281" t="s">
        <v>289</v>
      </c>
      <c r="Q281" t="s">
        <v>1548</v>
      </c>
      <c r="R281" t="s">
        <v>38</v>
      </c>
      <c r="T281" s="2" t="str">
        <f t="shared" si="20"/>
        <v>95,0 cm</v>
      </c>
      <c r="U281" s="2" t="str">
        <f t="shared" si="21"/>
        <v>73,0 cm</v>
      </c>
      <c r="V281" s="2" t="e">
        <f t="shared" si="22"/>
        <v>#VALUE!</v>
      </c>
      <c r="W281" s="2" t="e">
        <f t="shared" si="23"/>
        <v>#VALUE!</v>
      </c>
      <c r="X281" s="2" t="str">
        <f t="shared" si="24"/>
        <v xml:space="preserve"> 73,0 cm</v>
      </c>
      <c r="Y281" t="s">
        <v>1070</v>
      </c>
      <c r="Z281" t="s">
        <v>997</v>
      </c>
    </row>
    <row r="282" spans="1:26" x14ac:dyDescent="0.25">
      <c r="A282">
        <v>3069</v>
      </c>
      <c r="B282" t="s">
        <v>1549</v>
      </c>
      <c r="C282" t="s">
        <v>27</v>
      </c>
      <c r="D282" t="s">
        <v>28</v>
      </c>
      <c r="E282" t="s">
        <v>75</v>
      </c>
      <c r="G282" t="s">
        <v>31</v>
      </c>
      <c r="H282" t="s">
        <v>2264</v>
      </c>
      <c r="K282" t="s">
        <v>1550</v>
      </c>
      <c r="L282" t="s">
        <v>33</v>
      </c>
      <c r="M282" t="s">
        <v>34</v>
      </c>
      <c r="N282" t="s">
        <v>1497</v>
      </c>
      <c r="O282" t="s">
        <v>289</v>
      </c>
      <c r="Q282" t="s">
        <v>1551</v>
      </c>
      <c r="R282" t="s">
        <v>38</v>
      </c>
      <c r="T282" s="2" t="str">
        <f t="shared" si="20"/>
        <v>98,5 cm</v>
      </c>
      <c r="U282" s="2" t="str">
        <f t="shared" si="21"/>
        <v>66,0 cm</v>
      </c>
      <c r="V282" s="2" t="e">
        <f t="shared" si="22"/>
        <v>#VALUE!</v>
      </c>
      <c r="W282" s="2" t="e">
        <f t="shared" si="23"/>
        <v>#VALUE!</v>
      </c>
      <c r="X282" s="2" t="str">
        <f t="shared" si="24"/>
        <v xml:space="preserve"> 66,0 cm</v>
      </c>
      <c r="Y282" t="s">
        <v>482</v>
      </c>
      <c r="Z282" t="s">
        <v>114</v>
      </c>
    </row>
    <row r="283" spans="1:26" x14ac:dyDescent="0.25">
      <c r="A283">
        <v>3070</v>
      </c>
      <c r="B283" t="s">
        <v>1552</v>
      </c>
      <c r="C283" t="s">
        <v>27</v>
      </c>
      <c r="D283" t="s">
        <v>28</v>
      </c>
      <c r="E283" t="s">
        <v>75</v>
      </c>
      <c r="F283" t="s">
        <v>259</v>
      </c>
      <c r="G283" t="s">
        <v>31</v>
      </c>
      <c r="H283" t="s">
        <v>2264</v>
      </c>
      <c r="K283" t="s">
        <v>1553</v>
      </c>
      <c r="L283" t="s">
        <v>33</v>
      </c>
      <c r="M283" t="s">
        <v>34</v>
      </c>
      <c r="N283" t="s">
        <v>1497</v>
      </c>
      <c r="O283" t="s">
        <v>289</v>
      </c>
      <c r="Q283" t="s">
        <v>1554</v>
      </c>
      <c r="R283" t="s">
        <v>50</v>
      </c>
      <c r="T283" s="2" t="str">
        <f t="shared" si="20"/>
        <v>95,0 cm</v>
      </c>
      <c r="U283" s="2" t="str">
        <f t="shared" si="21"/>
        <v>64,0 cm</v>
      </c>
      <c r="V283" s="2" t="e">
        <f t="shared" si="22"/>
        <v>#VALUE!</v>
      </c>
      <c r="W283" s="2" t="e">
        <f t="shared" si="23"/>
        <v>#VALUE!</v>
      </c>
      <c r="X283" s="2" t="str">
        <f t="shared" si="24"/>
        <v xml:space="preserve"> 64,0 cm</v>
      </c>
      <c r="Y283" t="s">
        <v>1070</v>
      </c>
      <c r="Z283" t="s">
        <v>413</v>
      </c>
    </row>
    <row r="284" spans="1:26" x14ac:dyDescent="0.25">
      <c r="A284">
        <v>3071</v>
      </c>
      <c r="B284" t="s">
        <v>1555</v>
      </c>
      <c r="C284" t="s">
        <v>27</v>
      </c>
      <c r="D284" t="s">
        <v>28</v>
      </c>
      <c r="E284" t="s">
        <v>75</v>
      </c>
      <c r="F284" t="s">
        <v>1394</v>
      </c>
      <c r="G284" t="s">
        <v>31</v>
      </c>
      <c r="H284" t="s">
        <v>2264</v>
      </c>
      <c r="K284" t="s">
        <v>1556</v>
      </c>
      <c r="L284" t="s">
        <v>33</v>
      </c>
      <c r="M284" t="s">
        <v>34</v>
      </c>
      <c r="N284" t="s">
        <v>1497</v>
      </c>
      <c r="O284" t="s">
        <v>289</v>
      </c>
      <c r="Q284" t="s">
        <v>1557</v>
      </c>
      <c r="R284" t="s">
        <v>50</v>
      </c>
      <c r="T284" s="2" t="str">
        <f t="shared" si="20"/>
        <v>95,5 cm</v>
      </c>
      <c r="U284" s="2" t="str">
        <f t="shared" si="21"/>
        <v>60,0 cm</v>
      </c>
      <c r="V284" s="2" t="e">
        <f t="shared" si="22"/>
        <v>#VALUE!</v>
      </c>
      <c r="W284" s="2" t="e">
        <f t="shared" si="23"/>
        <v>#VALUE!</v>
      </c>
      <c r="X284" s="2" t="str">
        <f t="shared" si="24"/>
        <v xml:space="preserve"> 60,0 cm</v>
      </c>
      <c r="Y284" t="s">
        <v>1074</v>
      </c>
      <c r="Z284" t="s">
        <v>1558</v>
      </c>
    </row>
    <row r="285" spans="1:26" x14ac:dyDescent="0.25">
      <c r="A285">
        <v>3072</v>
      </c>
      <c r="B285" t="s">
        <v>1559</v>
      </c>
      <c r="C285" t="s">
        <v>27</v>
      </c>
      <c r="D285" t="s">
        <v>28</v>
      </c>
      <c r="E285" t="s">
        <v>75</v>
      </c>
      <c r="F285" t="s">
        <v>1560</v>
      </c>
      <c r="G285" t="s">
        <v>87</v>
      </c>
      <c r="H285" t="s">
        <v>2264</v>
      </c>
      <c r="K285" t="s">
        <v>1443</v>
      </c>
      <c r="L285" t="s">
        <v>33</v>
      </c>
      <c r="M285" t="s">
        <v>34</v>
      </c>
      <c r="N285" t="s">
        <v>1497</v>
      </c>
      <c r="O285" t="s">
        <v>289</v>
      </c>
      <c r="Q285" t="s">
        <v>579</v>
      </c>
      <c r="R285" t="s">
        <v>79</v>
      </c>
      <c r="T285" s="2" t="str">
        <f t="shared" si="20"/>
        <v>80,0 cm</v>
      </c>
      <c r="U285" s="2" t="str">
        <f t="shared" si="21"/>
        <v>53,0 cm</v>
      </c>
      <c r="V285" s="2" t="e">
        <f t="shared" si="22"/>
        <v>#VALUE!</v>
      </c>
      <c r="W285" s="2" t="e">
        <f t="shared" si="23"/>
        <v>#VALUE!</v>
      </c>
      <c r="X285" s="2" t="str">
        <f t="shared" si="24"/>
        <v xml:space="preserve"> 53,0 cm</v>
      </c>
      <c r="Y285" t="s">
        <v>105</v>
      </c>
      <c r="Z285" t="s">
        <v>1445</v>
      </c>
    </row>
    <row r="286" spans="1:26" x14ac:dyDescent="0.25">
      <c r="A286">
        <v>3073</v>
      </c>
      <c r="B286" t="s">
        <v>1561</v>
      </c>
      <c r="C286" t="s">
        <v>27</v>
      </c>
      <c r="D286" t="s">
        <v>28</v>
      </c>
      <c r="E286" t="s">
        <v>75</v>
      </c>
      <c r="F286" t="s">
        <v>30</v>
      </c>
      <c r="G286" t="s">
        <v>31</v>
      </c>
      <c r="H286" t="s">
        <v>2264</v>
      </c>
      <c r="K286" t="s">
        <v>1562</v>
      </c>
      <c r="L286" t="s">
        <v>33</v>
      </c>
      <c r="M286" t="s">
        <v>34</v>
      </c>
      <c r="N286" t="s">
        <v>1497</v>
      </c>
      <c r="O286" t="s">
        <v>289</v>
      </c>
      <c r="Q286" t="s">
        <v>275</v>
      </c>
      <c r="R286" t="s">
        <v>38</v>
      </c>
      <c r="T286" s="2" t="str">
        <f t="shared" si="20"/>
        <v>77,0 cm</v>
      </c>
      <c r="U286" s="2" t="str">
        <f t="shared" si="21"/>
        <v>47,0 cm</v>
      </c>
      <c r="V286" s="2" t="e">
        <f t="shared" si="22"/>
        <v>#VALUE!</v>
      </c>
      <c r="W286" s="2" t="e">
        <f t="shared" si="23"/>
        <v>#VALUE!</v>
      </c>
      <c r="X286" s="2" t="str">
        <f t="shared" si="24"/>
        <v xml:space="preserve"> 47,0 cm</v>
      </c>
      <c r="Y286" t="s">
        <v>1563</v>
      </c>
      <c r="Z286" t="s">
        <v>821</v>
      </c>
    </row>
    <row r="287" spans="1:26" x14ac:dyDescent="0.25">
      <c r="A287">
        <v>3074</v>
      </c>
      <c r="B287" t="s">
        <v>1564</v>
      </c>
      <c r="C287" t="s">
        <v>27</v>
      </c>
      <c r="D287" t="s">
        <v>28</v>
      </c>
      <c r="E287" t="s">
        <v>75</v>
      </c>
      <c r="G287" t="s">
        <v>31</v>
      </c>
      <c r="H287" t="s">
        <v>2264</v>
      </c>
      <c r="K287" t="s">
        <v>1565</v>
      </c>
      <c r="L287" t="s">
        <v>33</v>
      </c>
      <c r="M287" t="s">
        <v>34</v>
      </c>
      <c r="N287" t="s">
        <v>1497</v>
      </c>
      <c r="O287" t="s">
        <v>289</v>
      </c>
      <c r="Q287" t="s">
        <v>1566</v>
      </c>
      <c r="R287" t="s">
        <v>38</v>
      </c>
      <c r="T287" s="2" t="str">
        <f t="shared" si="20"/>
        <v>60,5 cm</v>
      </c>
      <c r="U287" s="2" t="str">
        <f t="shared" si="21"/>
        <v>54,5 cm</v>
      </c>
      <c r="V287" s="2" t="e">
        <f t="shared" si="22"/>
        <v>#VALUE!</v>
      </c>
      <c r="W287" s="2" t="e">
        <f t="shared" si="23"/>
        <v>#VALUE!</v>
      </c>
      <c r="X287" s="2" t="str">
        <f t="shared" si="24"/>
        <v xml:space="preserve"> 54,5 cm</v>
      </c>
      <c r="Y287" t="s">
        <v>1032</v>
      </c>
      <c r="Z287" t="s">
        <v>277</v>
      </c>
    </row>
    <row r="288" spans="1:26" x14ac:dyDescent="0.25">
      <c r="A288">
        <v>3075</v>
      </c>
      <c r="B288" t="s">
        <v>1567</v>
      </c>
      <c r="C288" t="s">
        <v>27</v>
      </c>
      <c r="D288" t="s">
        <v>28</v>
      </c>
      <c r="E288" t="s">
        <v>75</v>
      </c>
      <c r="F288" t="s">
        <v>216</v>
      </c>
      <c r="G288" t="s">
        <v>31</v>
      </c>
      <c r="H288" t="s">
        <v>2264</v>
      </c>
      <c r="K288" t="s">
        <v>1568</v>
      </c>
      <c r="L288" t="s">
        <v>33</v>
      </c>
      <c r="M288" t="s">
        <v>34</v>
      </c>
      <c r="N288" t="s">
        <v>35</v>
      </c>
      <c r="O288" t="s">
        <v>289</v>
      </c>
      <c r="Q288" t="s">
        <v>275</v>
      </c>
      <c r="R288" t="s">
        <v>38</v>
      </c>
      <c r="T288" s="2" t="str">
        <f t="shared" si="20"/>
        <v>186,0 cm</v>
      </c>
      <c r="U288" s="2" t="str">
        <f t="shared" si="21"/>
        <v>121,0cm</v>
      </c>
      <c r="V288" s="2" t="e">
        <f t="shared" si="22"/>
        <v>#VALUE!</v>
      </c>
      <c r="W288" s="2" t="e">
        <f t="shared" si="23"/>
        <v>#VALUE!</v>
      </c>
      <c r="X288" s="2" t="str">
        <f t="shared" si="24"/>
        <v>121,0 cm</v>
      </c>
      <c r="Y288" t="s">
        <v>1569</v>
      </c>
      <c r="Z288" t="s">
        <v>1570</v>
      </c>
    </row>
    <row r="289" spans="1:29" x14ac:dyDescent="0.25">
      <c r="A289">
        <v>3076</v>
      </c>
      <c r="B289" t="s">
        <v>1571</v>
      </c>
      <c r="C289" t="s">
        <v>27</v>
      </c>
      <c r="D289" t="s">
        <v>28</v>
      </c>
      <c r="E289" t="s">
        <v>1572</v>
      </c>
      <c r="G289" t="s">
        <v>31</v>
      </c>
      <c r="H289" t="s">
        <v>2264</v>
      </c>
      <c r="K289" t="s">
        <v>1573</v>
      </c>
      <c r="L289" t="s">
        <v>33</v>
      </c>
      <c r="M289" t="s">
        <v>34</v>
      </c>
      <c r="N289" t="s">
        <v>35</v>
      </c>
      <c r="O289" t="s">
        <v>289</v>
      </c>
      <c r="Q289" t="s">
        <v>275</v>
      </c>
      <c r="R289" t="s">
        <v>38</v>
      </c>
      <c r="T289" s="2" t="str">
        <f t="shared" si="20"/>
        <v>136,5 cm</v>
      </c>
      <c r="U289" s="2" t="str">
        <f t="shared" si="21"/>
        <v>99,7 cm</v>
      </c>
      <c r="V289" s="2" t="str">
        <f t="shared" si="22"/>
        <v>c/baguete</v>
      </c>
      <c r="W289" s="2" t="str">
        <f t="shared" si="23"/>
        <v>138,5cm</v>
      </c>
      <c r="X289" s="2" t="str">
        <f t="shared" si="24"/>
        <v>102,0 cm</v>
      </c>
      <c r="Y289" t="s">
        <v>1574</v>
      </c>
      <c r="Z289" t="s">
        <v>1575</v>
      </c>
      <c r="AA289" t="s">
        <v>41</v>
      </c>
      <c r="AB289" t="s">
        <v>792</v>
      </c>
      <c r="AC289" t="s">
        <v>1576</v>
      </c>
    </row>
    <row r="290" spans="1:29" x14ac:dyDescent="0.25">
      <c r="A290">
        <v>3077</v>
      </c>
      <c r="B290" t="s">
        <v>1577</v>
      </c>
      <c r="C290" t="s">
        <v>27</v>
      </c>
      <c r="D290" t="s">
        <v>28</v>
      </c>
      <c r="E290" t="s">
        <v>1578</v>
      </c>
      <c r="G290" t="s">
        <v>31</v>
      </c>
      <c r="H290" t="s">
        <v>2264</v>
      </c>
      <c r="K290" t="s">
        <v>1579</v>
      </c>
      <c r="L290" t="s">
        <v>33</v>
      </c>
      <c r="M290" t="s">
        <v>34</v>
      </c>
      <c r="N290" t="s">
        <v>35</v>
      </c>
      <c r="O290" t="s">
        <v>97</v>
      </c>
      <c r="Q290" t="s">
        <v>1580</v>
      </c>
      <c r="R290" t="s">
        <v>38</v>
      </c>
      <c r="T290" s="2" t="str">
        <f t="shared" si="20"/>
        <v>48,0 cm</v>
      </c>
      <c r="U290" s="2" t="str">
        <f t="shared" si="21"/>
        <v>39,5 cm</v>
      </c>
      <c r="V290" s="2" t="e">
        <f t="shared" si="22"/>
        <v>#VALUE!</v>
      </c>
      <c r="W290" s="2" t="e">
        <f t="shared" si="23"/>
        <v>#VALUE!</v>
      </c>
      <c r="X290" s="2" t="str">
        <f t="shared" si="24"/>
        <v xml:space="preserve"> 39,5 cm</v>
      </c>
      <c r="Y290" t="s">
        <v>195</v>
      </c>
      <c r="Z290" t="s">
        <v>1360</v>
      </c>
    </row>
    <row r="291" spans="1:29" x14ac:dyDescent="0.25">
      <c r="A291">
        <v>3078</v>
      </c>
      <c r="B291" t="s">
        <v>1581</v>
      </c>
      <c r="C291" t="s">
        <v>27</v>
      </c>
      <c r="D291" t="s">
        <v>28</v>
      </c>
      <c r="E291" t="s">
        <v>1582</v>
      </c>
      <c r="G291" t="s">
        <v>31</v>
      </c>
      <c r="H291" t="s">
        <v>2264</v>
      </c>
      <c r="K291" t="s">
        <v>1583</v>
      </c>
      <c r="L291" t="s">
        <v>33</v>
      </c>
      <c r="M291" t="s">
        <v>34</v>
      </c>
      <c r="N291" t="s">
        <v>35</v>
      </c>
      <c r="O291" t="s">
        <v>36</v>
      </c>
      <c r="Q291" t="s">
        <v>275</v>
      </c>
      <c r="R291" t="s">
        <v>38</v>
      </c>
      <c r="T291" s="2" t="str">
        <f t="shared" si="20"/>
        <v>33,0 cm</v>
      </c>
      <c r="U291" s="2" t="str">
        <f t="shared" si="21"/>
        <v>46,0 cm</v>
      </c>
      <c r="V291" s="2" t="str">
        <f t="shared" si="22"/>
        <v>c/moldura</v>
      </c>
      <c r="W291" s="2" t="str">
        <f t="shared" si="23"/>
        <v>40,5 cm</v>
      </c>
      <c r="X291" s="2" t="str">
        <f t="shared" si="24"/>
        <v xml:space="preserve"> 33,2 cm</v>
      </c>
      <c r="Y291" t="s">
        <v>545</v>
      </c>
      <c r="Z291" t="s">
        <v>128</v>
      </c>
      <c r="AA291" t="s">
        <v>53</v>
      </c>
      <c r="AB291" t="s">
        <v>137</v>
      </c>
      <c r="AC291" t="s">
        <v>1584</v>
      </c>
    </row>
    <row r="292" spans="1:29" x14ac:dyDescent="0.25">
      <c r="A292">
        <v>3079</v>
      </c>
      <c r="B292" t="s">
        <v>1585</v>
      </c>
      <c r="C292" t="s">
        <v>27</v>
      </c>
      <c r="D292" t="s">
        <v>28</v>
      </c>
      <c r="E292" t="s">
        <v>1393</v>
      </c>
      <c r="G292" t="s">
        <v>31</v>
      </c>
      <c r="H292" t="s">
        <v>2264</v>
      </c>
      <c r="K292" t="s">
        <v>1586</v>
      </c>
      <c r="L292" t="s">
        <v>33</v>
      </c>
      <c r="M292" t="s">
        <v>34</v>
      </c>
      <c r="N292" t="s">
        <v>35</v>
      </c>
      <c r="O292" t="s">
        <v>36</v>
      </c>
      <c r="Q292" t="s">
        <v>1587</v>
      </c>
      <c r="R292" t="s">
        <v>79</v>
      </c>
      <c r="T292" s="2" t="str">
        <f t="shared" si="20"/>
        <v>41,5 cm</v>
      </c>
      <c r="U292" s="2" t="str">
        <f t="shared" si="21"/>
        <v>34,0 cm</v>
      </c>
      <c r="V292" s="2" t="str">
        <f t="shared" si="22"/>
        <v>c/moldura</v>
      </c>
      <c r="W292" s="2" t="str">
        <f t="shared" si="23"/>
        <v>58,2 cm</v>
      </c>
      <c r="X292" s="2" t="str">
        <f t="shared" si="24"/>
        <v xml:space="preserve"> 50,5 cm</v>
      </c>
      <c r="Y292" t="s">
        <v>904</v>
      </c>
      <c r="Z292" t="s">
        <v>1588</v>
      </c>
      <c r="AA292" t="s">
        <v>53</v>
      </c>
      <c r="AB292" t="s">
        <v>1589</v>
      </c>
      <c r="AC292" t="s">
        <v>1590</v>
      </c>
    </row>
    <row r="293" spans="1:29" x14ac:dyDescent="0.25">
      <c r="A293">
        <v>3080</v>
      </c>
      <c r="B293" t="s">
        <v>1591</v>
      </c>
      <c r="C293" t="s">
        <v>27</v>
      </c>
      <c r="D293" t="s">
        <v>28</v>
      </c>
      <c r="E293" t="s">
        <v>1592</v>
      </c>
      <c r="F293" t="s">
        <v>86</v>
      </c>
      <c r="G293" t="s">
        <v>87</v>
      </c>
      <c r="H293" t="s">
        <v>2264</v>
      </c>
      <c r="K293" t="s">
        <v>1593</v>
      </c>
      <c r="L293" t="s">
        <v>33</v>
      </c>
      <c r="M293" t="s">
        <v>34</v>
      </c>
      <c r="N293" t="s">
        <v>35</v>
      </c>
      <c r="O293" t="s">
        <v>289</v>
      </c>
      <c r="Q293" t="s">
        <v>89</v>
      </c>
      <c r="R293" t="s">
        <v>38</v>
      </c>
      <c r="T293" s="2" t="str">
        <f t="shared" si="20"/>
        <v>55,3 cm</v>
      </c>
      <c r="U293" s="2" t="str">
        <f t="shared" si="21"/>
        <v>46,0 cm</v>
      </c>
      <c r="V293" s="2" t="e">
        <f t="shared" si="22"/>
        <v>#VALUE!</v>
      </c>
      <c r="W293" s="2" t="e">
        <f t="shared" si="23"/>
        <v>#VALUE!</v>
      </c>
      <c r="X293" s="2" t="str">
        <f t="shared" si="24"/>
        <v xml:space="preserve"> 46,0 cm</v>
      </c>
      <c r="Y293" t="s">
        <v>876</v>
      </c>
      <c r="Z293" t="s">
        <v>128</v>
      </c>
    </row>
    <row r="294" spans="1:29" x14ac:dyDescent="0.25">
      <c r="A294">
        <v>3081</v>
      </c>
      <c r="B294" t="s">
        <v>1594</v>
      </c>
      <c r="C294" t="s">
        <v>27</v>
      </c>
      <c r="D294" t="s">
        <v>28</v>
      </c>
      <c r="E294" t="s">
        <v>1407</v>
      </c>
      <c r="F294" t="s">
        <v>86</v>
      </c>
      <c r="G294" t="s">
        <v>31</v>
      </c>
      <c r="H294" t="s">
        <v>2264</v>
      </c>
      <c r="K294" t="s">
        <v>1595</v>
      </c>
      <c r="L294" t="s">
        <v>33</v>
      </c>
      <c r="M294" t="s">
        <v>34</v>
      </c>
      <c r="N294" t="s">
        <v>35</v>
      </c>
      <c r="O294" t="s">
        <v>97</v>
      </c>
      <c r="Q294" t="s">
        <v>192</v>
      </c>
      <c r="R294" t="s">
        <v>38</v>
      </c>
      <c r="T294" s="2" t="str">
        <f t="shared" si="20"/>
        <v>53,4 cm</v>
      </c>
      <c r="U294" s="2" t="str">
        <f t="shared" si="21"/>
        <v>35,5 cm</v>
      </c>
      <c r="V294" s="2" t="str">
        <f t="shared" si="22"/>
        <v>c/baguete</v>
      </c>
      <c r="W294" s="2" t="str">
        <f t="shared" si="23"/>
        <v>56,0 cm</v>
      </c>
      <c r="X294" s="2" t="str">
        <f t="shared" si="24"/>
        <v xml:space="preserve"> 37,7 cm</v>
      </c>
      <c r="Y294" t="s">
        <v>1596</v>
      </c>
      <c r="Z294" t="s">
        <v>1597</v>
      </c>
      <c r="AA294" t="s">
        <v>41</v>
      </c>
      <c r="AB294" t="s">
        <v>1598</v>
      </c>
      <c r="AC294" t="s">
        <v>1599</v>
      </c>
    </row>
    <row r="295" spans="1:29" x14ac:dyDescent="0.25">
      <c r="A295">
        <v>3082</v>
      </c>
      <c r="B295" t="s">
        <v>1600</v>
      </c>
      <c r="C295" t="s">
        <v>27</v>
      </c>
      <c r="D295" t="s">
        <v>28</v>
      </c>
      <c r="E295" t="s">
        <v>1601</v>
      </c>
      <c r="F295" t="s">
        <v>231</v>
      </c>
      <c r="G295" t="s">
        <v>200</v>
      </c>
      <c r="H295" t="s">
        <v>2264</v>
      </c>
      <c r="K295" t="s">
        <v>1602</v>
      </c>
      <c r="L295" t="s">
        <v>33</v>
      </c>
      <c r="M295" t="s">
        <v>34</v>
      </c>
      <c r="N295" t="s">
        <v>35</v>
      </c>
      <c r="O295" t="s">
        <v>36</v>
      </c>
      <c r="Q295" t="s">
        <v>1603</v>
      </c>
      <c r="R295" t="s">
        <v>50</v>
      </c>
      <c r="T295" s="2" t="str">
        <f t="shared" si="20"/>
        <v>46,2 cm</v>
      </c>
      <c r="U295" s="2" t="str">
        <f t="shared" si="21"/>
        <v>37,8 cm</v>
      </c>
      <c r="V295" s="2" t="str">
        <f t="shared" si="22"/>
        <v>c/baguete</v>
      </c>
      <c r="W295" s="2" t="str">
        <f t="shared" si="23"/>
        <v>47,2 cm</v>
      </c>
      <c r="X295" s="2" t="str">
        <f t="shared" si="24"/>
        <v xml:space="preserve"> 39,2 cm</v>
      </c>
      <c r="Y295" t="s">
        <v>1604</v>
      </c>
      <c r="Z295" t="s">
        <v>1605</v>
      </c>
      <c r="AA295" t="s">
        <v>41</v>
      </c>
      <c r="AB295" t="s">
        <v>1606</v>
      </c>
      <c r="AC295" t="s">
        <v>1607</v>
      </c>
    </row>
    <row r="296" spans="1:29" x14ac:dyDescent="0.25">
      <c r="A296">
        <v>3083</v>
      </c>
      <c r="B296" t="s">
        <v>1608</v>
      </c>
      <c r="C296" t="s">
        <v>27</v>
      </c>
      <c r="D296" t="s">
        <v>28</v>
      </c>
      <c r="E296" t="s">
        <v>75</v>
      </c>
      <c r="F296" t="s">
        <v>611</v>
      </c>
      <c r="G296" t="s">
        <v>31</v>
      </c>
      <c r="H296" t="s">
        <v>2264</v>
      </c>
      <c r="K296" t="s">
        <v>1609</v>
      </c>
      <c r="L296" t="s">
        <v>33</v>
      </c>
      <c r="M296" t="s">
        <v>34</v>
      </c>
      <c r="N296" t="s">
        <v>35</v>
      </c>
      <c r="O296" t="s">
        <v>36</v>
      </c>
      <c r="Q296" t="s">
        <v>37</v>
      </c>
      <c r="R296" t="s">
        <v>50</v>
      </c>
      <c r="T296" s="2" t="str">
        <f t="shared" si="20"/>
        <v>68,3 cm</v>
      </c>
      <c r="U296" s="2" t="str">
        <f t="shared" si="21"/>
        <v>60,0 cm</v>
      </c>
      <c r="V296" s="2" t="e">
        <f t="shared" si="22"/>
        <v>#VALUE!</v>
      </c>
      <c r="W296" s="2" t="e">
        <f t="shared" si="23"/>
        <v>#VALUE!</v>
      </c>
      <c r="X296" s="2" t="str">
        <f t="shared" si="24"/>
        <v xml:space="preserve"> 60,0 cm</v>
      </c>
      <c r="Y296" t="s">
        <v>1610</v>
      </c>
      <c r="Z296" t="s">
        <v>1558</v>
      </c>
    </row>
    <row r="297" spans="1:29" x14ac:dyDescent="0.25">
      <c r="A297">
        <v>3084</v>
      </c>
      <c r="B297" t="s">
        <v>1611</v>
      </c>
      <c r="C297" t="s">
        <v>27</v>
      </c>
      <c r="D297" t="s">
        <v>28</v>
      </c>
      <c r="E297" t="s">
        <v>110</v>
      </c>
      <c r="F297" t="s">
        <v>473</v>
      </c>
      <c r="G297" t="s">
        <v>200</v>
      </c>
      <c r="H297" t="s">
        <v>2264</v>
      </c>
      <c r="K297" t="s">
        <v>1612</v>
      </c>
      <c r="L297" t="s">
        <v>33</v>
      </c>
      <c r="M297" t="s">
        <v>34</v>
      </c>
      <c r="N297" t="s">
        <v>35</v>
      </c>
      <c r="O297" t="s">
        <v>36</v>
      </c>
      <c r="Q297" t="s">
        <v>1580</v>
      </c>
      <c r="R297" t="s">
        <v>38</v>
      </c>
      <c r="T297" s="2" t="str">
        <f t="shared" si="20"/>
        <v>99,0 cm</v>
      </c>
      <c r="U297" s="2" t="str">
        <f t="shared" si="21"/>
        <v>65,0 cm</v>
      </c>
      <c r="V297" s="2" t="e">
        <f t="shared" si="22"/>
        <v>#VALUE!</v>
      </c>
      <c r="W297" s="2" t="e">
        <f t="shared" si="23"/>
        <v>#VALUE!</v>
      </c>
      <c r="X297" s="2" t="str">
        <f t="shared" si="24"/>
        <v xml:space="preserve"> 65,0 cm</v>
      </c>
      <c r="Y297" t="s">
        <v>730</v>
      </c>
      <c r="Z297" t="s">
        <v>211</v>
      </c>
    </row>
    <row r="298" spans="1:29" x14ac:dyDescent="0.25">
      <c r="A298">
        <v>3085</v>
      </c>
      <c r="B298" t="s">
        <v>1613</v>
      </c>
      <c r="C298" t="s">
        <v>27</v>
      </c>
      <c r="D298" t="s">
        <v>28</v>
      </c>
      <c r="E298" t="s">
        <v>110</v>
      </c>
      <c r="F298" t="s">
        <v>1432</v>
      </c>
      <c r="G298" t="s">
        <v>31</v>
      </c>
      <c r="H298" t="s">
        <v>2264</v>
      </c>
      <c r="K298" t="s">
        <v>1614</v>
      </c>
      <c r="L298" t="s">
        <v>33</v>
      </c>
      <c r="M298" t="s">
        <v>34</v>
      </c>
      <c r="N298" t="s">
        <v>35</v>
      </c>
      <c r="O298" t="s">
        <v>36</v>
      </c>
      <c r="Q298" t="s">
        <v>427</v>
      </c>
      <c r="R298" t="s">
        <v>50</v>
      </c>
      <c r="T298" s="2" t="str">
        <f t="shared" si="20"/>
        <v>93,7 cm</v>
      </c>
      <c r="U298" s="2" t="str">
        <f t="shared" si="21"/>
        <v>68,0 cm</v>
      </c>
      <c r="V298" s="2" t="str">
        <f t="shared" si="22"/>
        <v>c/baguete</v>
      </c>
      <c r="W298" s="2" t="str">
        <f t="shared" si="23"/>
        <v>95,5 cm</v>
      </c>
      <c r="X298" s="2" t="str">
        <f t="shared" si="24"/>
        <v xml:space="preserve"> 69,8 cm</v>
      </c>
      <c r="Y298" t="s">
        <v>1615</v>
      </c>
      <c r="Z298" t="s">
        <v>1438</v>
      </c>
      <c r="AA298" t="s">
        <v>41</v>
      </c>
      <c r="AB298" t="s">
        <v>1074</v>
      </c>
      <c r="AC298" t="s">
        <v>229</v>
      </c>
    </row>
    <row r="299" spans="1:29" x14ac:dyDescent="0.25">
      <c r="A299">
        <v>3086</v>
      </c>
      <c r="B299" t="s">
        <v>1616</v>
      </c>
      <c r="C299" t="s">
        <v>27</v>
      </c>
      <c r="D299" t="s">
        <v>28</v>
      </c>
      <c r="E299" t="s">
        <v>75</v>
      </c>
      <c r="F299" t="s">
        <v>111</v>
      </c>
      <c r="G299" t="s">
        <v>31</v>
      </c>
      <c r="H299" t="s">
        <v>2264</v>
      </c>
      <c r="K299" t="s">
        <v>1617</v>
      </c>
      <c r="L299" t="s">
        <v>33</v>
      </c>
      <c r="M299" t="s">
        <v>34</v>
      </c>
      <c r="N299" t="s">
        <v>35</v>
      </c>
      <c r="O299" t="s">
        <v>97</v>
      </c>
      <c r="Q299" t="s">
        <v>192</v>
      </c>
      <c r="R299" t="s">
        <v>38</v>
      </c>
      <c r="T299" s="2" t="str">
        <f t="shared" si="20"/>
        <v>100,0 cm</v>
      </c>
      <c r="U299" s="2" t="str">
        <f t="shared" si="21"/>
        <v>71,0 cm</v>
      </c>
      <c r="V299" s="2" t="str">
        <f t="shared" si="22"/>
        <v>c/baguete</v>
      </c>
      <c r="W299" s="2" t="str">
        <f t="shared" si="23"/>
        <v>102,0cm</v>
      </c>
      <c r="X299" s="2" t="str">
        <f t="shared" si="24"/>
        <v xml:space="preserve"> 72,8 cm</v>
      </c>
      <c r="Y299" t="s">
        <v>593</v>
      </c>
      <c r="Z299" t="s">
        <v>1176</v>
      </c>
      <c r="AA299" t="s">
        <v>41</v>
      </c>
      <c r="AB299" t="s">
        <v>495</v>
      </c>
      <c r="AC299" t="s">
        <v>367</v>
      </c>
    </row>
    <row r="300" spans="1:29" x14ac:dyDescent="0.25">
      <c r="A300">
        <v>3087</v>
      </c>
      <c r="B300" t="s">
        <v>1618</v>
      </c>
      <c r="C300" t="s">
        <v>27</v>
      </c>
      <c r="D300" t="s">
        <v>28</v>
      </c>
      <c r="E300" t="s">
        <v>1619</v>
      </c>
      <c r="G300" t="s">
        <v>31</v>
      </c>
      <c r="H300" t="s">
        <v>2264</v>
      </c>
      <c r="K300" t="s">
        <v>1620</v>
      </c>
      <c r="L300" t="s">
        <v>33</v>
      </c>
      <c r="M300" t="s">
        <v>34</v>
      </c>
      <c r="N300" t="s">
        <v>35</v>
      </c>
      <c r="O300" t="s">
        <v>97</v>
      </c>
      <c r="Q300" t="s">
        <v>275</v>
      </c>
      <c r="R300" t="s">
        <v>38</v>
      </c>
      <c r="T300" s="2" t="str">
        <f t="shared" si="20"/>
        <v>73,0 cm</v>
      </c>
      <c r="U300" s="2" t="str">
        <f t="shared" si="21"/>
        <v>60,0 cm</v>
      </c>
      <c r="V300" s="2" t="e">
        <f t="shared" si="22"/>
        <v>#VALUE!</v>
      </c>
      <c r="W300" s="2" t="e">
        <f t="shared" si="23"/>
        <v>#VALUE!</v>
      </c>
      <c r="X300" s="2" t="str">
        <f t="shared" si="24"/>
        <v xml:space="preserve"> 60,0 cm</v>
      </c>
      <c r="Y300" t="s">
        <v>997</v>
      </c>
      <c r="Z300" t="s">
        <v>1558</v>
      </c>
    </row>
    <row r="301" spans="1:29" x14ac:dyDescent="0.25">
      <c r="A301">
        <v>3088</v>
      </c>
      <c r="B301" t="s">
        <v>1621</v>
      </c>
      <c r="C301" t="s">
        <v>27</v>
      </c>
      <c r="D301" t="s">
        <v>28</v>
      </c>
      <c r="E301" t="s">
        <v>57</v>
      </c>
      <c r="F301" t="s">
        <v>727</v>
      </c>
      <c r="G301" t="s">
        <v>31</v>
      </c>
      <c r="H301" t="s">
        <v>2264</v>
      </c>
      <c r="K301" t="s">
        <v>1622</v>
      </c>
      <c r="L301" t="s">
        <v>33</v>
      </c>
      <c r="M301" t="s">
        <v>34</v>
      </c>
      <c r="N301" t="s">
        <v>35</v>
      </c>
      <c r="O301" t="s">
        <v>36</v>
      </c>
      <c r="Q301" t="s">
        <v>1623</v>
      </c>
      <c r="R301" t="s">
        <v>79</v>
      </c>
      <c r="T301" s="2" t="str">
        <f t="shared" si="20"/>
        <v>92,0 cm</v>
      </c>
      <c r="U301" s="2" t="str">
        <f t="shared" si="21"/>
        <v>65,3 cm</v>
      </c>
      <c r="V301" s="2" t="str">
        <f t="shared" si="22"/>
        <v>c/baguete</v>
      </c>
      <c r="W301" s="2" t="str">
        <f t="shared" si="23"/>
        <v>97,5 cm</v>
      </c>
      <c r="X301" s="2" t="str">
        <f t="shared" si="24"/>
        <v xml:space="preserve"> 70,5 cm</v>
      </c>
      <c r="Y301" t="s">
        <v>996</v>
      </c>
      <c r="Z301" t="s">
        <v>315</v>
      </c>
      <c r="AA301" t="s">
        <v>41</v>
      </c>
      <c r="AB301" t="s">
        <v>1624</v>
      </c>
      <c r="AC301" t="s">
        <v>1625</v>
      </c>
    </row>
    <row r="302" spans="1:29" x14ac:dyDescent="0.25">
      <c r="A302">
        <v>3089</v>
      </c>
      <c r="B302" t="s">
        <v>1626</v>
      </c>
      <c r="C302" t="s">
        <v>27</v>
      </c>
      <c r="D302" t="s">
        <v>28</v>
      </c>
      <c r="E302" t="s">
        <v>57</v>
      </c>
      <c r="F302" t="s">
        <v>727</v>
      </c>
      <c r="G302" t="s">
        <v>31</v>
      </c>
      <c r="H302" t="s">
        <v>2264</v>
      </c>
      <c r="K302" t="s">
        <v>1627</v>
      </c>
      <c r="L302" t="s">
        <v>33</v>
      </c>
      <c r="M302" t="s">
        <v>34</v>
      </c>
      <c r="N302" t="s">
        <v>35</v>
      </c>
      <c r="O302" t="s">
        <v>36</v>
      </c>
      <c r="Q302" t="s">
        <v>1628</v>
      </c>
      <c r="R302" t="s">
        <v>79</v>
      </c>
      <c r="T302" s="2" t="str">
        <f t="shared" si="20"/>
        <v>92,0 cm</v>
      </c>
      <c r="U302" s="2" t="str">
        <f t="shared" si="21"/>
        <v>60,0 cm</v>
      </c>
      <c r="V302" s="2" t="str">
        <f t="shared" si="22"/>
        <v>c/baguete</v>
      </c>
      <c r="W302" s="2" t="str">
        <f t="shared" si="23"/>
        <v>98,0 cm</v>
      </c>
      <c r="X302" s="2" t="str">
        <f t="shared" si="24"/>
        <v xml:space="preserve"> 66,0 cm</v>
      </c>
      <c r="Y302" t="s">
        <v>996</v>
      </c>
      <c r="Z302" t="s">
        <v>1558</v>
      </c>
      <c r="AA302" t="s">
        <v>41</v>
      </c>
      <c r="AB302" t="s">
        <v>330</v>
      </c>
      <c r="AC302" t="s">
        <v>1629</v>
      </c>
    </row>
    <row r="303" spans="1:29" x14ac:dyDescent="0.25">
      <c r="A303">
        <v>3090</v>
      </c>
      <c r="B303" t="s">
        <v>1630</v>
      </c>
      <c r="C303" t="s">
        <v>27</v>
      </c>
      <c r="D303" t="s">
        <v>28</v>
      </c>
      <c r="E303" t="s">
        <v>1631</v>
      </c>
      <c r="G303" t="s">
        <v>31</v>
      </c>
      <c r="H303" t="s">
        <v>2264</v>
      </c>
      <c r="K303" t="s">
        <v>1632</v>
      </c>
      <c r="L303" t="s">
        <v>33</v>
      </c>
      <c r="M303" t="s">
        <v>34</v>
      </c>
      <c r="N303" t="s">
        <v>35</v>
      </c>
      <c r="O303" t="s">
        <v>97</v>
      </c>
      <c r="Q303" t="s">
        <v>275</v>
      </c>
      <c r="R303" t="s">
        <v>38</v>
      </c>
      <c r="T303" s="2" t="str">
        <f t="shared" si="20"/>
        <v>115,5 cm</v>
      </c>
      <c r="U303" s="2" t="str">
        <f t="shared" si="21"/>
        <v>94,0 cm</v>
      </c>
      <c r="V303" s="2" t="str">
        <f t="shared" si="22"/>
        <v>c/moldura</v>
      </c>
      <c r="W303" s="2" t="str">
        <f t="shared" si="23"/>
        <v>127,5cm</v>
      </c>
      <c r="X303" s="2" t="str">
        <f t="shared" si="24"/>
        <v>107,0 cm</v>
      </c>
      <c r="Y303" t="s">
        <v>1508</v>
      </c>
      <c r="Z303" t="s">
        <v>262</v>
      </c>
      <c r="AA303" t="s">
        <v>53</v>
      </c>
      <c r="AB303" t="s">
        <v>1633</v>
      </c>
      <c r="AC303" t="s">
        <v>508</v>
      </c>
    </row>
    <row r="304" spans="1:29" x14ac:dyDescent="0.25">
      <c r="A304">
        <v>3091</v>
      </c>
      <c r="B304" t="s">
        <v>1634</v>
      </c>
      <c r="C304" t="s">
        <v>27</v>
      </c>
      <c r="D304" t="s">
        <v>28</v>
      </c>
      <c r="E304" t="s">
        <v>1635</v>
      </c>
      <c r="G304" t="s">
        <v>31</v>
      </c>
      <c r="H304" t="s">
        <v>2264</v>
      </c>
      <c r="K304" t="s">
        <v>1636</v>
      </c>
      <c r="L304" t="s">
        <v>33</v>
      </c>
      <c r="M304" t="s">
        <v>34</v>
      </c>
      <c r="N304" t="s">
        <v>35</v>
      </c>
      <c r="O304" t="s">
        <v>97</v>
      </c>
      <c r="Q304" t="s">
        <v>275</v>
      </c>
      <c r="R304" t="s">
        <v>38</v>
      </c>
      <c r="T304" s="2" t="str">
        <f t="shared" si="20"/>
        <v>124,0 cm</v>
      </c>
      <c r="U304" s="2" t="str">
        <f t="shared" si="21"/>
        <v>86,5 cm</v>
      </c>
      <c r="V304" s="2" t="e">
        <f t="shared" si="22"/>
        <v>#VALUE!</v>
      </c>
      <c r="W304" s="2" t="e">
        <f t="shared" si="23"/>
        <v>#VALUE!</v>
      </c>
      <c r="X304" s="2" t="str">
        <f t="shared" si="24"/>
        <v xml:space="preserve"> 86,5 cm</v>
      </c>
      <c r="Y304" t="s">
        <v>1637</v>
      </c>
      <c r="Z304" t="s">
        <v>637</v>
      </c>
    </row>
    <row r="305" spans="1:29" x14ac:dyDescent="0.25">
      <c r="A305">
        <v>3092</v>
      </c>
      <c r="B305" t="s">
        <v>1638</v>
      </c>
      <c r="C305" t="s">
        <v>27</v>
      </c>
      <c r="D305" t="s">
        <v>28</v>
      </c>
      <c r="E305" t="s">
        <v>960</v>
      </c>
      <c r="G305" t="s">
        <v>31</v>
      </c>
      <c r="H305" t="s">
        <v>2264</v>
      </c>
      <c r="K305" t="s">
        <v>1639</v>
      </c>
      <c r="L305" t="s">
        <v>33</v>
      </c>
      <c r="M305" t="s">
        <v>34</v>
      </c>
      <c r="N305" t="s">
        <v>35</v>
      </c>
      <c r="O305" t="s">
        <v>97</v>
      </c>
      <c r="Q305" t="s">
        <v>226</v>
      </c>
      <c r="R305" t="s">
        <v>530</v>
      </c>
      <c r="T305" s="2" t="str">
        <f t="shared" si="20"/>
        <v>82,0 cm</v>
      </c>
      <c r="U305" s="2" t="str">
        <f t="shared" si="21"/>
        <v>65,0 cm</v>
      </c>
      <c r="V305" s="2" t="e">
        <f t="shared" si="22"/>
        <v>#VALUE!</v>
      </c>
      <c r="W305" s="2" t="e">
        <f t="shared" si="23"/>
        <v>#VALUE!</v>
      </c>
      <c r="X305" s="2" t="str">
        <f t="shared" si="24"/>
        <v xml:space="preserve"> 65,0 cm</v>
      </c>
      <c r="Y305" t="s">
        <v>1450</v>
      </c>
      <c r="Z305" t="s">
        <v>211</v>
      </c>
    </row>
    <row r="306" spans="1:29" x14ac:dyDescent="0.25">
      <c r="A306">
        <v>3093</v>
      </c>
      <c r="B306" t="s">
        <v>1640</v>
      </c>
      <c r="C306" t="s">
        <v>27</v>
      </c>
      <c r="D306" t="s">
        <v>28</v>
      </c>
      <c r="E306" t="s">
        <v>1641</v>
      </c>
      <c r="G306" t="s">
        <v>31</v>
      </c>
      <c r="H306" t="s">
        <v>2264</v>
      </c>
      <c r="K306" t="s">
        <v>1642</v>
      </c>
      <c r="L306" t="s">
        <v>33</v>
      </c>
      <c r="M306" t="s">
        <v>34</v>
      </c>
      <c r="N306" t="s">
        <v>35</v>
      </c>
      <c r="O306" t="s">
        <v>97</v>
      </c>
      <c r="Q306" t="s">
        <v>275</v>
      </c>
      <c r="R306" t="s">
        <v>38</v>
      </c>
      <c r="T306" s="2" t="str">
        <f t="shared" si="20"/>
        <v>81,0 cm</v>
      </c>
      <c r="U306" s="2" t="str">
        <f t="shared" si="21"/>
        <v>63,0 cm</v>
      </c>
      <c r="V306" s="2" t="str">
        <f t="shared" si="22"/>
        <v>c/moldura</v>
      </c>
      <c r="W306" s="2" t="str">
        <f t="shared" si="23"/>
        <v>94,5 cm</v>
      </c>
      <c r="X306" s="2" t="str">
        <f t="shared" si="24"/>
        <v xml:space="preserve"> 77,4 cm</v>
      </c>
      <c r="Y306" t="s">
        <v>113</v>
      </c>
      <c r="Z306" t="s">
        <v>92</v>
      </c>
      <c r="AA306" t="s">
        <v>53</v>
      </c>
      <c r="AB306" t="s">
        <v>269</v>
      </c>
      <c r="AC306" t="s">
        <v>1643</v>
      </c>
    </row>
    <row r="307" spans="1:29" x14ac:dyDescent="0.25">
      <c r="A307">
        <v>3094</v>
      </c>
      <c r="B307" t="s">
        <v>1644</v>
      </c>
      <c r="C307" t="s">
        <v>27</v>
      </c>
      <c r="D307" t="s">
        <v>28</v>
      </c>
      <c r="E307" t="s">
        <v>1645</v>
      </c>
      <c r="F307" t="s">
        <v>1058</v>
      </c>
      <c r="G307" t="s">
        <v>200</v>
      </c>
      <c r="H307" t="s">
        <v>2264</v>
      </c>
      <c r="K307" t="s">
        <v>1646</v>
      </c>
      <c r="L307" t="s">
        <v>33</v>
      </c>
      <c r="M307" t="s">
        <v>34</v>
      </c>
      <c r="N307" t="s">
        <v>35</v>
      </c>
      <c r="O307" t="s">
        <v>289</v>
      </c>
      <c r="Q307" t="s">
        <v>1647</v>
      </c>
      <c r="R307" t="s">
        <v>79</v>
      </c>
      <c r="T307" s="2" t="str">
        <f t="shared" si="20"/>
        <v>99,0 cm</v>
      </c>
      <c r="U307" s="2" t="str">
        <f t="shared" si="21"/>
        <v>82,0 cm</v>
      </c>
      <c r="V307" s="2" t="e">
        <f t="shared" si="22"/>
        <v>#VALUE!</v>
      </c>
      <c r="W307" s="2" t="e">
        <f t="shared" si="23"/>
        <v>#VALUE!</v>
      </c>
      <c r="X307" s="2" t="str">
        <f t="shared" si="24"/>
        <v xml:space="preserve"> 82,0 cm</v>
      </c>
      <c r="Y307" t="s">
        <v>730</v>
      </c>
      <c r="Z307" t="s">
        <v>1450</v>
      </c>
    </row>
    <row r="308" spans="1:29" x14ac:dyDescent="0.25">
      <c r="A308">
        <v>3095</v>
      </c>
      <c r="B308" t="s">
        <v>1648</v>
      </c>
      <c r="C308" t="s">
        <v>27</v>
      </c>
      <c r="D308" t="s">
        <v>28</v>
      </c>
      <c r="E308" t="s">
        <v>1645</v>
      </c>
      <c r="F308" t="s">
        <v>1058</v>
      </c>
      <c r="G308" t="s">
        <v>200</v>
      </c>
      <c r="H308" t="s">
        <v>2264</v>
      </c>
      <c r="K308" t="s">
        <v>1649</v>
      </c>
      <c r="L308" t="s">
        <v>33</v>
      </c>
      <c r="M308" t="s">
        <v>34</v>
      </c>
      <c r="N308" t="s">
        <v>35</v>
      </c>
      <c r="O308" t="s">
        <v>289</v>
      </c>
      <c r="Q308" t="s">
        <v>1647</v>
      </c>
      <c r="R308" t="s">
        <v>79</v>
      </c>
      <c r="T308" s="2" t="str">
        <f t="shared" si="20"/>
        <v>100,0 cm</v>
      </c>
      <c r="U308" s="2" t="str">
        <f t="shared" si="21"/>
        <v>89,5 cm</v>
      </c>
      <c r="V308" s="2" t="e">
        <f t="shared" si="22"/>
        <v>#VALUE!</v>
      </c>
      <c r="W308" s="2" t="e">
        <f t="shared" si="23"/>
        <v>#VALUE!</v>
      </c>
      <c r="X308" s="2" t="str">
        <f t="shared" si="24"/>
        <v xml:space="preserve"> 89,5 cm</v>
      </c>
      <c r="Y308" t="s">
        <v>593</v>
      </c>
      <c r="Z308" t="s">
        <v>62</v>
      </c>
    </row>
    <row r="309" spans="1:29" x14ac:dyDescent="0.25">
      <c r="A309">
        <v>3096</v>
      </c>
      <c r="B309" t="s">
        <v>1650</v>
      </c>
      <c r="C309" t="s">
        <v>27</v>
      </c>
      <c r="D309" t="s">
        <v>28</v>
      </c>
      <c r="E309" t="s">
        <v>1651</v>
      </c>
      <c r="F309" t="s">
        <v>240</v>
      </c>
      <c r="G309" t="s">
        <v>31</v>
      </c>
      <c r="H309" t="s">
        <v>2264</v>
      </c>
      <c r="K309" t="s">
        <v>1652</v>
      </c>
      <c r="L309" t="s">
        <v>33</v>
      </c>
      <c r="M309" t="s">
        <v>34</v>
      </c>
      <c r="N309" t="s">
        <v>35</v>
      </c>
      <c r="O309" t="s">
        <v>289</v>
      </c>
      <c r="Q309" t="s">
        <v>488</v>
      </c>
      <c r="R309" t="s">
        <v>38</v>
      </c>
      <c r="T309" s="2" t="str">
        <f t="shared" si="20"/>
        <v>150,5 cm</v>
      </c>
      <c r="U309" s="2" t="str">
        <f t="shared" si="21"/>
        <v>110,0cm</v>
      </c>
      <c r="V309" s="2" t="e">
        <f t="shared" si="22"/>
        <v>#VALUE!</v>
      </c>
      <c r="W309" s="2" t="e">
        <f t="shared" si="23"/>
        <v>#VALUE!</v>
      </c>
      <c r="X309" s="2" t="str">
        <f t="shared" si="24"/>
        <v>110,0 cm</v>
      </c>
      <c r="Y309" t="s">
        <v>1653</v>
      </c>
      <c r="Z309" t="s">
        <v>339</v>
      </c>
    </row>
    <row r="310" spans="1:29" x14ac:dyDescent="0.25">
      <c r="A310">
        <v>3097</v>
      </c>
      <c r="B310" t="s">
        <v>1654</v>
      </c>
      <c r="C310" t="s">
        <v>27</v>
      </c>
      <c r="D310" t="s">
        <v>28</v>
      </c>
      <c r="E310" t="s">
        <v>1655</v>
      </c>
      <c r="G310" t="s">
        <v>31</v>
      </c>
      <c r="H310" t="s">
        <v>2264</v>
      </c>
      <c r="K310" t="s">
        <v>1656</v>
      </c>
      <c r="L310" t="s">
        <v>33</v>
      </c>
      <c r="M310" t="s">
        <v>34</v>
      </c>
      <c r="N310" t="s">
        <v>35</v>
      </c>
      <c r="O310" t="s">
        <v>289</v>
      </c>
      <c r="Q310" t="s">
        <v>275</v>
      </c>
      <c r="R310" t="s">
        <v>38</v>
      </c>
      <c r="T310" s="2" t="str">
        <f t="shared" si="20"/>
        <v>125,5 cm</v>
      </c>
      <c r="U310" s="2" t="str">
        <f t="shared" si="21"/>
        <v>92,3 cm</v>
      </c>
      <c r="V310" s="2" t="e">
        <f t="shared" si="22"/>
        <v>#VALUE!</v>
      </c>
      <c r="W310" s="2" t="e">
        <f t="shared" si="23"/>
        <v>#VALUE!</v>
      </c>
      <c r="X310" s="2" t="str">
        <f t="shared" si="24"/>
        <v xml:space="preserve"> 92,3 cm</v>
      </c>
      <c r="Y310" t="s">
        <v>1193</v>
      </c>
      <c r="Z310" t="s">
        <v>1657</v>
      </c>
    </row>
    <row r="311" spans="1:29" x14ac:dyDescent="0.25">
      <c r="A311">
        <v>3098</v>
      </c>
      <c r="B311" t="s">
        <v>1658</v>
      </c>
      <c r="C311" t="s">
        <v>27</v>
      </c>
      <c r="D311" t="s">
        <v>28</v>
      </c>
      <c r="E311" t="s">
        <v>1659</v>
      </c>
      <c r="F311" t="s">
        <v>216</v>
      </c>
      <c r="G311" t="s">
        <v>1660</v>
      </c>
      <c r="H311" t="s">
        <v>2264</v>
      </c>
      <c r="K311" t="s">
        <v>1661</v>
      </c>
      <c r="L311" t="s">
        <v>33</v>
      </c>
      <c r="M311" t="s">
        <v>34</v>
      </c>
      <c r="N311" t="s">
        <v>35</v>
      </c>
      <c r="O311" t="s">
        <v>97</v>
      </c>
      <c r="Q311" t="s">
        <v>1662</v>
      </c>
      <c r="R311" t="s">
        <v>79</v>
      </c>
      <c r="T311" s="2" t="str">
        <f t="shared" si="20"/>
        <v>176,0 cm</v>
      </c>
      <c r="U311" s="2" t="str">
        <f t="shared" si="21"/>
        <v>83,0 cm</v>
      </c>
      <c r="V311" s="2" t="str">
        <f t="shared" si="22"/>
        <v>c/moldura</v>
      </c>
      <c r="W311" s="2" t="str">
        <f t="shared" si="23"/>
        <v>215,0cm</v>
      </c>
      <c r="X311" s="2" t="str">
        <f t="shared" si="24"/>
        <v>101,0 cm</v>
      </c>
      <c r="Y311" t="s">
        <v>1663</v>
      </c>
      <c r="Z311" t="s">
        <v>1664</v>
      </c>
      <c r="AA311" t="s">
        <v>53</v>
      </c>
      <c r="AB311" t="s">
        <v>1665</v>
      </c>
      <c r="AC311" t="s">
        <v>1085</v>
      </c>
    </row>
    <row r="312" spans="1:29" x14ac:dyDescent="0.25">
      <c r="A312">
        <v>3099</v>
      </c>
      <c r="B312" t="s">
        <v>1666</v>
      </c>
      <c r="C312" t="s">
        <v>27</v>
      </c>
      <c r="D312" t="s">
        <v>28</v>
      </c>
      <c r="E312" t="s">
        <v>1667</v>
      </c>
      <c r="F312" t="s">
        <v>180</v>
      </c>
      <c r="G312" t="s">
        <v>31</v>
      </c>
      <c r="H312" t="s">
        <v>2264</v>
      </c>
      <c r="K312" t="s">
        <v>1668</v>
      </c>
      <c r="L312" t="s">
        <v>33</v>
      </c>
      <c r="M312" t="s">
        <v>34</v>
      </c>
      <c r="N312" t="s">
        <v>35</v>
      </c>
      <c r="O312" t="s">
        <v>36</v>
      </c>
      <c r="Q312" t="s">
        <v>427</v>
      </c>
      <c r="R312" t="s">
        <v>79</v>
      </c>
      <c r="T312" s="2" t="str">
        <f t="shared" si="20"/>
        <v>100,0 cm</v>
      </c>
      <c r="U312" s="2" t="str">
        <f t="shared" si="21"/>
        <v>64,5 cm</v>
      </c>
      <c r="V312" s="2" t="str">
        <f t="shared" si="22"/>
        <v>c/baguete</v>
      </c>
      <c r="W312" s="2" t="str">
        <f t="shared" si="23"/>
        <v>102,6cm</v>
      </c>
      <c r="X312" s="2" t="str">
        <f t="shared" si="24"/>
        <v xml:space="preserve"> 67,5 cm</v>
      </c>
      <c r="Y312" t="s">
        <v>593</v>
      </c>
      <c r="Z312" t="s">
        <v>626</v>
      </c>
      <c r="AA312" t="s">
        <v>41</v>
      </c>
      <c r="AB312" t="s">
        <v>1669</v>
      </c>
      <c r="AC312" t="s">
        <v>116</v>
      </c>
    </row>
    <row r="313" spans="1:29" x14ac:dyDescent="0.25">
      <c r="A313">
        <v>3100</v>
      </c>
      <c r="B313" t="s">
        <v>1670</v>
      </c>
      <c r="C313" t="s">
        <v>27</v>
      </c>
      <c r="D313" t="s">
        <v>28</v>
      </c>
      <c r="E313" t="s">
        <v>1671</v>
      </c>
      <c r="F313" t="s">
        <v>1480</v>
      </c>
      <c r="G313" t="s">
        <v>31</v>
      </c>
      <c r="H313" t="s">
        <v>2264</v>
      </c>
      <c r="K313" t="s">
        <v>1672</v>
      </c>
      <c r="L313" t="s">
        <v>33</v>
      </c>
      <c r="M313" t="s">
        <v>34</v>
      </c>
      <c r="N313" t="s">
        <v>35</v>
      </c>
      <c r="O313" t="s">
        <v>36</v>
      </c>
      <c r="Q313" t="s">
        <v>1673</v>
      </c>
      <c r="R313" t="s">
        <v>79</v>
      </c>
      <c r="T313" s="2" t="str">
        <f t="shared" si="20"/>
        <v>38,0 cm</v>
      </c>
      <c r="U313" s="2" t="str">
        <f t="shared" si="21"/>
        <v>45,5 cm</v>
      </c>
      <c r="V313" s="2" t="e">
        <f t="shared" si="22"/>
        <v>#VALUE!</v>
      </c>
      <c r="W313" s="2" t="e">
        <f t="shared" si="23"/>
        <v>#VALUE!</v>
      </c>
      <c r="X313" s="2" t="str">
        <f t="shared" si="24"/>
        <v xml:space="preserve"> 45,5 cm</v>
      </c>
      <c r="Y313" t="s">
        <v>276</v>
      </c>
      <c r="Z313" t="s">
        <v>193</v>
      </c>
    </row>
    <row r="314" spans="1:29" x14ac:dyDescent="0.25">
      <c r="A314">
        <v>3101</v>
      </c>
      <c r="B314" t="s">
        <v>1674</v>
      </c>
      <c r="C314" t="s">
        <v>27</v>
      </c>
      <c r="D314" t="s">
        <v>28</v>
      </c>
      <c r="E314" t="s">
        <v>1675</v>
      </c>
      <c r="G314" t="s">
        <v>31</v>
      </c>
      <c r="H314" t="s">
        <v>2264</v>
      </c>
      <c r="K314" t="s">
        <v>1676</v>
      </c>
      <c r="L314" t="s">
        <v>33</v>
      </c>
      <c r="M314" t="s">
        <v>34</v>
      </c>
      <c r="N314" t="s">
        <v>35</v>
      </c>
      <c r="O314" t="s">
        <v>36</v>
      </c>
      <c r="Q314" t="s">
        <v>1677</v>
      </c>
      <c r="R314" t="s">
        <v>38</v>
      </c>
      <c r="T314" s="2" t="str">
        <f t="shared" si="20"/>
        <v>92,3 cm</v>
      </c>
      <c r="U314" s="2" t="str">
        <f t="shared" si="21"/>
        <v>73,5 cm</v>
      </c>
      <c r="V314" s="2" t="e">
        <f t="shared" si="22"/>
        <v>#VALUE!</v>
      </c>
      <c r="W314" s="2" t="e">
        <f t="shared" si="23"/>
        <v>#VALUE!</v>
      </c>
      <c r="X314" s="2" t="str">
        <f t="shared" si="24"/>
        <v xml:space="preserve"> 73,5 cm</v>
      </c>
      <c r="Y314" t="s">
        <v>1657</v>
      </c>
      <c r="Z314" t="s">
        <v>691</v>
      </c>
    </row>
    <row r="315" spans="1:29" x14ac:dyDescent="0.25">
      <c r="A315">
        <v>3188</v>
      </c>
      <c r="B315" t="s">
        <v>1678</v>
      </c>
      <c r="C315" t="s">
        <v>27</v>
      </c>
      <c r="D315" t="s">
        <v>28</v>
      </c>
      <c r="E315" t="s">
        <v>57</v>
      </c>
      <c r="F315" t="s">
        <v>727</v>
      </c>
      <c r="G315" t="s">
        <v>31</v>
      </c>
      <c r="H315" t="s">
        <v>2264</v>
      </c>
      <c r="K315" t="s">
        <v>1679</v>
      </c>
      <c r="L315" t="s">
        <v>33</v>
      </c>
      <c r="M315" t="s">
        <v>34</v>
      </c>
      <c r="N315" t="s">
        <v>35</v>
      </c>
      <c r="O315" t="s">
        <v>289</v>
      </c>
      <c r="Q315" t="s">
        <v>1680</v>
      </c>
      <c r="R315" t="s">
        <v>79</v>
      </c>
      <c r="T315" s="2" t="str">
        <f t="shared" si="20"/>
        <v>100,5 cm</v>
      </c>
      <c r="U315" s="2" t="str">
        <f t="shared" si="21"/>
        <v>82,2 cm</v>
      </c>
      <c r="V315" s="2" t="str">
        <f t="shared" si="22"/>
        <v>c/baguete</v>
      </c>
      <c r="W315" s="2" t="str">
        <f t="shared" si="23"/>
        <v>102,6cm</v>
      </c>
      <c r="X315" s="2" t="str">
        <f t="shared" si="24"/>
        <v xml:space="preserve"> 84,2 cm</v>
      </c>
      <c r="Y315" t="s">
        <v>144</v>
      </c>
      <c r="Z315" t="s">
        <v>831</v>
      </c>
      <c r="AA315" t="s">
        <v>41</v>
      </c>
      <c r="AB315" t="s">
        <v>1669</v>
      </c>
      <c r="AC315" t="s">
        <v>1681</v>
      </c>
    </row>
    <row r="316" spans="1:29" x14ac:dyDescent="0.25">
      <c r="A316">
        <v>3189</v>
      </c>
      <c r="B316" t="s">
        <v>1682</v>
      </c>
      <c r="C316" t="s">
        <v>27</v>
      </c>
      <c r="D316" t="s">
        <v>28</v>
      </c>
      <c r="E316" t="s">
        <v>1683</v>
      </c>
      <c r="F316" t="s">
        <v>240</v>
      </c>
      <c r="G316" t="s">
        <v>31</v>
      </c>
      <c r="H316" t="s">
        <v>2264</v>
      </c>
      <c r="K316" t="s">
        <v>1684</v>
      </c>
      <c r="L316" t="s">
        <v>33</v>
      </c>
      <c r="M316" t="s">
        <v>34</v>
      </c>
      <c r="N316" t="s">
        <v>35</v>
      </c>
      <c r="O316" t="s">
        <v>289</v>
      </c>
      <c r="Q316" t="s">
        <v>182</v>
      </c>
      <c r="R316" t="s">
        <v>38</v>
      </c>
      <c r="T316" s="2" t="str">
        <f t="shared" si="20"/>
        <v>100,6 cm</v>
      </c>
      <c r="U316" s="2" t="str">
        <f t="shared" si="21"/>
        <v>81,3 cm</v>
      </c>
      <c r="V316" s="2" t="e">
        <f t="shared" si="22"/>
        <v>#VALUE!</v>
      </c>
      <c r="W316" s="2" t="e">
        <f t="shared" si="23"/>
        <v>#VALUE!</v>
      </c>
      <c r="X316" s="2" t="str">
        <f t="shared" si="24"/>
        <v xml:space="preserve"> 81,3 cm</v>
      </c>
      <c r="Y316" t="s">
        <v>1685</v>
      </c>
      <c r="Z316" t="s">
        <v>119</v>
      </c>
    </row>
    <row r="317" spans="1:29" x14ac:dyDescent="0.25">
      <c r="A317">
        <v>3190</v>
      </c>
      <c r="B317" t="s">
        <v>1686</v>
      </c>
      <c r="C317" t="s">
        <v>27</v>
      </c>
      <c r="D317" t="s">
        <v>28</v>
      </c>
      <c r="E317" t="s">
        <v>57</v>
      </c>
      <c r="F317" t="s">
        <v>1687</v>
      </c>
      <c r="G317" t="s">
        <v>31</v>
      </c>
      <c r="H317" t="s">
        <v>2264</v>
      </c>
      <c r="K317" t="s">
        <v>1688</v>
      </c>
      <c r="L317" t="s">
        <v>33</v>
      </c>
      <c r="M317" t="s">
        <v>34</v>
      </c>
      <c r="N317" t="s">
        <v>35</v>
      </c>
      <c r="O317" t="s">
        <v>289</v>
      </c>
      <c r="Q317" t="s">
        <v>1689</v>
      </c>
      <c r="R317" t="s">
        <v>79</v>
      </c>
      <c r="T317" s="2" t="str">
        <f t="shared" si="20"/>
        <v>92,5 cm</v>
      </c>
      <c r="U317" s="2" t="str">
        <f t="shared" si="21"/>
        <v>73,4 cm</v>
      </c>
      <c r="V317" s="2" t="str">
        <f t="shared" si="22"/>
        <v>c/ baguete</v>
      </c>
      <c r="W317" s="2" t="str">
        <f t="shared" si="23"/>
        <v>95,0 cm</v>
      </c>
      <c r="X317" s="2" t="str">
        <f t="shared" si="24"/>
        <v xml:space="preserve"> 75,3 cm</v>
      </c>
      <c r="Y317" t="s">
        <v>64</v>
      </c>
      <c r="Z317" t="s">
        <v>705</v>
      </c>
      <c r="AA317" t="s">
        <v>1690</v>
      </c>
      <c r="AB317" t="s">
        <v>1070</v>
      </c>
      <c r="AC317" t="s">
        <v>1691</v>
      </c>
    </row>
    <row r="318" spans="1:29" x14ac:dyDescent="0.25">
      <c r="A318">
        <v>3191</v>
      </c>
      <c r="B318" t="s">
        <v>1692</v>
      </c>
      <c r="C318" t="s">
        <v>27</v>
      </c>
      <c r="D318" t="s">
        <v>28</v>
      </c>
      <c r="E318" t="s">
        <v>1693</v>
      </c>
      <c r="F318" t="s">
        <v>1694</v>
      </c>
      <c r="G318" t="s">
        <v>31</v>
      </c>
      <c r="H318" t="s">
        <v>2264</v>
      </c>
      <c r="K318" t="s">
        <v>1695</v>
      </c>
      <c r="N318" t="s">
        <v>35</v>
      </c>
      <c r="O318" t="s">
        <v>36</v>
      </c>
      <c r="Q318" t="s">
        <v>1696</v>
      </c>
      <c r="R318" t="s">
        <v>79</v>
      </c>
      <c r="T318" s="2" t="str">
        <f t="shared" si="20"/>
        <v>54,5 cm</v>
      </c>
      <c r="U318" s="2" t="str">
        <f t="shared" si="21"/>
        <v>65,0 cm</v>
      </c>
      <c r="V318" s="2" t="e">
        <f t="shared" si="22"/>
        <v>#VALUE!</v>
      </c>
      <c r="W318" s="2" t="e">
        <f t="shared" si="23"/>
        <v>#VALUE!</v>
      </c>
      <c r="X318" s="2" t="str">
        <f t="shared" si="24"/>
        <v xml:space="preserve"> 65,0 cm</v>
      </c>
      <c r="Y318" t="s">
        <v>277</v>
      </c>
      <c r="Z318" t="s">
        <v>211</v>
      </c>
    </row>
    <row r="319" spans="1:29" x14ac:dyDescent="0.25">
      <c r="A319">
        <v>3192</v>
      </c>
      <c r="B319" t="s">
        <v>1697</v>
      </c>
      <c r="C319" t="s">
        <v>27</v>
      </c>
      <c r="D319" t="s">
        <v>28</v>
      </c>
      <c r="E319" t="s">
        <v>1698</v>
      </c>
      <c r="F319" t="s">
        <v>216</v>
      </c>
      <c r="G319" t="s">
        <v>31</v>
      </c>
      <c r="H319" t="s">
        <v>2264</v>
      </c>
      <c r="K319" t="s">
        <v>1035</v>
      </c>
      <c r="L319" t="s">
        <v>33</v>
      </c>
      <c r="M319" t="s">
        <v>34</v>
      </c>
      <c r="N319" t="s">
        <v>35</v>
      </c>
      <c r="O319" t="s">
        <v>36</v>
      </c>
      <c r="Q319" t="s">
        <v>182</v>
      </c>
      <c r="R319" t="s">
        <v>38</v>
      </c>
      <c r="T319" s="2" t="str">
        <f t="shared" si="20"/>
        <v>46,0 cm</v>
      </c>
      <c r="U319" s="2" t="str">
        <f t="shared" si="21"/>
        <v>38,0 cm</v>
      </c>
      <c r="V319" s="2" t="e">
        <f t="shared" si="22"/>
        <v>#VALUE!</v>
      </c>
      <c r="W319" s="2" t="e">
        <f t="shared" si="23"/>
        <v>#VALUE!</v>
      </c>
      <c r="X319" s="2" t="str">
        <f t="shared" si="24"/>
        <v xml:space="preserve"> 38,0 cm</v>
      </c>
      <c r="Y319" t="s">
        <v>128</v>
      </c>
      <c r="Z319" t="s">
        <v>276</v>
      </c>
    </row>
    <row r="320" spans="1:29" x14ac:dyDescent="0.25">
      <c r="A320">
        <v>3193</v>
      </c>
      <c r="B320" t="s">
        <v>1699</v>
      </c>
      <c r="C320" t="s">
        <v>27</v>
      </c>
      <c r="D320" t="s">
        <v>28</v>
      </c>
      <c r="E320" t="s">
        <v>1700</v>
      </c>
      <c r="F320" t="s">
        <v>1701</v>
      </c>
      <c r="G320" t="s">
        <v>31</v>
      </c>
      <c r="H320" t="s">
        <v>2264</v>
      </c>
      <c r="K320" t="s">
        <v>1702</v>
      </c>
      <c r="N320" t="s">
        <v>35</v>
      </c>
      <c r="O320" t="s">
        <v>36</v>
      </c>
      <c r="Q320" t="s">
        <v>1703</v>
      </c>
      <c r="R320" t="s">
        <v>79</v>
      </c>
      <c r="T320" s="2" t="str">
        <f t="shared" si="20"/>
        <v>81,0 cm</v>
      </c>
      <c r="U320" s="2" t="str">
        <f t="shared" si="21"/>
        <v>65,5 cm</v>
      </c>
      <c r="V320" s="2" t="e">
        <f t="shared" si="22"/>
        <v>#VALUE!</v>
      </c>
      <c r="W320" s="2" t="e">
        <f t="shared" si="23"/>
        <v>#VALUE!</v>
      </c>
      <c r="X320" s="2" t="str">
        <f t="shared" si="24"/>
        <v xml:space="preserve"> 65,5 cm</v>
      </c>
      <c r="Y320" t="s">
        <v>113</v>
      </c>
      <c r="Z320" t="s">
        <v>203</v>
      </c>
    </row>
    <row r="321" spans="1:29" x14ac:dyDescent="0.25">
      <c r="A321">
        <v>3194</v>
      </c>
      <c r="B321" t="s">
        <v>1704</v>
      </c>
      <c r="C321" t="s">
        <v>27</v>
      </c>
      <c r="D321" t="s">
        <v>28</v>
      </c>
      <c r="E321" t="s">
        <v>1705</v>
      </c>
      <c r="F321" t="s">
        <v>1701</v>
      </c>
      <c r="G321" t="s">
        <v>31</v>
      </c>
      <c r="H321" t="s">
        <v>2264</v>
      </c>
      <c r="K321" t="s">
        <v>1706</v>
      </c>
      <c r="N321" t="s">
        <v>35</v>
      </c>
      <c r="O321" t="s">
        <v>36</v>
      </c>
      <c r="Q321" t="s">
        <v>1707</v>
      </c>
      <c r="R321" t="s">
        <v>50</v>
      </c>
      <c r="T321" s="2" t="str">
        <f t="shared" si="20"/>
        <v>70,0 cm</v>
      </c>
      <c r="U321" s="2" t="str">
        <f t="shared" si="21"/>
        <v>47,0 cm</v>
      </c>
      <c r="V321" s="2" t="str">
        <f t="shared" si="22"/>
        <v>c/baguete</v>
      </c>
      <c r="W321" s="2" t="str">
        <f t="shared" si="23"/>
        <v>71,5 cm</v>
      </c>
      <c r="X321" s="2" t="str">
        <f t="shared" si="24"/>
        <v xml:space="preserve"> 39,0 cm</v>
      </c>
      <c r="Y321" t="s">
        <v>744</v>
      </c>
      <c r="Z321" t="s">
        <v>821</v>
      </c>
      <c r="AA321" t="s">
        <v>41</v>
      </c>
      <c r="AB321" t="s">
        <v>1708</v>
      </c>
      <c r="AC321" t="s">
        <v>621</v>
      </c>
    </row>
    <row r="322" spans="1:29" x14ac:dyDescent="0.25">
      <c r="A322">
        <v>3195</v>
      </c>
      <c r="B322" t="s">
        <v>1709</v>
      </c>
      <c r="C322" t="s">
        <v>27</v>
      </c>
      <c r="D322" t="s">
        <v>28</v>
      </c>
      <c r="E322" t="s">
        <v>1693</v>
      </c>
      <c r="F322" t="s">
        <v>1701</v>
      </c>
      <c r="G322" t="s">
        <v>31</v>
      </c>
      <c r="H322" t="s">
        <v>2264</v>
      </c>
      <c r="K322" t="s">
        <v>1710</v>
      </c>
      <c r="L322" t="s">
        <v>33</v>
      </c>
      <c r="M322" t="s">
        <v>34</v>
      </c>
      <c r="N322" t="s">
        <v>35</v>
      </c>
      <c r="O322" t="s">
        <v>36</v>
      </c>
      <c r="Q322" t="s">
        <v>1680</v>
      </c>
      <c r="R322" t="s">
        <v>79</v>
      </c>
      <c r="T322" s="2" t="str">
        <f t="shared" ref="T322:T385" si="25">IFERROR(LEFT(K322,SEARCH("x",K322)-1),"")&amp;"cm"</f>
        <v>81,0 cm</v>
      </c>
      <c r="U322" s="2" t="str">
        <f t="shared" ref="U322:U385" si="26">MID(K322,LEN(T322)+1,5)&amp;"cm"</f>
        <v>65,2 cm</v>
      </c>
      <c r="V322" s="2" t="e">
        <f t="shared" ref="V322:V385" si="27">MID(K322,SEARCH("-",K322)+2,SEARCH(":",K322)-SEARCH("-",K322)-2)</f>
        <v>#VALUE!</v>
      </c>
      <c r="W322" s="2" t="e">
        <f t="shared" ref="W322:W385" si="28">MID(K322,SEARCH(":",K322)+2,5)&amp;"cm"</f>
        <v>#VALUE!</v>
      </c>
      <c r="X322" s="2" t="str">
        <f t="shared" ref="X322:X385" si="29">RIGHT(K322,8)</f>
        <v xml:space="preserve"> 65,2 cm</v>
      </c>
      <c r="Y322" t="s">
        <v>113</v>
      </c>
      <c r="Z322" t="s">
        <v>364</v>
      </c>
    </row>
    <row r="323" spans="1:29" x14ac:dyDescent="0.25">
      <c r="A323">
        <v>3196</v>
      </c>
      <c r="B323" t="s">
        <v>1711</v>
      </c>
      <c r="C323" t="s">
        <v>27</v>
      </c>
      <c r="D323" t="s">
        <v>28</v>
      </c>
      <c r="E323" t="s">
        <v>57</v>
      </c>
      <c r="F323" t="s">
        <v>1712</v>
      </c>
      <c r="G323" t="s">
        <v>200</v>
      </c>
      <c r="H323" t="s">
        <v>2264</v>
      </c>
      <c r="K323" t="s">
        <v>1713</v>
      </c>
      <c r="L323" t="s">
        <v>33</v>
      </c>
      <c r="M323" t="s">
        <v>34</v>
      </c>
      <c r="N323" t="s">
        <v>35</v>
      </c>
      <c r="O323" t="s">
        <v>97</v>
      </c>
      <c r="Q323" t="s">
        <v>1089</v>
      </c>
      <c r="R323" t="s">
        <v>79</v>
      </c>
      <c r="T323" s="2" t="str">
        <f t="shared" si="25"/>
        <v>100,5 cm</v>
      </c>
      <c r="U323" s="2" t="str">
        <f t="shared" si="26"/>
        <v>75,0 cm</v>
      </c>
      <c r="V323" s="2" t="e">
        <f t="shared" si="27"/>
        <v>#VALUE!</v>
      </c>
      <c r="W323" s="2" t="e">
        <f t="shared" si="28"/>
        <v>#VALUE!</v>
      </c>
      <c r="X323" s="2" t="str">
        <f t="shared" si="29"/>
        <v xml:space="preserve"> 75,0 cm</v>
      </c>
      <c r="Y323" t="s">
        <v>144</v>
      </c>
      <c r="Z323" t="s">
        <v>494</v>
      </c>
    </row>
    <row r="324" spans="1:29" x14ac:dyDescent="0.25">
      <c r="A324">
        <v>3197</v>
      </c>
      <c r="B324" t="s">
        <v>1714</v>
      </c>
      <c r="C324" t="s">
        <v>27</v>
      </c>
      <c r="D324" t="s">
        <v>28</v>
      </c>
      <c r="E324" t="s">
        <v>57</v>
      </c>
      <c r="F324" t="s">
        <v>216</v>
      </c>
      <c r="G324" t="s">
        <v>31</v>
      </c>
      <c r="H324" t="s">
        <v>2264</v>
      </c>
      <c r="K324" t="s">
        <v>1108</v>
      </c>
      <c r="L324" t="s">
        <v>33</v>
      </c>
      <c r="M324" t="s">
        <v>34</v>
      </c>
      <c r="N324" t="s">
        <v>35</v>
      </c>
      <c r="O324" t="s">
        <v>289</v>
      </c>
      <c r="Q324" t="s">
        <v>1715</v>
      </c>
      <c r="R324" t="s">
        <v>38</v>
      </c>
      <c r="T324" s="2" t="str">
        <f t="shared" si="25"/>
        <v>100,0 cm</v>
      </c>
      <c r="U324" s="2" t="str">
        <f t="shared" si="26"/>
        <v>73,0 cm</v>
      </c>
      <c r="V324" s="2" t="e">
        <f t="shared" si="27"/>
        <v>#VALUE!</v>
      </c>
      <c r="W324" s="2" t="e">
        <f t="shared" si="28"/>
        <v>#VALUE!</v>
      </c>
      <c r="X324" s="2" t="str">
        <f t="shared" si="29"/>
        <v xml:space="preserve"> 73,0 cm</v>
      </c>
      <c r="Y324" t="s">
        <v>593</v>
      </c>
      <c r="Z324" t="s">
        <v>997</v>
      </c>
    </row>
    <row r="325" spans="1:29" x14ac:dyDescent="0.25">
      <c r="A325">
        <v>3198</v>
      </c>
      <c r="B325" t="s">
        <v>1716</v>
      </c>
      <c r="C325" t="s">
        <v>27</v>
      </c>
      <c r="D325" t="s">
        <v>28</v>
      </c>
      <c r="E325" t="s">
        <v>57</v>
      </c>
      <c r="F325" t="s">
        <v>216</v>
      </c>
      <c r="G325" t="s">
        <v>31</v>
      </c>
      <c r="H325" t="s">
        <v>2264</v>
      </c>
      <c r="K325" t="s">
        <v>1108</v>
      </c>
      <c r="L325" t="s">
        <v>33</v>
      </c>
      <c r="M325" t="s">
        <v>1717</v>
      </c>
      <c r="N325" t="s">
        <v>35</v>
      </c>
      <c r="O325" t="s">
        <v>289</v>
      </c>
      <c r="Q325" t="s">
        <v>1718</v>
      </c>
      <c r="R325" t="s">
        <v>38</v>
      </c>
      <c r="T325" s="2" t="str">
        <f t="shared" si="25"/>
        <v>100,0 cm</v>
      </c>
      <c r="U325" s="2" t="str">
        <f t="shared" si="26"/>
        <v>73,0 cm</v>
      </c>
      <c r="V325" s="2" t="e">
        <f t="shared" si="27"/>
        <v>#VALUE!</v>
      </c>
      <c r="W325" s="2" t="e">
        <f t="shared" si="28"/>
        <v>#VALUE!</v>
      </c>
      <c r="X325" s="2" t="str">
        <f t="shared" si="29"/>
        <v xml:space="preserve"> 73,0 cm</v>
      </c>
      <c r="Y325" t="s">
        <v>593</v>
      </c>
      <c r="Z325" t="s">
        <v>997</v>
      </c>
    </row>
    <row r="326" spans="1:29" x14ac:dyDescent="0.25">
      <c r="A326">
        <v>3199</v>
      </c>
      <c r="B326" t="s">
        <v>1719</v>
      </c>
      <c r="C326" t="s">
        <v>27</v>
      </c>
      <c r="D326" t="s">
        <v>28</v>
      </c>
      <c r="E326" t="s">
        <v>57</v>
      </c>
      <c r="G326" t="s">
        <v>31</v>
      </c>
      <c r="H326" t="s">
        <v>2264</v>
      </c>
      <c r="K326" t="s">
        <v>1108</v>
      </c>
      <c r="L326" t="s">
        <v>33</v>
      </c>
      <c r="M326" t="s">
        <v>34</v>
      </c>
      <c r="N326" t="s">
        <v>35</v>
      </c>
      <c r="O326" t="s">
        <v>36</v>
      </c>
      <c r="Q326" t="s">
        <v>1720</v>
      </c>
      <c r="R326" t="s">
        <v>79</v>
      </c>
      <c r="T326" s="2" t="str">
        <f t="shared" si="25"/>
        <v>100,0 cm</v>
      </c>
      <c r="U326" s="2" t="str">
        <f t="shared" si="26"/>
        <v>73,0 cm</v>
      </c>
      <c r="V326" s="2" t="e">
        <f t="shared" si="27"/>
        <v>#VALUE!</v>
      </c>
      <c r="W326" s="2" t="e">
        <f t="shared" si="28"/>
        <v>#VALUE!</v>
      </c>
      <c r="X326" s="2" t="str">
        <f t="shared" si="29"/>
        <v xml:space="preserve"> 73,0 cm</v>
      </c>
      <c r="Y326" t="s">
        <v>593</v>
      </c>
      <c r="Z326" t="s">
        <v>997</v>
      </c>
    </row>
    <row r="327" spans="1:29" x14ac:dyDescent="0.25">
      <c r="A327">
        <v>3200</v>
      </c>
      <c r="B327" t="s">
        <v>1721</v>
      </c>
      <c r="C327" t="s">
        <v>27</v>
      </c>
      <c r="D327" t="s">
        <v>28</v>
      </c>
      <c r="E327" t="s">
        <v>1722</v>
      </c>
      <c r="F327" t="s">
        <v>30</v>
      </c>
      <c r="G327" t="s">
        <v>31</v>
      </c>
      <c r="H327" t="s">
        <v>2264</v>
      </c>
      <c r="K327" t="s">
        <v>1723</v>
      </c>
      <c r="L327" t="s">
        <v>33</v>
      </c>
      <c r="M327" t="s">
        <v>34</v>
      </c>
      <c r="N327" t="s">
        <v>35</v>
      </c>
      <c r="O327" t="s">
        <v>97</v>
      </c>
      <c r="Q327" t="s">
        <v>275</v>
      </c>
      <c r="R327" t="s">
        <v>38</v>
      </c>
      <c r="T327" s="2" t="str">
        <f t="shared" si="25"/>
        <v>115,0 cm</v>
      </c>
      <c r="U327" s="2" t="str">
        <f t="shared" si="26"/>
        <v>89,5 cm</v>
      </c>
      <c r="V327" s="2" t="e">
        <f t="shared" si="27"/>
        <v>#VALUE!</v>
      </c>
      <c r="W327" s="2" t="e">
        <f t="shared" si="28"/>
        <v>#VALUE!</v>
      </c>
      <c r="X327" s="2" t="str">
        <f t="shared" si="29"/>
        <v xml:space="preserve"> 89,5 cm</v>
      </c>
      <c r="Y327" t="s">
        <v>1457</v>
      </c>
      <c r="Z327" t="s">
        <v>62</v>
      </c>
    </row>
    <row r="328" spans="1:29" x14ac:dyDescent="0.25">
      <c r="A328">
        <v>3201</v>
      </c>
      <c r="B328" t="s">
        <v>1724</v>
      </c>
      <c r="C328" t="s">
        <v>27</v>
      </c>
      <c r="D328" t="s">
        <v>28</v>
      </c>
      <c r="E328" t="s">
        <v>1725</v>
      </c>
      <c r="F328" t="s">
        <v>669</v>
      </c>
      <c r="G328" t="s">
        <v>87</v>
      </c>
      <c r="H328" t="s">
        <v>2264</v>
      </c>
      <c r="K328" t="s">
        <v>1726</v>
      </c>
      <c r="L328" t="s">
        <v>33</v>
      </c>
      <c r="M328" t="s">
        <v>34</v>
      </c>
      <c r="N328" t="s">
        <v>35</v>
      </c>
      <c r="O328" t="s">
        <v>289</v>
      </c>
      <c r="Q328" t="s">
        <v>562</v>
      </c>
      <c r="R328" t="s">
        <v>1727</v>
      </c>
      <c r="T328" s="2" t="str">
        <f t="shared" si="25"/>
        <v>80,7 cm</v>
      </c>
      <c r="U328" s="2" t="str">
        <f t="shared" si="26"/>
        <v>59,2 cm</v>
      </c>
      <c r="V328" s="2" t="str">
        <f t="shared" si="27"/>
        <v>c/ baguete</v>
      </c>
      <c r="W328" s="2" t="str">
        <f t="shared" si="28"/>
        <v>82,3 cm</v>
      </c>
      <c r="X328" s="2" t="str">
        <f t="shared" si="29"/>
        <v xml:space="preserve"> 61,0 cm</v>
      </c>
      <c r="Y328" t="s">
        <v>389</v>
      </c>
      <c r="Z328" t="s">
        <v>1728</v>
      </c>
      <c r="AA328" t="s">
        <v>1690</v>
      </c>
      <c r="AB328" t="s">
        <v>351</v>
      </c>
      <c r="AC328" t="s">
        <v>108</v>
      </c>
    </row>
    <row r="329" spans="1:29" x14ac:dyDescent="0.25">
      <c r="A329">
        <v>3202</v>
      </c>
      <c r="B329" t="s">
        <v>1729</v>
      </c>
      <c r="C329" t="s">
        <v>27</v>
      </c>
      <c r="D329" t="s">
        <v>28</v>
      </c>
      <c r="E329" t="s">
        <v>1730</v>
      </c>
      <c r="F329" t="s">
        <v>30</v>
      </c>
      <c r="G329" t="s">
        <v>31</v>
      </c>
      <c r="H329" t="s">
        <v>2264</v>
      </c>
      <c r="K329" t="s">
        <v>1731</v>
      </c>
      <c r="L329" t="s">
        <v>33</v>
      </c>
      <c r="M329" t="s">
        <v>34</v>
      </c>
      <c r="N329" t="s">
        <v>35</v>
      </c>
      <c r="O329" t="s">
        <v>289</v>
      </c>
      <c r="Q329" t="s">
        <v>275</v>
      </c>
      <c r="R329" t="s">
        <v>38</v>
      </c>
      <c r="T329" s="2" t="str">
        <f t="shared" si="25"/>
        <v>145,5 cm</v>
      </c>
      <c r="U329" s="2" t="str">
        <f t="shared" si="26"/>
        <v>183,3cm</v>
      </c>
      <c r="V329" s="2" t="str">
        <f t="shared" si="27"/>
        <v>c/moldura</v>
      </c>
      <c r="W329" s="2" t="str">
        <f t="shared" si="28"/>
        <v>159,0cm</v>
      </c>
      <c r="X329" s="2" t="str">
        <f t="shared" si="29"/>
        <v>196,8 cm</v>
      </c>
      <c r="Y329" t="s">
        <v>1732</v>
      </c>
      <c r="Z329" t="s">
        <v>1733</v>
      </c>
      <c r="AA329" t="s">
        <v>53</v>
      </c>
      <c r="AB329" t="s">
        <v>1734</v>
      </c>
      <c r="AC329" t="s">
        <v>1735</v>
      </c>
    </row>
    <row r="330" spans="1:29" x14ac:dyDescent="0.25">
      <c r="A330">
        <v>3203</v>
      </c>
      <c r="B330" t="s">
        <v>1736</v>
      </c>
      <c r="C330" t="s">
        <v>27</v>
      </c>
      <c r="D330" t="s">
        <v>28</v>
      </c>
      <c r="E330" t="s">
        <v>57</v>
      </c>
      <c r="F330" t="s">
        <v>216</v>
      </c>
      <c r="G330" t="s">
        <v>31</v>
      </c>
      <c r="H330" t="s">
        <v>2264</v>
      </c>
      <c r="K330" t="s">
        <v>1737</v>
      </c>
      <c r="L330" t="s">
        <v>33</v>
      </c>
      <c r="M330" t="s">
        <v>34</v>
      </c>
      <c r="N330" t="s">
        <v>35</v>
      </c>
      <c r="O330" t="s">
        <v>36</v>
      </c>
      <c r="Q330" t="s">
        <v>1738</v>
      </c>
      <c r="R330" t="s">
        <v>38</v>
      </c>
      <c r="T330" s="2" t="str">
        <f t="shared" si="25"/>
        <v>92,0 cm</v>
      </c>
      <c r="U330" s="2" t="str">
        <f t="shared" si="26"/>
        <v>60,0 cm</v>
      </c>
      <c r="V330" s="2" t="e">
        <f t="shared" si="27"/>
        <v>#VALUE!</v>
      </c>
      <c r="W330" s="2" t="e">
        <f t="shared" si="28"/>
        <v>#VALUE!</v>
      </c>
      <c r="X330" s="2" t="str">
        <f t="shared" si="29"/>
        <v xml:space="preserve"> 60,0 cm</v>
      </c>
      <c r="Y330" t="s">
        <v>996</v>
      </c>
      <c r="Z330" t="s">
        <v>1558</v>
      </c>
    </row>
    <row r="331" spans="1:29" x14ac:dyDescent="0.25">
      <c r="A331">
        <v>3204</v>
      </c>
      <c r="B331" t="s">
        <v>1739</v>
      </c>
      <c r="C331" t="s">
        <v>27</v>
      </c>
      <c r="D331" t="s">
        <v>28</v>
      </c>
      <c r="E331" t="s">
        <v>424</v>
      </c>
      <c r="F331" t="s">
        <v>1111</v>
      </c>
      <c r="G331" t="s">
        <v>31</v>
      </c>
      <c r="H331" t="s">
        <v>2266</v>
      </c>
      <c r="K331" t="s">
        <v>1740</v>
      </c>
      <c r="L331" t="s">
        <v>33</v>
      </c>
      <c r="M331" t="s">
        <v>34</v>
      </c>
      <c r="N331" t="s">
        <v>35</v>
      </c>
      <c r="O331" t="s">
        <v>97</v>
      </c>
      <c r="Q331" t="s">
        <v>1741</v>
      </c>
      <c r="R331" t="s">
        <v>79</v>
      </c>
      <c r="T331" s="2" t="str">
        <f t="shared" si="25"/>
        <v>100,2 cm</v>
      </c>
      <c r="U331" s="2" t="str">
        <f t="shared" si="26"/>
        <v>73,0 cm</v>
      </c>
      <c r="V331" s="2" t="e">
        <f t="shared" si="27"/>
        <v>#VALUE!</v>
      </c>
      <c r="W331" s="2" t="e">
        <f t="shared" si="28"/>
        <v>#VALUE!</v>
      </c>
      <c r="X331" s="2" t="str">
        <f t="shared" si="29"/>
        <v xml:space="preserve"> 73,0 cm</v>
      </c>
      <c r="Y331" t="s">
        <v>1742</v>
      </c>
      <c r="Z331" t="s">
        <v>997</v>
      </c>
    </row>
    <row r="332" spans="1:29" x14ac:dyDescent="0.25">
      <c r="A332">
        <v>3205</v>
      </c>
      <c r="B332" t="s">
        <v>1743</v>
      </c>
      <c r="C332" t="s">
        <v>27</v>
      </c>
      <c r="D332" t="s">
        <v>28</v>
      </c>
      <c r="E332" t="s">
        <v>424</v>
      </c>
      <c r="F332" t="s">
        <v>1744</v>
      </c>
      <c r="G332" t="s">
        <v>31</v>
      </c>
      <c r="H332" t="s">
        <v>2264</v>
      </c>
      <c r="K332" t="s">
        <v>1745</v>
      </c>
      <c r="N332" t="s">
        <v>35</v>
      </c>
      <c r="O332" t="s">
        <v>36</v>
      </c>
      <c r="Q332" t="s">
        <v>1746</v>
      </c>
      <c r="R332" t="s">
        <v>79</v>
      </c>
      <c r="T332" s="2" t="str">
        <f t="shared" si="25"/>
        <v>116,0 cm</v>
      </c>
      <c r="U332" s="2" t="str">
        <f t="shared" si="26"/>
        <v>81,2 cm</v>
      </c>
      <c r="V332" s="2" t="e">
        <f t="shared" si="27"/>
        <v>#VALUE!</v>
      </c>
      <c r="W332" s="2" t="e">
        <f t="shared" si="28"/>
        <v>#VALUE!</v>
      </c>
      <c r="X332" s="2" t="str">
        <f t="shared" si="29"/>
        <v xml:space="preserve"> 81,2 cm</v>
      </c>
      <c r="Y332" t="s">
        <v>237</v>
      </c>
      <c r="Z332" t="s">
        <v>574</v>
      </c>
    </row>
    <row r="333" spans="1:29" x14ac:dyDescent="0.25">
      <c r="A333">
        <v>3206</v>
      </c>
      <c r="B333" t="s">
        <v>1747</v>
      </c>
      <c r="C333" t="s">
        <v>27</v>
      </c>
      <c r="D333" t="s">
        <v>28</v>
      </c>
      <c r="E333" t="s">
        <v>57</v>
      </c>
      <c r="F333" t="s">
        <v>1748</v>
      </c>
      <c r="G333" t="s">
        <v>31</v>
      </c>
      <c r="H333" t="s">
        <v>2264</v>
      </c>
      <c r="K333" t="s">
        <v>1749</v>
      </c>
      <c r="N333" t="s">
        <v>35</v>
      </c>
      <c r="O333" t="s">
        <v>36</v>
      </c>
      <c r="Q333" t="s">
        <v>1750</v>
      </c>
      <c r="R333" t="s">
        <v>79</v>
      </c>
      <c r="T333" s="2" t="str">
        <f t="shared" si="25"/>
        <v>150,0 cm</v>
      </c>
      <c r="U333" s="2" t="str">
        <f t="shared" si="26"/>
        <v>100,0cm</v>
      </c>
      <c r="V333" s="2" t="e">
        <f t="shared" si="27"/>
        <v>#VALUE!</v>
      </c>
      <c r="W333" s="2" t="e">
        <f t="shared" si="28"/>
        <v>#VALUE!</v>
      </c>
      <c r="X333" s="2" t="str">
        <f t="shared" si="29"/>
        <v>100,0 cm</v>
      </c>
      <c r="Y333" t="s">
        <v>1751</v>
      </c>
      <c r="Z333" t="s">
        <v>833</v>
      </c>
    </row>
    <row r="334" spans="1:29" x14ac:dyDescent="0.25">
      <c r="A334">
        <v>3207</v>
      </c>
      <c r="B334" t="s">
        <v>1752</v>
      </c>
      <c r="C334" t="s">
        <v>27</v>
      </c>
      <c r="D334" t="s">
        <v>28</v>
      </c>
      <c r="E334" t="s">
        <v>1753</v>
      </c>
      <c r="F334" t="s">
        <v>1701</v>
      </c>
      <c r="G334" t="s">
        <v>31</v>
      </c>
      <c r="H334" t="s">
        <v>2264</v>
      </c>
      <c r="K334" t="s">
        <v>1754</v>
      </c>
      <c r="N334" t="s">
        <v>35</v>
      </c>
      <c r="O334" t="s">
        <v>36</v>
      </c>
      <c r="Q334" t="s">
        <v>1703</v>
      </c>
      <c r="R334" t="s">
        <v>79</v>
      </c>
      <c r="T334" s="2" t="str">
        <f t="shared" si="25"/>
        <v>130,0 cm</v>
      </c>
      <c r="U334" s="2" t="str">
        <f t="shared" si="26"/>
        <v>97,0 cm</v>
      </c>
      <c r="V334" s="2" t="e">
        <f t="shared" si="27"/>
        <v>#VALUE!</v>
      </c>
      <c r="W334" s="2" t="e">
        <f t="shared" si="28"/>
        <v>#VALUE!</v>
      </c>
      <c r="X334" s="2" t="str">
        <f t="shared" si="29"/>
        <v xml:space="preserve"> 97,0 cm</v>
      </c>
      <c r="Y334" t="s">
        <v>1755</v>
      </c>
      <c r="Z334" t="s">
        <v>270</v>
      </c>
    </row>
    <row r="335" spans="1:29" x14ac:dyDescent="0.25">
      <c r="A335">
        <v>3208</v>
      </c>
      <c r="B335" t="s">
        <v>1756</v>
      </c>
      <c r="C335" t="s">
        <v>27</v>
      </c>
      <c r="D335" t="s">
        <v>28</v>
      </c>
      <c r="E335" t="s">
        <v>1753</v>
      </c>
      <c r="F335" t="s">
        <v>1701</v>
      </c>
      <c r="G335" t="s">
        <v>31</v>
      </c>
      <c r="H335" t="s">
        <v>2264</v>
      </c>
      <c r="K335" t="s">
        <v>1754</v>
      </c>
      <c r="N335" t="s">
        <v>35</v>
      </c>
      <c r="O335" t="s">
        <v>36</v>
      </c>
      <c r="Q335" t="s">
        <v>1680</v>
      </c>
      <c r="R335" t="s">
        <v>79</v>
      </c>
      <c r="T335" s="2" t="str">
        <f t="shared" si="25"/>
        <v>130,0 cm</v>
      </c>
      <c r="U335" s="2" t="str">
        <f t="shared" si="26"/>
        <v>97,0 cm</v>
      </c>
      <c r="V335" s="2" t="e">
        <f t="shared" si="27"/>
        <v>#VALUE!</v>
      </c>
      <c r="W335" s="2" t="e">
        <f t="shared" si="28"/>
        <v>#VALUE!</v>
      </c>
      <c r="X335" s="2" t="str">
        <f t="shared" si="29"/>
        <v xml:space="preserve"> 97,0 cm</v>
      </c>
      <c r="Y335" t="s">
        <v>1755</v>
      </c>
      <c r="Z335" t="s">
        <v>270</v>
      </c>
    </row>
    <row r="336" spans="1:29" x14ac:dyDescent="0.25">
      <c r="A336">
        <v>3209</v>
      </c>
      <c r="B336" t="s">
        <v>1757</v>
      </c>
      <c r="C336" t="s">
        <v>27</v>
      </c>
      <c r="D336" t="s">
        <v>28</v>
      </c>
      <c r="E336" t="s">
        <v>424</v>
      </c>
      <c r="F336" t="s">
        <v>1758</v>
      </c>
      <c r="G336" t="s">
        <v>31</v>
      </c>
      <c r="H336" t="s">
        <v>2264</v>
      </c>
      <c r="K336" t="s">
        <v>1759</v>
      </c>
      <c r="L336" t="s">
        <v>33</v>
      </c>
      <c r="M336" t="s">
        <v>34</v>
      </c>
      <c r="N336" t="s">
        <v>35</v>
      </c>
      <c r="O336" t="s">
        <v>97</v>
      </c>
      <c r="Q336" t="s">
        <v>1143</v>
      </c>
      <c r="R336" t="s">
        <v>50</v>
      </c>
      <c r="T336" s="2" t="str">
        <f t="shared" si="25"/>
        <v>111,0 cm</v>
      </c>
      <c r="U336" s="2" t="str">
        <f t="shared" si="26"/>
        <v>83,5 cm</v>
      </c>
      <c r="V336" s="2" t="str">
        <f t="shared" si="27"/>
        <v>c/baguete</v>
      </c>
      <c r="W336" s="2" t="str">
        <f t="shared" si="28"/>
        <v>112,2cm</v>
      </c>
      <c r="X336" s="2" t="str">
        <f t="shared" si="29"/>
        <v xml:space="preserve"> 84,5 cm</v>
      </c>
      <c r="Y336" t="s">
        <v>1760</v>
      </c>
      <c r="Z336" t="s">
        <v>115</v>
      </c>
      <c r="AA336" t="s">
        <v>41</v>
      </c>
      <c r="AB336" t="s">
        <v>1197</v>
      </c>
      <c r="AC336" t="s">
        <v>1761</v>
      </c>
    </row>
    <row r="337" spans="1:29" x14ac:dyDescent="0.25">
      <c r="A337">
        <v>3210</v>
      </c>
      <c r="B337" t="s">
        <v>1762</v>
      </c>
      <c r="C337" t="s">
        <v>27</v>
      </c>
      <c r="D337" t="s">
        <v>28</v>
      </c>
      <c r="E337" t="s">
        <v>424</v>
      </c>
      <c r="F337" t="s">
        <v>199</v>
      </c>
      <c r="G337" t="s">
        <v>31</v>
      </c>
      <c r="H337" t="s">
        <v>2264</v>
      </c>
      <c r="K337" t="s">
        <v>1763</v>
      </c>
      <c r="L337" t="s">
        <v>33</v>
      </c>
      <c r="M337" t="s">
        <v>34</v>
      </c>
      <c r="N337" t="s">
        <v>35</v>
      </c>
      <c r="O337" t="s">
        <v>97</v>
      </c>
      <c r="Q337" t="s">
        <v>218</v>
      </c>
      <c r="R337" t="s">
        <v>79</v>
      </c>
      <c r="T337" s="2" t="str">
        <f t="shared" si="25"/>
        <v>130,0 cm</v>
      </c>
      <c r="U337" s="2" t="str">
        <f t="shared" si="26"/>
        <v>97,5 cm</v>
      </c>
      <c r="V337" s="2" t="str">
        <f t="shared" si="27"/>
        <v>c/baguete</v>
      </c>
      <c r="W337" s="2" t="str">
        <f t="shared" si="28"/>
        <v>131,5cm</v>
      </c>
      <c r="X337" s="2" t="str">
        <f t="shared" si="29"/>
        <v xml:space="preserve"> 99,0 cm</v>
      </c>
      <c r="Y337" t="s">
        <v>1755</v>
      </c>
      <c r="Z337" t="s">
        <v>1624</v>
      </c>
      <c r="AA337" t="s">
        <v>41</v>
      </c>
      <c r="AB337" t="s">
        <v>1764</v>
      </c>
      <c r="AC337" t="s">
        <v>346</v>
      </c>
    </row>
    <row r="338" spans="1:29" x14ac:dyDescent="0.25">
      <c r="A338">
        <v>3211</v>
      </c>
      <c r="B338" t="s">
        <v>1765</v>
      </c>
      <c r="C338" t="s">
        <v>27</v>
      </c>
      <c r="D338" t="s">
        <v>28</v>
      </c>
      <c r="E338" t="s">
        <v>1766</v>
      </c>
      <c r="F338" t="s">
        <v>741</v>
      </c>
      <c r="G338" t="s">
        <v>31</v>
      </c>
      <c r="H338" t="s">
        <v>2264</v>
      </c>
      <c r="K338" t="s">
        <v>1767</v>
      </c>
      <c r="L338" t="s">
        <v>33</v>
      </c>
      <c r="M338" t="s">
        <v>34</v>
      </c>
      <c r="N338" t="s">
        <v>35</v>
      </c>
      <c r="O338" t="s">
        <v>289</v>
      </c>
      <c r="Q338" t="s">
        <v>568</v>
      </c>
      <c r="R338" t="s">
        <v>38</v>
      </c>
      <c r="T338" s="2" t="str">
        <f t="shared" si="25"/>
        <v>165,0 cm</v>
      </c>
      <c r="U338" s="2" t="str">
        <f t="shared" si="26"/>
        <v>108,0cm</v>
      </c>
      <c r="V338" s="2" t="str">
        <f t="shared" si="27"/>
        <v>c/ baguete</v>
      </c>
      <c r="W338" s="2" t="str">
        <f t="shared" si="28"/>
        <v>168,0cm</v>
      </c>
      <c r="X338" s="2" t="str">
        <f t="shared" si="29"/>
        <v>111,0 cm</v>
      </c>
      <c r="Y338" t="s">
        <v>1768</v>
      </c>
      <c r="Z338" t="s">
        <v>1769</v>
      </c>
      <c r="AA338" t="s">
        <v>1690</v>
      </c>
      <c r="AB338" t="s">
        <v>1770</v>
      </c>
      <c r="AC338" t="s">
        <v>1760</v>
      </c>
    </row>
    <row r="339" spans="1:29" x14ac:dyDescent="0.25">
      <c r="A339">
        <v>3212</v>
      </c>
      <c r="B339" t="s">
        <v>1771</v>
      </c>
      <c r="C339" t="s">
        <v>27</v>
      </c>
      <c r="D339" t="s">
        <v>28</v>
      </c>
      <c r="E339" t="s">
        <v>1772</v>
      </c>
      <c r="F339" t="s">
        <v>1773</v>
      </c>
      <c r="G339" t="s">
        <v>31</v>
      </c>
      <c r="H339" t="s">
        <v>2265</v>
      </c>
      <c r="K339" t="s">
        <v>1774</v>
      </c>
      <c r="L339" t="s">
        <v>33</v>
      </c>
      <c r="M339" t="s">
        <v>34</v>
      </c>
      <c r="N339" t="s">
        <v>35</v>
      </c>
      <c r="O339" t="s">
        <v>36</v>
      </c>
      <c r="Q339" t="s">
        <v>275</v>
      </c>
      <c r="R339" t="s">
        <v>1426</v>
      </c>
      <c r="T339" s="2" t="str">
        <f t="shared" si="25"/>
        <v>57,0 cm</v>
      </c>
      <c r="U339" s="2" t="str">
        <f t="shared" si="26"/>
        <v>46,0 cm</v>
      </c>
      <c r="V339" s="2" t="str">
        <f t="shared" si="27"/>
        <v>c/moldura</v>
      </c>
      <c r="W339" s="2" t="str">
        <f t="shared" si="28"/>
        <v>72,0 cm</v>
      </c>
      <c r="X339" s="2" t="str">
        <f t="shared" si="29"/>
        <v xml:space="preserve"> 62,0 cm</v>
      </c>
      <c r="Y339" t="s">
        <v>537</v>
      </c>
      <c r="Z339" t="s">
        <v>128</v>
      </c>
      <c r="AA339" t="s">
        <v>53</v>
      </c>
      <c r="AB339" t="s">
        <v>63</v>
      </c>
      <c r="AC339" t="s">
        <v>392</v>
      </c>
    </row>
    <row r="340" spans="1:29" x14ac:dyDescent="0.25">
      <c r="A340">
        <v>3213</v>
      </c>
      <c r="B340" t="s">
        <v>1775</v>
      </c>
      <c r="C340" t="s">
        <v>27</v>
      </c>
      <c r="D340" t="s">
        <v>28</v>
      </c>
      <c r="E340" t="s">
        <v>1776</v>
      </c>
      <c r="F340" t="s">
        <v>224</v>
      </c>
      <c r="G340" t="s">
        <v>31</v>
      </c>
      <c r="H340" t="s">
        <v>2264</v>
      </c>
      <c r="K340" t="s">
        <v>1777</v>
      </c>
      <c r="L340" t="s">
        <v>33</v>
      </c>
      <c r="M340" t="s">
        <v>34</v>
      </c>
      <c r="N340" t="s">
        <v>35</v>
      </c>
      <c r="O340" t="s">
        <v>289</v>
      </c>
      <c r="Q340" t="s">
        <v>568</v>
      </c>
      <c r="R340" t="s">
        <v>38</v>
      </c>
      <c r="T340" s="2" t="str">
        <f t="shared" si="25"/>
        <v>63,0 cm</v>
      </c>
      <c r="U340" s="2" t="str">
        <f t="shared" si="26"/>
        <v>63,0 cm</v>
      </c>
      <c r="V340" s="2" t="str">
        <f t="shared" si="27"/>
        <v>c/moldura</v>
      </c>
      <c r="W340" s="2" t="str">
        <f t="shared" si="28"/>
        <v>73,5 cm</v>
      </c>
      <c r="X340" s="2" t="str">
        <f t="shared" si="29"/>
        <v xml:space="preserve"> 73,5 cm</v>
      </c>
      <c r="Y340" t="s">
        <v>92</v>
      </c>
      <c r="Z340" t="s">
        <v>92</v>
      </c>
      <c r="AA340" t="s">
        <v>53</v>
      </c>
      <c r="AB340" t="s">
        <v>691</v>
      </c>
      <c r="AC340" t="s">
        <v>698</v>
      </c>
    </row>
    <row r="341" spans="1:29" x14ac:dyDescent="0.25">
      <c r="A341">
        <v>3214</v>
      </c>
      <c r="B341" t="s">
        <v>1778</v>
      </c>
      <c r="C341" t="s">
        <v>27</v>
      </c>
      <c r="D341" t="s">
        <v>28</v>
      </c>
      <c r="E341" t="s">
        <v>1779</v>
      </c>
      <c r="F341" t="s">
        <v>1744</v>
      </c>
      <c r="G341" t="s">
        <v>31</v>
      </c>
      <c r="H341" t="s">
        <v>2284</v>
      </c>
      <c r="K341" t="s">
        <v>1780</v>
      </c>
      <c r="N341" t="s">
        <v>35</v>
      </c>
      <c r="O341" t="s">
        <v>36</v>
      </c>
      <c r="Q341" t="s">
        <v>1781</v>
      </c>
      <c r="R341" t="s">
        <v>243</v>
      </c>
      <c r="T341" s="2" t="str">
        <f t="shared" si="25"/>
        <v>116,0 cm</v>
      </c>
      <c r="U341" s="2" t="str">
        <f t="shared" si="26"/>
        <v>81,0 cm</v>
      </c>
      <c r="V341" s="2" t="e">
        <f t="shared" si="27"/>
        <v>#VALUE!</v>
      </c>
      <c r="W341" s="2" t="e">
        <f t="shared" si="28"/>
        <v>#VALUE!</v>
      </c>
      <c r="X341" s="2" t="str">
        <f t="shared" si="29"/>
        <v xml:space="preserve"> 81,0 cm</v>
      </c>
      <c r="Y341" t="s">
        <v>237</v>
      </c>
      <c r="Z341" t="s">
        <v>113</v>
      </c>
    </row>
    <row r="342" spans="1:29" x14ac:dyDescent="0.25">
      <c r="A342">
        <v>3215</v>
      </c>
      <c r="B342" t="s">
        <v>1782</v>
      </c>
      <c r="C342" t="s">
        <v>27</v>
      </c>
      <c r="D342" t="s">
        <v>28</v>
      </c>
      <c r="E342" t="s">
        <v>424</v>
      </c>
      <c r="F342" t="s">
        <v>1744</v>
      </c>
      <c r="G342" t="s">
        <v>31</v>
      </c>
      <c r="H342" t="s">
        <v>2264</v>
      </c>
      <c r="K342" t="s">
        <v>1783</v>
      </c>
      <c r="N342" t="s">
        <v>35</v>
      </c>
      <c r="O342" t="s">
        <v>36</v>
      </c>
      <c r="Q342" t="s">
        <v>1784</v>
      </c>
      <c r="R342" t="s">
        <v>79</v>
      </c>
      <c r="T342" s="2" t="str">
        <f t="shared" si="25"/>
        <v>116,5 cm</v>
      </c>
      <c r="U342" s="2" t="str">
        <f t="shared" si="26"/>
        <v>81,0 cm</v>
      </c>
      <c r="V342" s="2" t="e">
        <f t="shared" si="27"/>
        <v>#VALUE!</v>
      </c>
      <c r="W342" s="2" t="e">
        <f t="shared" si="28"/>
        <v>#VALUE!</v>
      </c>
      <c r="X342" s="2" t="str">
        <f t="shared" si="29"/>
        <v xml:space="preserve"> 81,0 cm</v>
      </c>
      <c r="Y342" t="s">
        <v>1105</v>
      </c>
      <c r="Z342" t="s">
        <v>113</v>
      </c>
    </row>
    <row r="343" spans="1:29" x14ac:dyDescent="0.25">
      <c r="A343">
        <v>3216</v>
      </c>
      <c r="B343" t="s">
        <v>1785</v>
      </c>
      <c r="C343" t="s">
        <v>27</v>
      </c>
      <c r="D343" t="s">
        <v>28</v>
      </c>
      <c r="E343" t="s">
        <v>424</v>
      </c>
      <c r="F343" t="s">
        <v>1744</v>
      </c>
      <c r="G343" t="s">
        <v>31</v>
      </c>
      <c r="H343" t="s">
        <v>2264</v>
      </c>
      <c r="K343" t="s">
        <v>1786</v>
      </c>
      <c r="N343" t="s">
        <v>35</v>
      </c>
      <c r="O343" t="s">
        <v>36</v>
      </c>
      <c r="Q343" t="s">
        <v>1787</v>
      </c>
      <c r="R343" t="s">
        <v>79</v>
      </c>
      <c r="T343" s="2" t="str">
        <f t="shared" si="25"/>
        <v>117,0 cm</v>
      </c>
      <c r="U343" s="2" t="str">
        <f t="shared" si="26"/>
        <v>81,5 cm</v>
      </c>
      <c r="V343" s="2" t="e">
        <f t="shared" si="27"/>
        <v>#VALUE!</v>
      </c>
      <c r="W343" s="2" t="e">
        <f t="shared" si="28"/>
        <v>#VALUE!</v>
      </c>
      <c r="X343" s="2" t="str">
        <f t="shared" si="29"/>
        <v xml:space="preserve"> 81,5 cm</v>
      </c>
      <c r="Y343" t="s">
        <v>99</v>
      </c>
      <c r="Z343" t="s">
        <v>786</v>
      </c>
    </row>
    <row r="344" spans="1:29" x14ac:dyDescent="0.25">
      <c r="A344">
        <v>3217</v>
      </c>
      <c r="B344" t="s">
        <v>1788</v>
      </c>
      <c r="C344" t="s">
        <v>27</v>
      </c>
      <c r="D344" t="s">
        <v>28</v>
      </c>
      <c r="E344" t="s">
        <v>424</v>
      </c>
      <c r="F344" t="s">
        <v>1744</v>
      </c>
      <c r="G344" t="s">
        <v>31</v>
      </c>
      <c r="H344" t="s">
        <v>2285</v>
      </c>
      <c r="K344" t="s">
        <v>1780</v>
      </c>
      <c r="N344" t="s">
        <v>35</v>
      </c>
      <c r="O344" t="s">
        <v>36</v>
      </c>
      <c r="Q344" t="s">
        <v>1789</v>
      </c>
      <c r="R344" t="s">
        <v>50</v>
      </c>
      <c r="T344" s="2" t="str">
        <f t="shared" si="25"/>
        <v>116,0 cm</v>
      </c>
      <c r="U344" s="2" t="str">
        <f t="shared" si="26"/>
        <v>81,0 cm</v>
      </c>
      <c r="V344" s="2" t="e">
        <f t="shared" si="27"/>
        <v>#VALUE!</v>
      </c>
      <c r="W344" s="2" t="e">
        <f t="shared" si="28"/>
        <v>#VALUE!</v>
      </c>
      <c r="X344" s="2" t="str">
        <f t="shared" si="29"/>
        <v xml:space="preserve"> 81,0 cm</v>
      </c>
      <c r="Y344" t="s">
        <v>237</v>
      </c>
      <c r="Z344" t="s">
        <v>113</v>
      </c>
    </row>
    <row r="345" spans="1:29" x14ac:dyDescent="0.25">
      <c r="A345">
        <v>3218</v>
      </c>
      <c r="B345" t="s">
        <v>1790</v>
      </c>
      <c r="C345" t="s">
        <v>27</v>
      </c>
      <c r="D345" t="s">
        <v>28</v>
      </c>
      <c r="E345" t="s">
        <v>424</v>
      </c>
      <c r="F345" t="s">
        <v>1744</v>
      </c>
      <c r="G345" t="s">
        <v>31</v>
      </c>
      <c r="H345" t="s">
        <v>2285</v>
      </c>
      <c r="K345" t="s">
        <v>1780</v>
      </c>
      <c r="N345" t="s">
        <v>35</v>
      </c>
      <c r="O345" t="s">
        <v>36</v>
      </c>
      <c r="Q345" t="s">
        <v>1791</v>
      </c>
      <c r="R345" t="s">
        <v>79</v>
      </c>
      <c r="T345" s="2" t="str">
        <f t="shared" si="25"/>
        <v>116,0 cm</v>
      </c>
      <c r="U345" s="2" t="str">
        <f t="shared" si="26"/>
        <v>81,0 cm</v>
      </c>
      <c r="V345" s="2" t="e">
        <f t="shared" si="27"/>
        <v>#VALUE!</v>
      </c>
      <c r="W345" s="2" t="e">
        <f t="shared" si="28"/>
        <v>#VALUE!</v>
      </c>
      <c r="X345" s="2" t="str">
        <f t="shared" si="29"/>
        <v xml:space="preserve"> 81,0 cm</v>
      </c>
      <c r="Y345" t="s">
        <v>237</v>
      </c>
      <c r="Z345" t="s">
        <v>113</v>
      </c>
    </row>
    <row r="346" spans="1:29" x14ac:dyDescent="0.25">
      <c r="A346">
        <v>3219</v>
      </c>
      <c r="B346" t="s">
        <v>1792</v>
      </c>
      <c r="C346" t="s">
        <v>27</v>
      </c>
      <c r="D346" t="s">
        <v>28</v>
      </c>
      <c r="E346" t="s">
        <v>1793</v>
      </c>
      <c r="F346" t="s">
        <v>1744</v>
      </c>
      <c r="G346" t="s">
        <v>31</v>
      </c>
      <c r="H346" t="s">
        <v>2285</v>
      </c>
      <c r="K346" t="s">
        <v>1780</v>
      </c>
      <c r="N346" t="s">
        <v>35</v>
      </c>
      <c r="O346" t="s">
        <v>36</v>
      </c>
      <c r="Q346" t="s">
        <v>1784</v>
      </c>
      <c r="R346" t="s">
        <v>79</v>
      </c>
      <c r="T346" s="2" t="str">
        <f t="shared" si="25"/>
        <v>116,0 cm</v>
      </c>
      <c r="U346" s="2" t="str">
        <f t="shared" si="26"/>
        <v>81,0 cm</v>
      </c>
      <c r="V346" s="2" t="e">
        <f t="shared" si="27"/>
        <v>#VALUE!</v>
      </c>
      <c r="W346" s="2" t="e">
        <f t="shared" si="28"/>
        <v>#VALUE!</v>
      </c>
      <c r="X346" s="2" t="str">
        <f t="shared" si="29"/>
        <v xml:space="preserve"> 81,0 cm</v>
      </c>
      <c r="Y346" t="s">
        <v>237</v>
      </c>
      <c r="Z346" t="s">
        <v>113</v>
      </c>
    </row>
    <row r="347" spans="1:29" x14ac:dyDescent="0.25">
      <c r="A347">
        <v>3220</v>
      </c>
      <c r="B347" t="s">
        <v>1794</v>
      </c>
      <c r="C347" t="s">
        <v>27</v>
      </c>
      <c r="D347" t="s">
        <v>28</v>
      </c>
      <c r="E347" t="s">
        <v>424</v>
      </c>
      <c r="F347" t="s">
        <v>1744</v>
      </c>
      <c r="G347" t="s">
        <v>31</v>
      </c>
      <c r="H347" t="s">
        <v>2285</v>
      </c>
      <c r="K347" t="s">
        <v>1780</v>
      </c>
      <c r="N347" t="s">
        <v>35</v>
      </c>
      <c r="O347" t="s">
        <v>36</v>
      </c>
      <c r="Q347" t="s">
        <v>1795</v>
      </c>
      <c r="R347" t="s">
        <v>79</v>
      </c>
      <c r="T347" s="2" t="str">
        <f t="shared" si="25"/>
        <v>116,0 cm</v>
      </c>
      <c r="U347" s="2" t="str">
        <f t="shared" si="26"/>
        <v>81,0 cm</v>
      </c>
      <c r="V347" s="2" t="e">
        <f t="shared" si="27"/>
        <v>#VALUE!</v>
      </c>
      <c r="W347" s="2" t="e">
        <f t="shared" si="28"/>
        <v>#VALUE!</v>
      </c>
      <c r="X347" s="2" t="str">
        <f t="shared" si="29"/>
        <v xml:space="preserve"> 81,0 cm</v>
      </c>
      <c r="Y347" t="s">
        <v>237</v>
      </c>
      <c r="Z347" t="s">
        <v>113</v>
      </c>
    </row>
    <row r="348" spans="1:29" x14ac:dyDescent="0.25">
      <c r="A348">
        <v>3221</v>
      </c>
      <c r="B348" t="s">
        <v>1796</v>
      </c>
      <c r="C348" t="s">
        <v>27</v>
      </c>
      <c r="D348" t="s">
        <v>28</v>
      </c>
      <c r="E348" t="s">
        <v>1793</v>
      </c>
      <c r="F348" t="s">
        <v>1797</v>
      </c>
      <c r="G348" t="s">
        <v>31</v>
      </c>
      <c r="H348" t="s">
        <v>2286</v>
      </c>
      <c r="K348" t="s">
        <v>1783</v>
      </c>
      <c r="N348" t="s">
        <v>35</v>
      </c>
      <c r="O348" t="s">
        <v>36</v>
      </c>
      <c r="Q348" t="s">
        <v>1795</v>
      </c>
      <c r="R348" t="s">
        <v>1798</v>
      </c>
      <c r="T348" s="2" t="str">
        <f t="shared" si="25"/>
        <v>116,5 cm</v>
      </c>
      <c r="U348" s="2" t="str">
        <f t="shared" si="26"/>
        <v>81,0 cm</v>
      </c>
      <c r="V348" s="2" t="e">
        <f t="shared" si="27"/>
        <v>#VALUE!</v>
      </c>
      <c r="W348" s="2" t="e">
        <f t="shared" si="28"/>
        <v>#VALUE!</v>
      </c>
      <c r="X348" s="2" t="str">
        <f t="shared" si="29"/>
        <v xml:space="preserve"> 81,0 cm</v>
      </c>
      <c r="Y348" t="s">
        <v>1105</v>
      </c>
      <c r="Z348" t="s">
        <v>113</v>
      </c>
    </row>
    <row r="349" spans="1:29" x14ac:dyDescent="0.25">
      <c r="A349">
        <v>3222</v>
      </c>
      <c r="B349" t="s">
        <v>1799</v>
      </c>
      <c r="C349" t="s">
        <v>27</v>
      </c>
      <c r="D349" t="s">
        <v>28</v>
      </c>
      <c r="E349" t="s">
        <v>1800</v>
      </c>
      <c r="F349" t="s">
        <v>1744</v>
      </c>
      <c r="G349" t="s">
        <v>31</v>
      </c>
      <c r="H349" t="s">
        <v>2287</v>
      </c>
      <c r="K349" t="s">
        <v>1780</v>
      </c>
      <c r="N349" t="s">
        <v>35</v>
      </c>
      <c r="O349" t="s">
        <v>36</v>
      </c>
      <c r="Q349" t="s">
        <v>1791</v>
      </c>
      <c r="R349" t="s">
        <v>1801</v>
      </c>
      <c r="T349" s="2" t="str">
        <f t="shared" si="25"/>
        <v>116,0 cm</v>
      </c>
      <c r="U349" s="2" t="str">
        <f t="shared" si="26"/>
        <v>81,0 cm</v>
      </c>
      <c r="V349" s="2" t="e">
        <f t="shared" si="27"/>
        <v>#VALUE!</v>
      </c>
      <c r="W349" s="2" t="e">
        <f t="shared" si="28"/>
        <v>#VALUE!</v>
      </c>
      <c r="X349" s="2" t="str">
        <f t="shared" si="29"/>
        <v xml:space="preserve"> 81,0 cm</v>
      </c>
      <c r="Y349" t="s">
        <v>237</v>
      </c>
      <c r="Z349" t="s">
        <v>113</v>
      </c>
    </row>
    <row r="350" spans="1:29" x14ac:dyDescent="0.25">
      <c r="A350">
        <v>3223</v>
      </c>
      <c r="B350" t="s">
        <v>1802</v>
      </c>
      <c r="C350" t="s">
        <v>27</v>
      </c>
      <c r="D350" t="s">
        <v>28</v>
      </c>
      <c r="E350" t="s">
        <v>1803</v>
      </c>
      <c r="F350" t="s">
        <v>1804</v>
      </c>
      <c r="G350" t="s">
        <v>31</v>
      </c>
      <c r="H350" t="s">
        <v>2288</v>
      </c>
      <c r="K350" t="s">
        <v>1805</v>
      </c>
      <c r="N350" t="s">
        <v>35</v>
      </c>
      <c r="O350" t="s">
        <v>36</v>
      </c>
      <c r="Q350" t="s">
        <v>1806</v>
      </c>
      <c r="R350" t="s">
        <v>79</v>
      </c>
      <c r="T350" s="2" t="str">
        <f t="shared" si="25"/>
        <v>50,0 cm</v>
      </c>
      <c r="U350" s="2" t="str">
        <f t="shared" si="26"/>
        <v>73,0 cm</v>
      </c>
      <c r="V350" s="2" t="str">
        <f t="shared" si="27"/>
        <v>c/moldura</v>
      </c>
      <c r="W350" s="2" t="str">
        <f t="shared" si="28"/>
        <v>55,5 cm</v>
      </c>
      <c r="X350" s="2" t="str">
        <f t="shared" si="29"/>
        <v xml:space="preserve"> 77,5 cm</v>
      </c>
      <c r="Y350" t="s">
        <v>91</v>
      </c>
      <c r="Z350" t="s">
        <v>997</v>
      </c>
      <c r="AA350" t="s">
        <v>53</v>
      </c>
      <c r="AB350" t="s">
        <v>129</v>
      </c>
      <c r="AC350" t="s">
        <v>213</v>
      </c>
    </row>
    <row r="351" spans="1:29" x14ac:dyDescent="0.25">
      <c r="A351">
        <v>3224</v>
      </c>
      <c r="B351" t="s">
        <v>1807</v>
      </c>
      <c r="C351" t="s">
        <v>27</v>
      </c>
      <c r="D351" t="s">
        <v>28</v>
      </c>
      <c r="E351" t="s">
        <v>1808</v>
      </c>
      <c r="F351" t="s">
        <v>1744</v>
      </c>
      <c r="G351" t="s">
        <v>31</v>
      </c>
      <c r="H351" t="s">
        <v>2288</v>
      </c>
      <c r="K351" t="s">
        <v>1809</v>
      </c>
      <c r="N351" t="s">
        <v>35</v>
      </c>
      <c r="O351" t="s">
        <v>36</v>
      </c>
      <c r="Q351" t="s">
        <v>1787</v>
      </c>
      <c r="R351" t="s">
        <v>38</v>
      </c>
      <c r="T351" s="2" t="str">
        <f t="shared" si="25"/>
        <v>81,0 cm</v>
      </c>
      <c r="U351" s="2" t="str">
        <f t="shared" si="26"/>
        <v>116,0cm</v>
      </c>
      <c r="V351" s="2" t="e">
        <f t="shared" si="27"/>
        <v>#VALUE!</v>
      </c>
      <c r="W351" s="2" t="e">
        <f t="shared" si="28"/>
        <v>#VALUE!</v>
      </c>
      <c r="X351" s="2" t="str">
        <f t="shared" si="29"/>
        <v>116,0 cm</v>
      </c>
      <c r="Y351" t="s">
        <v>113</v>
      </c>
      <c r="Z351" t="s">
        <v>1810</v>
      </c>
    </row>
    <row r="352" spans="1:29" x14ac:dyDescent="0.25">
      <c r="A352">
        <v>3225</v>
      </c>
      <c r="B352" t="s">
        <v>1811</v>
      </c>
      <c r="C352" t="s">
        <v>27</v>
      </c>
      <c r="D352" t="s">
        <v>28</v>
      </c>
      <c r="E352" t="s">
        <v>1812</v>
      </c>
      <c r="F352" t="s">
        <v>1744</v>
      </c>
      <c r="G352" t="s">
        <v>31</v>
      </c>
      <c r="H352" t="s">
        <v>2287</v>
      </c>
      <c r="K352" t="s">
        <v>1780</v>
      </c>
      <c r="N352" t="s">
        <v>35</v>
      </c>
      <c r="O352" t="s">
        <v>97</v>
      </c>
      <c r="Q352" t="s">
        <v>1813</v>
      </c>
      <c r="R352" t="s">
        <v>38</v>
      </c>
      <c r="T352" s="2" t="str">
        <f t="shared" si="25"/>
        <v>116,0 cm</v>
      </c>
      <c r="U352" s="2" t="str">
        <f t="shared" si="26"/>
        <v>81,0 cm</v>
      </c>
      <c r="V352" s="2" t="e">
        <f t="shared" si="27"/>
        <v>#VALUE!</v>
      </c>
      <c r="W352" s="2" t="e">
        <f t="shared" si="28"/>
        <v>#VALUE!</v>
      </c>
      <c r="X352" s="2" t="str">
        <f t="shared" si="29"/>
        <v xml:space="preserve"> 81,0 cm</v>
      </c>
      <c r="Y352" t="s">
        <v>237</v>
      </c>
      <c r="Z352" t="s">
        <v>113</v>
      </c>
    </row>
    <row r="353" spans="1:29" x14ac:dyDescent="0.25">
      <c r="A353">
        <v>3226</v>
      </c>
      <c r="B353" t="s">
        <v>1814</v>
      </c>
      <c r="C353" t="s">
        <v>27</v>
      </c>
      <c r="D353" t="s">
        <v>28</v>
      </c>
      <c r="E353" t="s">
        <v>1815</v>
      </c>
      <c r="F353" t="s">
        <v>30</v>
      </c>
      <c r="G353" t="s">
        <v>31</v>
      </c>
      <c r="H353" t="s">
        <v>2264</v>
      </c>
      <c r="K353" t="s">
        <v>1816</v>
      </c>
      <c r="L353" t="s">
        <v>33</v>
      </c>
      <c r="M353" t="s">
        <v>34</v>
      </c>
      <c r="N353" t="s">
        <v>35</v>
      </c>
      <c r="O353" t="s">
        <v>289</v>
      </c>
      <c r="Q353" t="s">
        <v>275</v>
      </c>
      <c r="R353" t="s">
        <v>38</v>
      </c>
      <c r="T353" s="2" t="str">
        <f t="shared" si="25"/>
        <v>97,0 cm</v>
      </c>
      <c r="U353" s="2" t="str">
        <f t="shared" si="26"/>
        <v>129,0cm</v>
      </c>
      <c r="V353" s="2" t="str">
        <f t="shared" si="27"/>
        <v>c/moldura</v>
      </c>
      <c r="W353" s="2" t="str">
        <f t="shared" si="28"/>
        <v>108,0cm</v>
      </c>
      <c r="X353" s="2" t="str">
        <f t="shared" si="29"/>
        <v>140,0 cm</v>
      </c>
      <c r="Y353" t="s">
        <v>270</v>
      </c>
      <c r="Z353" t="s">
        <v>1817</v>
      </c>
      <c r="AA353" t="s">
        <v>53</v>
      </c>
      <c r="AB353" t="s">
        <v>1769</v>
      </c>
      <c r="AC353" t="s">
        <v>666</v>
      </c>
    </row>
    <row r="354" spans="1:29" x14ac:dyDescent="0.25">
      <c r="A354">
        <v>3227</v>
      </c>
      <c r="B354" t="s">
        <v>1818</v>
      </c>
      <c r="C354" t="s">
        <v>27</v>
      </c>
      <c r="D354" t="s">
        <v>28</v>
      </c>
      <c r="E354" t="s">
        <v>1819</v>
      </c>
      <c r="F354" t="s">
        <v>1820</v>
      </c>
      <c r="G354" t="s">
        <v>31</v>
      </c>
      <c r="H354" t="s">
        <v>2285</v>
      </c>
      <c r="K354" t="s">
        <v>1821</v>
      </c>
      <c r="L354" t="s">
        <v>33</v>
      </c>
      <c r="M354" t="s">
        <v>34</v>
      </c>
      <c r="N354" t="s">
        <v>35</v>
      </c>
      <c r="O354" t="s">
        <v>36</v>
      </c>
      <c r="Q354" t="s">
        <v>1113</v>
      </c>
      <c r="R354" t="s">
        <v>79</v>
      </c>
      <c r="T354" s="2" t="str">
        <f t="shared" si="25"/>
        <v>140,5 cm</v>
      </c>
      <c r="U354" s="2" t="str">
        <f t="shared" si="26"/>
        <v>120,0cm</v>
      </c>
      <c r="V354" s="2" t="str">
        <f t="shared" si="27"/>
        <v>c/baguete</v>
      </c>
      <c r="W354" s="2" t="str">
        <f t="shared" si="28"/>
        <v>142,3cm</v>
      </c>
      <c r="X354" s="2" t="str">
        <f t="shared" si="29"/>
        <v>122,5 cm</v>
      </c>
      <c r="Y354" t="s">
        <v>314</v>
      </c>
      <c r="Z354" t="s">
        <v>1822</v>
      </c>
      <c r="AA354" t="s">
        <v>41</v>
      </c>
      <c r="AB354" t="s">
        <v>1823</v>
      </c>
      <c r="AC354" t="s">
        <v>1824</v>
      </c>
    </row>
    <row r="355" spans="1:29" x14ac:dyDescent="0.25">
      <c r="A355">
        <v>3228</v>
      </c>
      <c r="B355" t="s">
        <v>1825</v>
      </c>
      <c r="C355" t="s">
        <v>27</v>
      </c>
      <c r="D355" t="s">
        <v>28</v>
      </c>
      <c r="E355" t="s">
        <v>1826</v>
      </c>
      <c r="F355" t="s">
        <v>1744</v>
      </c>
      <c r="G355" t="s">
        <v>31</v>
      </c>
      <c r="H355" t="s">
        <v>2264</v>
      </c>
      <c r="K355" t="s">
        <v>1827</v>
      </c>
      <c r="N355" t="s">
        <v>35</v>
      </c>
      <c r="O355" t="s">
        <v>36</v>
      </c>
      <c r="Q355" t="s">
        <v>1789</v>
      </c>
      <c r="R355" t="s">
        <v>50</v>
      </c>
      <c r="T355" s="2" t="str">
        <f t="shared" si="25"/>
        <v>81,0 cm</v>
      </c>
      <c r="U355" s="2" t="str">
        <f t="shared" si="26"/>
        <v>116,5cm</v>
      </c>
      <c r="V355" s="2" t="e">
        <f t="shared" si="27"/>
        <v>#VALUE!</v>
      </c>
      <c r="W355" s="2" t="e">
        <f t="shared" si="28"/>
        <v>#VALUE!</v>
      </c>
      <c r="X355" s="2" t="str">
        <f t="shared" si="29"/>
        <v>116,5 cm</v>
      </c>
      <c r="Y355" t="s">
        <v>113</v>
      </c>
      <c r="Z355" t="s">
        <v>1828</v>
      </c>
    </row>
    <row r="356" spans="1:29" x14ac:dyDescent="0.25">
      <c r="A356">
        <v>3229</v>
      </c>
      <c r="B356" t="s">
        <v>1829</v>
      </c>
      <c r="C356" t="s">
        <v>27</v>
      </c>
      <c r="D356" t="s">
        <v>28</v>
      </c>
      <c r="E356" t="s">
        <v>1830</v>
      </c>
      <c r="H356" t="s">
        <v>2264</v>
      </c>
      <c r="K356" t="s">
        <v>1831</v>
      </c>
      <c r="L356" t="s">
        <v>33</v>
      </c>
      <c r="M356" t="s">
        <v>34</v>
      </c>
      <c r="N356" t="s">
        <v>35</v>
      </c>
      <c r="O356" t="s">
        <v>289</v>
      </c>
      <c r="Q356" t="s">
        <v>275</v>
      </c>
      <c r="R356" t="s">
        <v>38</v>
      </c>
      <c r="T356" s="2" t="str">
        <f t="shared" si="25"/>
        <v>84,0 cm</v>
      </c>
      <c r="U356" s="2" t="str">
        <f t="shared" si="26"/>
        <v>65,0 cm</v>
      </c>
      <c r="V356" s="2" t="e">
        <f t="shared" si="27"/>
        <v>#VALUE!</v>
      </c>
      <c r="W356" s="2" t="e">
        <f t="shared" si="28"/>
        <v>#VALUE!</v>
      </c>
      <c r="X356" s="2" t="str">
        <f t="shared" si="29"/>
        <v xml:space="preserve"> 65,0 cm</v>
      </c>
      <c r="Y356" t="s">
        <v>1832</v>
      </c>
      <c r="Z356" t="s">
        <v>211</v>
      </c>
    </row>
    <row r="357" spans="1:29" x14ac:dyDescent="0.25">
      <c r="A357">
        <v>3230</v>
      </c>
      <c r="B357" t="s">
        <v>1833</v>
      </c>
      <c r="C357" t="s">
        <v>27</v>
      </c>
      <c r="D357" t="s">
        <v>28</v>
      </c>
      <c r="E357" t="s">
        <v>1834</v>
      </c>
      <c r="F357" t="s">
        <v>1835</v>
      </c>
      <c r="G357" t="s">
        <v>31</v>
      </c>
      <c r="H357" t="s">
        <v>2288</v>
      </c>
      <c r="K357" t="s">
        <v>1836</v>
      </c>
      <c r="L357" t="s">
        <v>33</v>
      </c>
      <c r="M357" t="s">
        <v>34</v>
      </c>
      <c r="N357" t="s">
        <v>48</v>
      </c>
      <c r="O357" t="s">
        <v>97</v>
      </c>
      <c r="Q357" t="s">
        <v>1837</v>
      </c>
      <c r="R357" t="s">
        <v>79</v>
      </c>
      <c r="T357" s="2" t="str">
        <f t="shared" si="25"/>
        <v>60,0 cm</v>
      </c>
      <c r="U357" s="2" t="str">
        <f t="shared" si="26"/>
        <v>82,0 cm</v>
      </c>
      <c r="V357" s="2" t="str">
        <f t="shared" si="27"/>
        <v>c/baguete</v>
      </c>
      <c r="W357" s="2" t="str">
        <f t="shared" si="28"/>
        <v>61,5 cm</v>
      </c>
      <c r="X357" s="2" t="str">
        <f t="shared" si="29"/>
        <v xml:space="preserve"> 83,5 cm</v>
      </c>
      <c r="Y357" t="s">
        <v>1558</v>
      </c>
      <c r="Z357" t="s">
        <v>1450</v>
      </c>
      <c r="AA357" t="s">
        <v>41</v>
      </c>
      <c r="AB357" t="s">
        <v>1838</v>
      </c>
      <c r="AC357" t="s">
        <v>1839</v>
      </c>
    </row>
    <row r="358" spans="1:29" x14ac:dyDescent="0.25">
      <c r="A358">
        <v>3231</v>
      </c>
      <c r="B358" t="s">
        <v>1840</v>
      </c>
      <c r="C358" t="s">
        <v>27</v>
      </c>
      <c r="D358" t="s">
        <v>28</v>
      </c>
      <c r="E358" t="s">
        <v>1841</v>
      </c>
      <c r="F358" t="s">
        <v>1842</v>
      </c>
      <c r="G358" t="s">
        <v>31</v>
      </c>
      <c r="H358" t="s">
        <v>2289</v>
      </c>
      <c r="K358" t="s">
        <v>1843</v>
      </c>
      <c r="N358" t="s">
        <v>48</v>
      </c>
      <c r="O358" t="s">
        <v>36</v>
      </c>
      <c r="Q358" t="s">
        <v>1844</v>
      </c>
      <c r="R358" t="s">
        <v>79</v>
      </c>
      <c r="T358" s="2" t="str">
        <f t="shared" si="25"/>
        <v>100,0 cm</v>
      </c>
      <c r="U358" s="2" t="str">
        <f t="shared" si="26"/>
        <v>100,0cm</v>
      </c>
      <c r="V358" s="2" t="e">
        <f t="shared" si="27"/>
        <v>#VALUE!</v>
      </c>
      <c r="W358" s="2" t="e">
        <f t="shared" si="28"/>
        <v>#VALUE!</v>
      </c>
      <c r="X358" s="2" t="str">
        <f t="shared" si="29"/>
        <v>100,0 cm</v>
      </c>
      <c r="Y358" t="s">
        <v>593</v>
      </c>
      <c r="Z358" t="s">
        <v>833</v>
      </c>
    </row>
    <row r="359" spans="1:29" x14ac:dyDescent="0.25">
      <c r="A359">
        <v>3232</v>
      </c>
      <c r="B359" t="s">
        <v>1845</v>
      </c>
      <c r="C359" t="s">
        <v>27</v>
      </c>
      <c r="D359" t="s">
        <v>28</v>
      </c>
      <c r="E359" t="s">
        <v>1846</v>
      </c>
      <c r="F359" t="s">
        <v>216</v>
      </c>
      <c r="G359" t="s">
        <v>31</v>
      </c>
      <c r="H359" t="s">
        <v>2290</v>
      </c>
      <c r="K359" t="s">
        <v>1847</v>
      </c>
      <c r="N359" t="s">
        <v>35</v>
      </c>
      <c r="O359" t="s">
        <v>36</v>
      </c>
      <c r="Q359" t="s">
        <v>275</v>
      </c>
      <c r="R359" t="s">
        <v>38</v>
      </c>
      <c r="T359" s="2" t="str">
        <f t="shared" si="25"/>
        <v>60,5 cm</v>
      </c>
      <c r="U359" s="2" t="str">
        <f t="shared" si="26"/>
        <v>72,5 cm</v>
      </c>
      <c r="V359" s="2" t="str">
        <f t="shared" si="27"/>
        <v>c/moldura</v>
      </c>
      <c r="W359" s="2" t="str">
        <f t="shared" si="28"/>
        <v>79,2 cm</v>
      </c>
      <c r="X359" s="2" t="str">
        <f t="shared" si="29"/>
        <v xml:space="preserve"> 91,2 cm</v>
      </c>
      <c r="Y359" t="s">
        <v>1032</v>
      </c>
      <c r="Z359" t="s">
        <v>1848</v>
      </c>
      <c r="AA359" t="s">
        <v>53</v>
      </c>
      <c r="AB359" t="s">
        <v>1849</v>
      </c>
      <c r="AC359" t="s">
        <v>1850</v>
      </c>
    </row>
    <row r="360" spans="1:29" x14ac:dyDescent="0.25">
      <c r="A360">
        <v>3233</v>
      </c>
      <c r="B360" t="s">
        <v>1851</v>
      </c>
      <c r="C360" t="s">
        <v>27</v>
      </c>
      <c r="D360" t="s">
        <v>28</v>
      </c>
      <c r="E360" t="s">
        <v>312</v>
      </c>
      <c r="F360" t="s">
        <v>240</v>
      </c>
      <c r="G360" t="s">
        <v>31</v>
      </c>
      <c r="H360" t="s">
        <v>2264</v>
      </c>
      <c r="K360" t="s">
        <v>1852</v>
      </c>
      <c r="L360" t="s">
        <v>33</v>
      </c>
      <c r="M360" t="s">
        <v>34</v>
      </c>
      <c r="N360" t="s">
        <v>35</v>
      </c>
      <c r="O360" t="s">
        <v>36</v>
      </c>
      <c r="Q360" t="s">
        <v>1580</v>
      </c>
      <c r="R360" t="s">
        <v>530</v>
      </c>
      <c r="T360" s="2" t="str">
        <f t="shared" si="25"/>
        <v>73,5 cm</v>
      </c>
      <c r="U360" s="2" t="str">
        <f t="shared" si="26"/>
        <v>43,0 cm</v>
      </c>
      <c r="V360" s="2" t="e">
        <f t="shared" si="27"/>
        <v>#VALUE!</v>
      </c>
      <c r="W360" s="2" t="e">
        <f t="shared" si="28"/>
        <v>#VALUE!</v>
      </c>
      <c r="X360" s="2" t="str">
        <f t="shared" si="29"/>
        <v xml:space="preserve"> 43,0 cm</v>
      </c>
      <c r="Y360" t="s">
        <v>691</v>
      </c>
      <c r="Z360" t="s">
        <v>1853</v>
      </c>
    </row>
    <row r="361" spans="1:29" x14ac:dyDescent="0.25">
      <c r="A361">
        <v>3234</v>
      </c>
      <c r="B361" t="s">
        <v>1854</v>
      </c>
      <c r="C361" t="s">
        <v>27</v>
      </c>
      <c r="D361" t="s">
        <v>28</v>
      </c>
      <c r="E361" t="s">
        <v>424</v>
      </c>
      <c r="F361" t="s">
        <v>1744</v>
      </c>
      <c r="G361" t="s">
        <v>31</v>
      </c>
      <c r="H361" t="s">
        <v>2291</v>
      </c>
      <c r="K361" t="s">
        <v>1780</v>
      </c>
      <c r="N361" t="s">
        <v>35</v>
      </c>
      <c r="O361" t="s">
        <v>36</v>
      </c>
      <c r="Q361" t="s">
        <v>1781</v>
      </c>
      <c r="R361" t="s">
        <v>50</v>
      </c>
      <c r="T361" s="2" t="str">
        <f t="shared" si="25"/>
        <v>116,0 cm</v>
      </c>
      <c r="U361" s="2" t="str">
        <f t="shared" si="26"/>
        <v>81,0 cm</v>
      </c>
      <c r="V361" s="2" t="e">
        <f t="shared" si="27"/>
        <v>#VALUE!</v>
      </c>
      <c r="W361" s="2" t="e">
        <f t="shared" si="28"/>
        <v>#VALUE!</v>
      </c>
      <c r="X361" s="2" t="str">
        <f t="shared" si="29"/>
        <v xml:space="preserve"> 81,0 cm</v>
      </c>
      <c r="Y361" t="s">
        <v>237</v>
      </c>
      <c r="Z361" t="s">
        <v>113</v>
      </c>
    </row>
    <row r="362" spans="1:29" x14ac:dyDescent="0.25">
      <c r="A362">
        <v>3235</v>
      </c>
      <c r="B362" t="s">
        <v>1855</v>
      </c>
      <c r="C362" t="s">
        <v>27</v>
      </c>
      <c r="D362" t="s">
        <v>28</v>
      </c>
      <c r="E362" t="s">
        <v>1856</v>
      </c>
      <c r="F362" t="s">
        <v>1560</v>
      </c>
      <c r="G362" t="s">
        <v>87</v>
      </c>
      <c r="H362" t="s">
        <v>2264</v>
      </c>
      <c r="K362" t="s">
        <v>1857</v>
      </c>
      <c r="L362" t="s">
        <v>33</v>
      </c>
      <c r="M362" t="s">
        <v>34</v>
      </c>
      <c r="N362" t="s">
        <v>35</v>
      </c>
      <c r="O362" t="s">
        <v>97</v>
      </c>
      <c r="Q362" t="s">
        <v>562</v>
      </c>
      <c r="R362" t="s">
        <v>79</v>
      </c>
      <c r="T362" s="2" t="str">
        <f t="shared" si="25"/>
        <v>79,5 cm</v>
      </c>
      <c r="U362" s="2" t="str">
        <f t="shared" si="26"/>
        <v>115,0cm</v>
      </c>
      <c r="V362" s="2" t="str">
        <f t="shared" si="27"/>
        <v>c/moldura</v>
      </c>
      <c r="W362" s="2" t="str">
        <f t="shared" si="28"/>
        <v>92,5 cm</v>
      </c>
      <c r="X362" s="2" t="str">
        <f t="shared" si="29"/>
        <v>128,0 cm</v>
      </c>
      <c r="Y362" t="s">
        <v>1858</v>
      </c>
      <c r="Z362" t="s">
        <v>1859</v>
      </c>
      <c r="AA362" t="s">
        <v>53</v>
      </c>
      <c r="AB362" t="s">
        <v>64</v>
      </c>
      <c r="AC362" t="s">
        <v>1860</v>
      </c>
    </row>
    <row r="363" spans="1:29" x14ac:dyDescent="0.25">
      <c r="A363">
        <v>3236</v>
      </c>
      <c r="B363" t="s">
        <v>1861</v>
      </c>
      <c r="C363" t="s">
        <v>27</v>
      </c>
      <c r="D363" t="s">
        <v>28</v>
      </c>
      <c r="E363" t="s">
        <v>424</v>
      </c>
      <c r="F363" t="s">
        <v>770</v>
      </c>
      <c r="G363" t="s">
        <v>31</v>
      </c>
      <c r="H363" t="s">
        <v>2264</v>
      </c>
      <c r="K363" t="s">
        <v>1862</v>
      </c>
      <c r="L363" t="s">
        <v>33</v>
      </c>
      <c r="M363" t="s">
        <v>34</v>
      </c>
      <c r="N363" t="s">
        <v>35</v>
      </c>
      <c r="O363" t="s">
        <v>36</v>
      </c>
      <c r="Q363" t="s">
        <v>1863</v>
      </c>
      <c r="R363" t="s">
        <v>243</v>
      </c>
      <c r="T363" s="2" t="str">
        <f t="shared" si="25"/>
        <v>92,5 cm</v>
      </c>
      <c r="U363" s="2" t="str">
        <f t="shared" si="26"/>
        <v>65,0 cm</v>
      </c>
      <c r="V363" s="2" t="e">
        <f t="shared" si="27"/>
        <v>#VALUE!</v>
      </c>
      <c r="W363" s="2" t="e">
        <f t="shared" si="28"/>
        <v>#VALUE!</v>
      </c>
      <c r="X363" s="2" t="str">
        <f t="shared" si="29"/>
        <v xml:space="preserve"> 65,0 cm</v>
      </c>
      <c r="Y363" t="s">
        <v>64</v>
      </c>
      <c r="Z363" t="s">
        <v>211</v>
      </c>
    </row>
    <row r="364" spans="1:29" x14ac:dyDescent="0.25">
      <c r="A364">
        <v>3240</v>
      </c>
      <c r="B364" t="s">
        <v>1864</v>
      </c>
      <c r="C364" t="s">
        <v>27</v>
      </c>
      <c r="D364" t="s">
        <v>28</v>
      </c>
      <c r="E364" t="s">
        <v>1865</v>
      </c>
      <c r="F364" t="s">
        <v>30</v>
      </c>
      <c r="H364" t="s">
        <v>2292</v>
      </c>
      <c r="K364" t="s">
        <v>1866</v>
      </c>
      <c r="L364" t="s">
        <v>33</v>
      </c>
      <c r="M364" t="s">
        <v>34</v>
      </c>
      <c r="N364" t="s">
        <v>35</v>
      </c>
      <c r="O364" t="s">
        <v>289</v>
      </c>
      <c r="Q364" t="s">
        <v>631</v>
      </c>
      <c r="R364" t="s">
        <v>38</v>
      </c>
      <c r="T364" s="2" t="str">
        <f t="shared" si="25"/>
        <v>262,5 cm</v>
      </c>
      <c r="U364" s="2" t="str">
        <f t="shared" si="26"/>
        <v>181,0cm</v>
      </c>
      <c r="V364" s="2" t="e">
        <f t="shared" si="27"/>
        <v>#VALUE!</v>
      </c>
      <c r="W364" s="2" t="e">
        <f t="shared" si="28"/>
        <v>#VALUE!</v>
      </c>
      <c r="X364" s="2" t="str">
        <f t="shared" si="29"/>
        <v>181,0 cm</v>
      </c>
      <c r="Y364" t="s">
        <v>1867</v>
      </c>
      <c r="Z364" t="s">
        <v>1868</v>
      </c>
    </row>
    <row r="365" spans="1:29" x14ac:dyDescent="0.25">
      <c r="A365">
        <v>3241</v>
      </c>
      <c r="B365" t="s">
        <v>1869</v>
      </c>
      <c r="C365" t="s">
        <v>27</v>
      </c>
      <c r="D365" t="s">
        <v>28</v>
      </c>
      <c r="E365" t="s">
        <v>57</v>
      </c>
      <c r="F365" t="s">
        <v>1870</v>
      </c>
      <c r="G365" t="s">
        <v>31</v>
      </c>
      <c r="H365" t="s">
        <v>2264</v>
      </c>
      <c r="K365" t="s">
        <v>1871</v>
      </c>
      <c r="L365" t="s">
        <v>33</v>
      </c>
      <c r="M365" t="s">
        <v>34</v>
      </c>
      <c r="N365" t="s">
        <v>1872</v>
      </c>
      <c r="O365" t="s">
        <v>97</v>
      </c>
      <c r="Q365" t="s">
        <v>1482</v>
      </c>
      <c r="R365" t="s">
        <v>79</v>
      </c>
      <c r="T365" s="2" t="str">
        <f t="shared" si="25"/>
        <v>145,1 cm</v>
      </c>
      <c r="U365" s="2" t="str">
        <f t="shared" si="26"/>
        <v>114,0cm</v>
      </c>
      <c r="V365" s="2" t="e">
        <f t="shared" si="27"/>
        <v>#VALUE!</v>
      </c>
      <c r="W365" s="2" t="e">
        <f t="shared" si="28"/>
        <v>#VALUE!</v>
      </c>
      <c r="X365" s="2" t="str">
        <f t="shared" si="29"/>
        <v>114,0 cm</v>
      </c>
      <c r="Y365" t="s">
        <v>1873</v>
      </c>
      <c r="Z365" t="s">
        <v>235</v>
      </c>
    </row>
    <row r="366" spans="1:29" x14ac:dyDescent="0.25">
      <c r="A366">
        <v>3242</v>
      </c>
      <c r="B366" t="s">
        <v>1874</v>
      </c>
      <c r="C366" t="s">
        <v>27</v>
      </c>
      <c r="D366" t="s">
        <v>28</v>
      </c>
      <c r="E366" t="s">
        <v>1875</v>
      </c>
      <c r="F366" t="s">
        <v>30</v>
      </c>
      <c r="G366" t="s">
        <v>31</v>
      </c>
      <c r="H366" t="s">
        <v>2264</v>
      </c>
      <c r="K366" t="s">
        <v>1876</v>
      </c>
      <c r="L366" t="s">
        <v>33</v>
      </c>
      <c r="M366" t="s">
        <v>34</v>
      </c>
      <c r="N366" t="s">
        <v>1872</v>
      </c>
      <c r="O366" t="s">
        <v>289</v>
      </c>
      <c r="Q366" t="s">
        <v>1877</v>
      </c>
      <c r="R366" t="s">
        <v>79</v>
      </c>
      <c r="T366" s="2" t="str">
        <f t="shared" si="25"/>
        <v>213,0 cm</v>
      </c>
      <c r="U366" s="2" t="str">
        <f t="shared" si="26"/>
        <v>307,0cm</v>
      </c>
      <c r="V366" s="2" t="e">
        <f t="shared" si="27"/>
        <v>#VALUE!</v>
      </c>
      <c r="W366" s="2" t="e">
        <f t="shared" si="28"/>
        <v>#VALUE!</v>
      </c>
      <c r="X366" s="2" t="str">
        <f t="shared" si="29"/>
        <v>307,0 cm</v>
      </c>
      <c r="Y366" t="s">
        <v>1878</v>
      </c>
      <c r="Z366" t="s">
        <v>1879</v>
      </c>
    </row>
    <row r="367" spans="1:29" x14ac:dyDescent="0.25">
      <c r="A367">
        <v>3243</v>
      </c>
      <c r="B367" t="s">
        <v>1880</v>
      </c>
      <c r="C367" t="s">
        <v>27</v>
      </c>
      <c r="D367" t="s">
        <v>28</v>
      </c>
      <c r="E367" t="s">
        <v>506</v>
      </c>
      <c r="F367" t="s">
        <v>1881</v>
      </c>
      <c r="G367" t="s">
        <v>77</v>
      </c>
      <c r="H367" t="s">
        <v>2264</v>
      </c>
      <c r="K367" t="s">
        <v>1882</v>
      </c>
      <c r="L367" t="s">
        <v>33</v>
      </c>
      <c r="M367" t="s">
        <v>34</v>
      </c>
      <c r="N367" t="s">
        <v>48</v>
      </c>
      <c r="O367" t="s">
        <v>36</v>
      </c>
      <c r="Q367" t="s">
        <v>585</v>
      </c>
      <c r="R367" t="s">
        <v>79</v>
      </c>
      <c r="T367" s="2" t="str">
        <f t="shared" si="25"/>
        <v>108,0 cm</v>
      </c>
      <c r="U367" s="2" t="str">
        <f t="shared" si="26"/>
        <v>86,7 cm</v>
      </c>
      <c r="V367" s="2" t="e">
        <f t="shared" si="27"/>
        <v>#VALUE!</v>
      </c>
      <c r="W367" s="2" t="e">
        <f t="shared" si="28"/>
        <v>#VALUE!</v>
      </c>
      <c r="X367" s="2" t="str">
        <f t="shared" si="29"/>
        <v xml:space="preserve"> 86,7 cm</v>
      </c>
      <c r="Y367" t="s">
        <v>1883</v>
      </c>
      <c r="Z367" t="s">
        <v>1884</v>
      </c>
    </row>
    <row r="368" spans="1:29" x14ac:dyDescent="0.25">
      <c r="A368">
        <v>3244</v>
      </c>
      <c r="B368" t="s">
        <v>1885</v>
      </c>
      <c r="C368" t="s">
        <v>27</v>
      </c>
      <c r="D368" t="s">
        <v>28</v>
      </c>
      <c r="E368" t="s">
        <v>1886</v>
      </c>
      <c r="F368" t="s">
        <v>30</v>
      </c>
      <c r="G368" t="s">
        <v>31</v>
      </c>
      <c r="H368" t="s">
        <v>2264</v>
      </c>
      <c r="K368" t="s">
        <v>1887</v>
      </c>
      <c r="L368" t="s">
        <v>33</v>
      </c>
      <c r="M368" t="s">
        <v>34</v>
      </c>
      <c r="N368" t="s">
        <v>48</v>
      </c>
      <c r="O368" t="s">
        <v>289</v>
      </c>
      <c r="Q368" t="s">
        <v>585</v>
      </c>
      <c r="R368" t="s">
        <v>38</v>
      </c>
      <c r="T368" s="2" t="str">
        <f t="shared" si="25"/>
        <v>63,3 cm</v>
      </c>
      <c r="U368" s="2" t="str">
        <f t="shared" si="26"/>
        <v>49,5 cm</v>
      </c>
      <c r="V368" s="2" t="str">
        <f t="shared" si="27"/>
        <v>c/baguete</v>
      </c>
      <c r="W368" s="2" t="str">
        <f t="shared" si="28"/>
        <v>65,5 cm</v>
      </c>
      <c r="X368" s="2" t="str">
        <f t="shared" si="29"/>
        <v xml:space="preserve"> 52,0 cm</v>
      </c>
      <c r="Y368" t="s">
        <v>1888</v>
      </c>
      <c r="Z368" t="s">
        <v>1207</v>
      </c>
      <c r="AA368" t="s">
        <v>41</v>
      </c>
      <c r="AB368" t="s">
        <v>203</v>
      </c>
      <c r="AC368" t="s">
        <v>93</v>
      </c>
    </row>
    <row r="369" spans="1:29" x14ac:dyDescent="0.25">
      <c r="A369">
        <v>3245</v>
      </c>
      <c r="B369" t="s">
        <v>1889</v>
      </c>
      <c r="C369" t="s">
        <v>27</v>
      </c>
      <c r="D369" t="s">
        <v>28</v>
      </c>
      <c r="E369" t="s">
        <v>110</v>
      </c>
      <c r="F369" t="s">
        <v>259</v>
      </c>
      <c r="G369" t="s">
        <v>200</v>
      </c>
      <c r="H369" t="s">
        <v>2264</v>
      </c>
      <c r="K369" t="s">
        <v>1890</v>
      </c>
      <c r="L369" t="s">
        <v>33</v>
      </c>
      <c r="M369" t="s">
        <v>34</v>
      </c>
      <c r="N369" t="s">
        <v>35</v>
      </c>
      <c r="O369" t="s">
        <v>36</v>
      </c>
      <c r="Q369" t="s">
        <v>427</v>
      </c>
      <c r="R369" t="s">
        <v>50</v>
      </c>
      <c r="T369" s="2" t="str">
        <f t="shared" si="25"/>
        <v>94,5 cm</v>
      </c>
      <c r="U369" s="2" t="str">
        <f t="shared" si="26"/>
        <v>67,5 cm</v>
      </c>
      <c r="V369" s="2" t="str">
        <f t="shared" si="27"/>
        <v xml:space="preserve"> c/baguete</v>
      </c>
      <c r="W369" s="2" t="str">
        <f t="shared" si="28"/>
        <v>96,1 cm</v>
      </c>
      <c r="X369" s="2" t="str">
        <f t="shared" si="29"/>
        <v xml:space="preserve"> 69,5 cm</v>
      </c>
      <c r="Y369" t="s">
        <v>269</v>
      </c>
      <c r="Z369" t="s">
        <v>1398</v>
      </c>
      <c r="AA369" t="s">
        <v>1891</v>
      </c>
      <c r="AB369" t="s">
        <v>1892</v>
      </c>
      <c r="AC369" t="s">
        <v>1893</v>
      </c>
    </row>
    <row r="370" spans="1:29" x14ac:dyDescent="0.25">
      <c r="A370">
        <v>3246</v>
      </c>
      <c r="B370" t="s">
        <v>1894</v>
      </c>
      <c r="C370" t="s">
        <v>27</v>
      </c>
      <c r="D370" t="s">
        <v>28</v>
      </c>
      <c r="E370" t="s">
        <v>1895</v>
      </c>
      <c r="F370" t="s">
        <v>1432</v>
      </c>
      <c r="G370" t="s">
        <v>200</v>
      </c>
      <c r="H370" t="s">
        <v>2264</v>
      </c>
      <c r="K370" t="s">
        <v>1896</v>
      </c>
      <c r="L370" t="s">
        <v>33</v>
      </c>
      <c r="M370" t="s">
        <v>34</v>
      </c>
      <c r="N370" t="s">
        <v>48</v>
      </c>
      <c r="O370" t="s">
        <v>36</v>
      </c>
      <c r="Q370" t="s">
        <v>268</v>
      </c>
      <c r="R370" t="s">
        <v>50</v>
      </c>
      <c r="T370" s="2" t="str">
        <f t="shared" si="25"/>
        <v>130,0 cm</v>
      </c>
      <c r="U370" s="2" t="str">
        <f t="shared" si="26"/>
        <v>97,2 cm</v>
      </c>
      <c r="V370" s="2" t="str">
        <f t="shared" si="27"/>
        <v xml:space="preserve"> c/baguete</v>
      </c>
      <c r="W370" s="2" t="str">
        <f t="shared" si="28"/>
        <v>132,0cm</v>
      </c>
      <c r="X370" s="2" t="str">
        <f t="shared" si="29"/>
        <v xml:space="preserve"> 99,1 cm</v>
      </c>
      <c r="Y370" t="s">
        <v>1755</v>
      </c>
      <c r="Z370" t="s">
        <v>1897</v>
      </c>
      <c r="AA370" t="s">
        <v>1891</v>
      </c>
      <c r="AB370" t="s">
        <v>1898</v>
      </c>
      <c r="AC370" t="s">
        <v>1899</v>
      </c>
    </row>
    <row r="371" spans="1:29" x14ac:dyDescent="0.25">
      <c r="A371">
        <v>3247</v>
      </c>
      <c r="B371" t="s">
        <v>1900</v>
      </c>
      <c r="C371" t="s">
        <v>27</v>
      </c>
      <c r="D371" t="s">
        <v>28</v>
      </c>
      <c r="E371" t="s">
        <v>1901</v>
      </c>
      <c r="F371" t="s">
        <v>1902</v>
      </c>
      <c r="G371" t="s">
        <v>200</v>
      </c>
      <c r="H371" t="s">
        <v>2264</v>
      </c>
      <c r="K371" t="s">
        <v>1903</v>
      </c>
      <c r="L371" t="s">
        <v>33</v>
      </c>
      <c r="M371" t="s">
        <v>34</v>
      </c>
      <c r="N371" t="s">
        <v>48</v>
      </c>
      <c r="O371" t="s">
        <v>36</v>
      </c>
      <c r="Q371" t="s">
        <v>1580</v>
      </c>
      <c r="R371" t="s">
        <v>50</v>
      </c>
      <c r="T371" s="2" t="str">
        <f t="shared" si="25"/>
        <v>95,5 cm</v>
      </c>
      <c r="U371" s="2" t="str">
        <f t="shared" si="26"/>
        <v>90,5 cm</v>
      </c>
      <c r="V371" s="2" t="str">
        <f t="shared" si="27"/>
        <v>c/moldura</v>
      </c>
      <c r="W371" s="2" t="str">
        <f t="shared" si="28"/>
        <v>116,0cm</v>
      </c>
      <c r="X371" s="2" t="str">
        <f t="shared" si="29"/>
        <v>111,0 cm</v>
      </c>
      <c r="Y371" t="s">
        <v>1074</v>
      </c>
      <c r="Z371" t="s">
        <v>588</v>
      </c>
      <c r="AA371" t="s">
        <v>53</v>
      </c>
      <c r="AB371" t="s">
        <v>1810</v>
      </c>
      <c r="AC371" t="s">
        <v>1760</v>
      </c>
    </row>
    <row r="372" spans="1:29" x14ac:dyDescent="0.25">
      <c r="A372">
        <v>3248</v>
      </c>
      <c r="B372" t="s">
        <v>1904</v>
      </c>
      <c r="C372" t="s">
        <v>27</v>
      </c>
      <c r="D372" t="s">
        <v>28</v>
      </c>
      <c r="E372" t="s">
        <v>1905</v>
      </c>
      <c r="F372" t="s">
        <v>473</v>
      </c>
      <c r="G372" t="s">
        <v>87</v>
      </c>
      <c r="H372" t="s">
        <v>2264</v>
      </c>
      <c r="K372" t="s">
        <v>1906</v>
      </c>
      <c r="L372" t="s">
        <v>33</v>
      </c>
      <c r="M372" t="s">
        <v>34</v>
      </c>
      <c r="N372" t="s">
        <v>35</v>
      </c>
      <c r="O372" t="s">
        <v>36</v>
      </c>
      <c r="Q372" t="s">
        <v>218</v>
      </c>
      <c r="R372" t="s">
        <v>1907</v>
      </c>
      <c r="T372" s="2" t="str">
        <f t="shared" si="25"/>
        <v>147,0 cm</v>
      </c>
      <c r="U372" s="2" t="str">
        <f t="shared" si="26"/>
        <v>115,2cm</v>
      </c>
      <c r="V372" s="2" t="e">
        <f t="shared" si="27"/>
        <v>#VALUE!</v>
      </c>
      <c r="W372" s="2" t="e">
        <f t="shared" si="28"/>
        <v>#VALUE!</v>
      </c>
      <c r="X372" s="2" t="str">
        <f t="shared" si="29"/>
        <v>115,2 cm</v>
      </c>
      <c r="Y372" t="s">
        <v>1908</v>
      </c>
      <c r="Z372" t="s">
        <v>1909</v>
      </c>
    </row>
    <row r="373" spans="1:29" x14ac:dyDescent="0.25">
      <c r="A373">
        <v>3252</v>
      </c>
      <c r="B373" t="s">
        <v>1910</v>
      </c>
      <c r="C373" t="s">
        <v>27</v>
      </c>
      <c r="D373" t="s">
        <v>28</v>
      </c>
      <c r="E373" t="s">
        <v>57</v>
      </c>
      <c r="F373" t="s">
        <v>231</v>
      </c>
      <c r="G373" t="s">
        <v>200</v>
      </c>
      <c r="H373" t="s">
        <v>2264</v>
      </c>
      <c r="K373" t="s">
        <v>1911</v>
      </c>
      <c r="L373" t="s">
        <v>33</v>
      </c>
      <c r="M373" t="s">
        <v>34</v>
      </c>
      <c r="N373" t="s">
        <v>288</v>
      </c>
      <c r="O373" t="s">
        <v>36</v>
      </c>
      <c r="Q373" t="s">
        <v>1912</v>
      </c>
      <c r="R373" t="s">
        <v>50</v>
      </c>
      <c r="T373" s="2" t="str">
        <f t="shared" si="25"/>
        <v>162,0 cm</v>
      </c>
      <c r="U373" s="2" t="str">
        <f t="shared" si="26"/>
        <v>114,0cm</v>
      </c>
      <c r="V373" s="2" t="e">
        <f t="shared" si="27"/>
        <v>#VALUE!</v>
      </c>
      <c r="W373" s="2" t="e">
        <f t="shared" si="28"/>
        <v>#VALUE!</v>
      </c>
      <c r="X373" s="2" t="str">
        <f t="shared" si="29"/>
        <v>114,0 cm</v>
      </c>
      <c r="Y373" t="s">
        <v>1060</v>
      </c>
      <c r="Z373" t="s">
        <v>235</v>
      </c>
    </row>
    <row r="374" spans="1:29" x14ac:dyDescent="0.25">
      <c r="A374">
        <v>3253</v>
      </c>
      <c r="B374" t="s">
        <v>1913</v>
      </c>
      <c r="C374" t="s">
        <v>27</v>
      </c>
      <c r="D374" t="s">
        <v>28</v>
      </c>
      <c r="E374" t="s">
        <v>258</v>
      </c>
      <c r="F374" t="s">
        <v>1560</v>
      </c>
      <c r="G374" t="s">
        <v>31</v>
      </c>
      <c r="H374" t="s">
        <v>2264</v>
      </c>
      <c r="K374" t="s">
        <v>1914</v>
      </c>
      <c r="L374" t="s">
        <v>33</v>
      </c>
      <c r="M374" t="s">
        <v>34</v>
      </c>
      <c r="N374" t="s">
        <v>288</v>
      </c>
      <c r="O374" t="s">
        <v>36</v>
      </c>
      <c r="Q374" t="s">
        <v>89</v>
      </c>
      <c r="R374" t="s">
        <v>38</v>
      </c>
      <c r="T374" s="2" t="str">
        <f t="shared" si="25"/>
        <v>110,0 cm</v>
      </c>
      <c r="U374" s="2" t="str">
        <f t="shared" si="26"/>
        <v>77,0 cm</v>
      </c>
      <c r="V374" s="2" t="e">
        <f t="shared" si="27"/>
        <v>#VALUE!</v>
      </c>
      <c r="W374" s="2" t="e">
        <f t="shared" si="28"/>
        <v>#VALUE!</v>
      </c>
      <c r="X374" s="2" t="str">
        <f t="shared" si="29"/>
        <v xml:space="preserve"> 77,0 cm</v>
      </c>
      <c r="Y374" t="s">
        <v>590</v>
      </c>
      <c r="Z374" t="s">
        <v>1563</v>
      </c>
    </row>
    <row r="375" spans="1:29" x14ac:dyDescent="0.25">
      <c r="A375">
        <v>3254</v>
      </c>
      <c r="B375" t="s">
        <v>1915</v>
      </c>
      <c r="C375" t="s">
        <v>27</v>
      </c>
      <c r="D375" t="s">
        <v>28</v>
      </c>
      <c r="E375" t="s">
        <v>424</v>
      </c>
      <c r="F375" t="s">
        <v>1560</v>
      </c>
      <c r="G375" t="s">
        <v>87</v>
      </c>
      <c r="H375" t="s">
        <v>2264</v>
      </c>
      <c r="K375" t="s">
        <v>1702</v>
      </c>
      <c r="L375" t="s">
        <v>33</v>
      </c>
      <c r="M375" t="s">
        <v>34</v>
      </c>
      <c r="N375" t="s">
        <v>288</v>
      </c>
      <c r="O375" t="s">
        <v>36</v>
      </c>
      <c r="Q375" t="s">
        <v>579</v>
      </c>
      <c r="R375" t="s">
        <v>243</v>
      </c>
      <c r="T375" s="2" t="str">
        <f t="shared" si="25"/>
        <v>81,0 cm</v>
      </c>
      <c r="U375" s="2" t="str">
        <f t="shared" si="26"/>
        <v>65,5 cm</v>
      </c>
      <c r="V375" s="2" t="e">
        <f t="shared" si="27"/>
        <v>#VALUE!</v>
      </c>
      <c r="W375" s="2" t="e">
        <f t="shared" si="28"/>
        <v>#VALUE!</v>
      </c>
      <c r="X375" s="2" t="str">
        <f t="shared" si="29"/>
        <v xml:space="preserve"> 65,5 cm</v>
      </c>
      <c r="Y375" t="s">
        <v>113</v>
      </c>
      <c r="Z375" t="s">
        <v>203</v>
      </c>
    </row>
    <row r="376" spans="1:29" x14ac:dyDescent="0.25">
      <c r="A376">
        <v>3256</v>
      </c>
      <c r="B376" t="s">
        <v>1916</v>
      </c>
      <c r="C376" t="s">
        <v>27</v>
      </c>
      <c r="D376" t="s">
        <v>28</v>
      </c>
      <c r="E376" t="s">
        <v>1917</v>
      </c>
      <c r="F376" t="s">
        <v>30</v>
      </c>
      <c r="G376" t="s">
        <v>31</v>
      </c>
      <c r="H376" t="s">
        <v>2264</v>
      </c>
      <c r="K376" t="s">
        <v>1918</v>
      </c>
      <c r="L376" t="s">
        <v>33</v>
      </c>
      <c r="M376" t="s">
        <v>34</v>
      </c>
      <c r="N376" t="s">
        <v>288</v>
      </c>
      <c r="O376" t="s">
        <v>36</v>
      </c>
      <c r="Q376" t="s">
        <v>37</v>
      </c>
      <c r="R376" t="s">
        <v>38</v>
      </c>
      <c r="T376" s="2" t="str">
        <f t="shared" si="25"/>
        <v>81,0 cm</v>
      </c>
      <c r="U376" s="2" t="str">
        <f t="shared" si="26"/>
        <v>44,0 cm</v>
      </c>
      <c r="V376" s="2" t="e">
        <f t="shared" si="27"/>
        <v>#VALUE!</v>
      </c>
      <c r="W376" s="2" t="e">
        <f t="shared" si="28"/>
        <v>#VALUE!</v>
      </c>
      <c r="X376" s="2" t="str">
        <f t="shared" si="29"/>
        <v xml:space="preserve"> 44,0 cm</v>
      </c>
      <c r="Y376" t="s">
        <v>113</v>
      </c>
      <c r="Z376" t="s">
        <v>614</v>
      </c>
    </row>
    <row r="377" spans="1:29" x14ac:dyDescent="0.25">
      <c r="A377">
        <v>3257</v>
      </c>
      <c r="B377" t="s">
        <v>1919</v>
      </c>
      <c r="C377" t="s">
        <v>27</v>
      </c>
      <c r="D377" t="s">
        <v>28</v>
      </c>
      <c r="E377" t="s">
        <v>258</v>
      </c>
      <c r="F377" t="s">
        <v>30</v>
      </c>
      <c r="G377" t="s">
        <v>31</v>
      </c>
      <c r="H377" t="s">
        <v>2264</v>
      </c>
      <c r="K377" t="s">
        <v>1920</v>
      </c>
      <c r="L377" t="s">
        <v>33</v>
      </c>
      <c r="M377" t="s">
        <v>34</v>
      </c>
      <c r="N377" t="s">
        <v>288</v>
      </c>
      <c r="O377" t="s">
        <v>36</v>
      </c>
      <c r="Q377" t="s">
        <v>402</v>
      </c>
      <c r="R377" t="s">
        <v>50</v>
      </c>
      <c r="T377" s="2" t="str">
        <f t="shared" si="25"/>
        <v>94,5 cm</v>
      </c>
      <c r="U377" s="2" t="str">
        <f t="shared" si="26"/>
        <v>60,0 cm</v>
      </c>
      <c r="V377" s="2" t="e">
        <f t="shared" si="27"/>
        <v>#VALUE!</v>
      </c>
      <c r="W377" s="2" t="e">
        <f t="shared" si="28"/>
        <v>#VALUE!</v>
      </c>
      <c r="X377" s="2" t="str">
        <f t="shared" si="29"/>
        <v xml:space="preserve"> 60,0 cm</v>
      </c>
      <c r="Y377" t="s">
        <v>269</v>
      </c>
      <c r="Z377" t="s">
        <v>1558</v>
      </c>
    </row>
    <row r="378" spans="1:29" x14ac:dyDescent="0.25">
      <c r="A378">
        <v>3258</v>
      </c>
      <c r="B378" t="s">
        <v>1921</v>
      </c>
      <c r="C378" t="s">
        <v>27</v>
      </c>
      <c r="D378" t="s">
        <v>28</v>
      </c>
      <c r="E378" t="s">
        <v>258</v>
      </c>
      <c r="F378" t="s">
        <v>30</v>
      </c>
      <c r="G378" t="s">
        <v>31</v>
      </c>
      <c r="H378" t="s">
        <v>2264</v>
      </c>
      <c r="K378" t="s">
        <v>1922</v>
      </c>
      <c r="L378" t="s">
        <v>33</v>
      </c>
      <c r="M378" t="s">
        <v>34</v>
      </c>
      <c r="N378" t="s">
        <v>288</v>
      </c>
      <c r="O378" t="s">
        <v>36</v>
      </c>
      <c r="Q378" t="s">
        <v>37</v>
      </c>
      <c r="R378" t="s">
        <v>79</v>
      </c>
      <c r="T378" s="2" t="str">
        <f t="shared" si="25"/>
        <v>84,5 cm</v>
      </c>
      <c r="U378" s="2" t="str">
        <f t="shared" si="26"/>
        <v>49,0 cm</v>
      </c>
      <c r="V378" s="2" t="e">
        <f t="shared" si="27"/>
        <v>#VALUE!</v>
      </c>
      <c r="W378" s="2" t="e">
        <f t="shared" si="28"/>
        <v>#VALUE!</v>
      </c>
      <c r="X378" s="2" t="str">
        <f t="shared" si="29"/>
        <v xml:space="preserve"> 49,0 cm</v>
      </c>
      <c r="Y378" t="s">
        <v>1923</v>
      </c>
      <c r="Z378" t="s">
        <v>1924</v>
      </c>
    </row>
    <row r="379" spans="1:29" x14ac:dyDescent="0.25">
      <c r="A379">
        <v>3260</v>
      </c>
      <c r="B379" t="s">
        <v>1925</v>
      </c>
      <c r="C379" t="s">
        <v>27</v>
      </c>
      <c r="D379" t="s">
        <v>28</v>
      </c>
      <c r="E379" t="s">
        <v>1926</v>
      </c>
      <c r="F379" t="s">
        <v>1927</v>
      </c>
      <c r="G379" t="s">
        <v>77</v>
      </c>
      <c r="H379" t="s">
        <v>2264</v>
      </c>
      <c r="K379" t="s">
        <v>1928</v>
      </c>
      <c r="L379" t="s">
        <v>33</v>
      </c>
      <c r="M379" t="s">
        <v>34</v>
      </c>
      <c r="N379" t="s">
        <v>288</v>
      </c>
      <c r="O379" t="s">
        <v>36</v>
      </c>
      <c r="Q379" t="s">
        <v>585</v>
      </c>
      <c r="R379" t="s">
        <v>79</v>
      </c>
      <c r="T379" s="2" t="str">
        <f t="shared" si="25"/>
        <v>61,5 cm</v>
      </c>
      <c r="U379" s="2" t="str">
        <f t="shared" si="26"/>
        <v>37,5 cm</v>
      </c>
      <c r="V379" s="2" t="e">
        <f t="shared" si="27"/>
        <v>#VALUE!</v>
      </c>
      <c r="W379" s="2" t="e">
        <f t="shared" si="28"/>
        <v>#VALUE!</v>
      </c>
      <c r="X379" s="2" t="str">
        <f t="shared" si="29"/>
        <v xml:space="preserve"> 37,5 cm</v>
      </c>
      <c r="Y379" t="s">
        <v>1838</v>
      </c>
      <c r="Z379" t="s">
        <v>39</v>
      </c>
    </row>
    <row r="380" spans="1:29" x14ac:dyDescent="0.25">
      <c r="A380">
        <v>3261</v>
      </c>
      <c r="B380" t="s">
        <v>1929</v>
      </c>
      <c r="C380" t="s">
        <v>27</v>
      </c>
      <c r="D380" t="s">
        <v>28</v>
      </c>
      <c r="E380" t="s">
        <v>103</v>
      </c>
      <c r="F380" t="s">
        <v>1927</v>
      </c>
      <c r="G380" t="s">
        <v>31</v>
      </c>
      <c r="H380" t="s">
        <v>2264</v>
      </c>
      <c r="K380" t="s">
        <v>1918</v>
      </c>
      <c r="L380" t="s">
        <v>33</v>
      </c>
      <c r="M380" t="s">
        <v>34</v>
      </c>
      <c r="N380" t="s">
        <v>288</v>
      </c>
      <c r="O380" t="s">
        <v>36</v>
      </c>
      <c r="Q380" t="s">
        <v>37</v>
      </c>
      <c r="R380" t="s">
        <v>38</v>
      </c>
      <c r="T380" s="2" t="str">
        <f t="shared" si="25"/>
        <v>81,0 cm</v>
      </c>
      <c r="U380" s="2" t="str">
        <f t="shared" si="26"/>
        <v>44,0 cm</v>
      </c>
      <c r="V380" s="2" t="e">
        <f t="shared" si="27"/>
        <v>#VALUE!</v>
      </c>
      <c r="W380" s="2" t="e">
        <f t="shared" si="28"/>
        <v>#VALUE!</v>
      </c>
      <c r="X380" s="2" t="str">
        <f t="shared" si="29"/>
        <v xml:space="preserve"> 44,0 cm</v>
      </c>
      <c r="Y380" t="s">
        <v>113</v>
      </c>
      <c r="Z380" t="s">
        <v>614</v>
      </c>
    </row>
    <row r="381" spans="1:29" x14ac:dyDescent="0.25">
      <c r="A381">
        <v>3262</v>
      </c>
      <c r="B381" t="s">
        <v>1930</v>
      </c>
      <c r="C381" t="s">
        <v>27</v>
      </c>
      <c r="D381" t="s">
        <v>28</v>
      </c>
      <c r="E381" t="s">
        <v>1931</v>
      </c>
      <c r="F381" t="s">
        <v>190</v>
      </c>
      <c r="G381" t="s">
        <v>87</v>
      </c>
      <c r="H381" t="s">
        <v>2264</v>
      </c>
      <c r="K381" t="s">
        <v>1932</v>
      </c>
      <c r="L381" t="s">
        <v>33</v>
      </c>
      <c r="M381" t="s">
        <v>34</v>
      </c>
      <c r="N381" t="s">
        <v>288</v>
      </c>
      <c r="O381" t="s">
        <v>36</v>
      </c>
      <c r="Q381" t="s">
        <v>143</v>
      </c>
      <c r="R381" t="s">
        <v>50</v>
      </c>
      <c r="T381" s="2" t="str">
        <f t="shared" si="25"/>
        <v>80,0 cm</v>
      </c>
      <c r="U381" s="2" t="str">
        <f t="shared" si="26"/>
        <v>31,0 cm</v>
      </c>
      <c r="V381" s="2" t="e">
        <f t="shared" si="27"/>
        <v>#VALUE!</v>
      </c>
      <c r="W381" s="2" t="e">
        <f t="shared" si="28"/>
        <v>#VALUE!</v>
      </c>
      <c r="X381" s="2" t="str">
        <f t="shared" si="29"/>
        <v xml:space="preserve"> 31,0 cm</v>
      </c>
      <c r="Y381" t="s">
        <v>105</v>
      </c>
      <c r="Z381" t="s">
        <v>1933</v>
      </c>
    </row>
    <row r="382" spans="1:29" x14ac:dyDescent="0.25">
      <c r="A382">
        <v>3263</v>
      </c>
      <c r="B382" t="s">
        <v>1934</v>
      </c>
      <c r="C382" t="s">
        <v>27</v>
      </c>
      <c r="D382" t="s">
        <v>28</v>
      </c>
      <c r="E382" t="s">
        <v>1935</v>
      </c>
      <c r="F382" t="s">
        <v>669</v>
      </c>
      <c r="G382" t="s">
        <v>87</v>
      </c>
      <c r="H382" t="s">
        <v>2264</v>
      </c>
      <c r="K382" t="s">
        <v>1936</v>
      </c>
      <c r="L382" t="s">
        <v>33</v>
      </c>
      <c r="M382" t="s">
        <v>34</v>
      </c>
      <c r="N382" t="s">
        <v>288</v>
      </c>
      <c r="O382" t="s">
        <v>36</v>
      </c>
      <c r="Q382" t="s">
        <v>562</v>
      </c>
      <c r="R382" t="s">
        <v>61</v>
      </c>
      <c r="T382" s="2" t="str">
        <f t="shared" si="25"/>
        <v>83,0 cm</v>
      </c>
      <c r="U382" s="2" t="str">
        <f t="shared" si="26"/>
        <v>51,0 cm</v>
      </c>
      <c r="V382" s="2" t="e">
        <f t="shared" si="27"/>
        <v>#VALUE!</v>
      </c>
      <c r="W382" s="2" t="e">
        <f t="shared" si="28"/>
        <v>#VALUE!</v>
      </c>
      <c r="X382" s="2" t="str">
        <f t="shared" si="29"/>
        <v xml:space="preserve"> 51,0 cm</v>
      </c>
      <c r="Y382" t="s">
        <v>1664</v>
      </c>
      <c r="Z382" t="s">
        <v>412</v>
      </c>
    </row>
    <row r="383" spans="1:29" x14ac:dyDescent="0.25">
      <c r="A383">
        <v>3266</v>
      </c>
      <c r="B383" t="s">
        <v>1937</v>
      </c>
      <c r="C383" t="s">
        <v>27</v>
      </c>
      <c r="D383" t="s">
        <v>28</v>
      </c>
      <c r="E383" t="s">
        <v>1938</v>
      </c>
      <c r="F383" t="s">
        <v>946</v>
      </c>
      <c r="G383" t="s">
        <v>31</v>
      </c>
      <c r="H383" t="s">
        <v>2264</v>
      </c>
      <c r="K383" t="s">
        <v>1939</v>
      </c>
      <c r="L383" t="s">
        <v>33</v>
      </c>
      <c r="M383" t="s">
        <v>34</v>
      </c>
      <c r="N383" t="s">
        <v>288</v>
      </c>
      <c r="O383" t="s">
        <v>36</v>
      </c>
      <c r="Q383" t="s">
        <v>275</v>
      </c>
      <c r="R383" t="s">
        <v>38</v>
      </c>
      <c r="T383" s="2" t="str">
        <f t="shared" si="25"/>
        <v>53,0 cm</v>
      </c>
      <c r="U383" s="2" t="str">
        <f t="shared" si="26"/>
        <v>42,5 cm</v>
      </c>
      <c r="V383" s="2" t="e">
        <f t="shared" si="27"/>
        <v>#VALUE!</v>
      </c>
      <c r="W383" s="2" t="e">
        <f t="shared" si="28"/>
        <v>#VALUE!</v>
      </c>
      <c r="X383" s="2" t="str">
        <f t="shared" si="29"/>
        <v xml:space="preserve"> 42,5 cm</v>
      </c>
      <c r="Y383" t="s">
        <v>1445</v>
      </c>
      <c r="Z383" t="s">
        <v>437</v>
      </c>
    </row>
    <row r="384" spans="1:29" x14ac:dyDescent="0.25">
      <c r="A384">
        <v>3267</v>
      </c>
      <c r="B384" t="s">
        <v>1940</v>
      </c>
      <c r="C384" t="s">
        <v>27</v>
      </c>
      <c r="D384" t="s">
        <v>28</v>
      </c>
      <c r="E384" t="s">
        <v>1941</v>
      </c>
      <c r="G384" t="s">
        <v>31</v>
      </c>
      <c r="H384" t="s">
        <v>2264</v>
      </c>
      <c r="K384" t="s">
        <v>1942</v>
      </c>
      <c r="L384" t="s">
        <v>33</v>
      </c>
      <c r="M384" t="s">
        <v>34</v>
      </c>
      <c r="N384" t="s">
        <v>288</v>
      </c>
      <c r="O384" t="s">
        <v>36</v>
      </c>
      <c r="Q384" t="s">
        <v>767</v>
      </c>
      <c r="R384" t="s">
        <v>38</v>
      </c>
      <c r="T384" s="2" t="str">
        <f t="shared" si="25"/>
        <v>55,0 cm</v>
      </c>
      <c r="U384" s="2" t="str">
        <f t="shared" si="26"/>
        <v>49,0 cm</v>
      </c>
      <c r="V384" s="2" t="e">
        <f t="shared" si="27"/>
        <v>#VALUE!</v>
      </c>
      <c r="W384" s="2" t="e">
        <f t="shared" si="28"/>
        <v>#VALUE!</v>
      </c>
      <c r="X384" s="2" t="str">
        <f t="shared" si="29"/>
        <v xml:space="preserve"> 49,0 cm</v>
      </c>
      <c r="Y384" t="s">
        <v>535</v>
      </c>
      <c r="Z384" t="s">
        <v>1924</v>
      </c>
    </row>
    <row r="385" spans="1:26" x14ac:dyDescent="0.25">
      <c r="A385">
        <v>3268</v>
      </c>
      <c r="B385" t="s">
        <v>1943</v>
      </c>
      <c r="C385" t="s">
        <v>27</v>
      </c>
      <c r="D385" t="s">
        <v>28</v>
      </c>
      <c r="E385" t="s">
        <v>1944</v>
      </c>
      <c r="F385" t="s">
        <v>30</v>
      </c>
      <c r="G385" t="s">
        <v>31</v>
      </c>
      <c r="H385" t="s">
        <v>2264</v>
      </c>
      <c r="K385" t="s">
        <v>1945</v>
      </c>
      <c r="L385" t="s">
        <v>33</v>
      </c>
      <c r="M385" t="s">
        <v>34</v>
      </c>
      <c r="N385" t="s">
        <v>288</v>
      </c>
      <c r="O385" t="s">
        <v>36</v>
      </c>
      <c r="Q385" t="s">
        <v>275</v>
      </c>
      <c r="R385" t="s">
        <v>38</v>
      </c>
      <c r="T385" s="2" t="str">
        <f t="shared" si="25"/>
        <v>56,5 cm</v>
      </c>
      <c r="U385" s="2" t="str">
        <f t="shared" si="26"/>
        <v>44,5 cm</v>
      </c>
      <c r="V385" s="2" t="e">
        <f t="shared" si="27"/>
        <v>#VALUE!</v>
      </c>
      <c r="W385" s="2" t="e">
        <f t="shared" si="28"/>
        <v>#VALUE!</v>
      </c>
      <c r="X385" s="2" t="str">
        <f t="shared" si="29"/>
        <v xml:space="preserve"> 44,5 cm</v>
      </c>
      <c r="Y385" t="s">
        <v>1186</v>
      </c>
      <c r="Z385" t="s">
        <v>1946</v>
      </c>
    </row>
    <row r="386" spans="1:26" x14ac:dyDescent="0.25">
      <c r="A386">
        <v>3264</v>
      </c>
      <c r="B386" t="s">
        <v>1947</v>
      </c>
      <c r="C386" t="s">
        <v>27</v>
      </c>
      <c r="D386" t="s">
        <v>28</v>
      </c>
      <c r="E386" t="s">
        <v>1926</v>
      </c>
      <c r="G386" t="s">
        <v>87</v>
      </c>
      <c r="H386" t="s">
        <v>2264</v>
      </c>
      <c r="K386" t="s">
        <v>1429</v>
      </c>
      <c r="L386" t="s">
        <v>33</v>
      </c>
      <c r="M386" t="s">
        <v>34</v>
      </c>
      <c r="N386" t="s">
        <v>288</v>
      </c>
      <c r="O386" t="s">
        <v>289</v>
      </c>
      <c r="Q386" t="s">
        <v>218</v>
      </c>
      <c r="R386" t="s">
        <v>38</v>
      </c>
      <c r="T386" s="2" t="str">
        <f t="shared" ref="T386:T449" si="30">IFERROR(LEFT(K386,SEARCH("x",K386)-1),"")&amp;"cm"</f>
        <v>95,0 cm</v>
      </c>
      <c r="U386" s="2" t="str">
        <f t="shared" ref="U386:U449" si="31">MID(K386,LEN(T386)+1,5)&amp;"cm"</f>
        <v>65,0 cm</v>
      </c>
      <c r="V386" s="2" t="e">
        <f t="shared" ref="V386:V449" si="32">MID(K386,SEARCH("-",K386)+2,SEARCH(":",K386)-SEARCH("-",K386)-2)</f>
        <v>#VALUE!</v>
      </c>
      <c r="W386" s="2" t="e">
        <f t="shared" ref="W386:W449" si="33">MID(K386,SEARCH(":",K386)+2,5)&amp;"cm"</f>
        <v>#VALUE!</v>
      </c>
      <c r="X386" s="2" t="str">
        <f t="shared" ref="X386:X449" si="34">RIGHT(K386,8)</f>
        <v xml:space="preserve"> 65,0 cm</v>
      </c>
      <c r="Y386" t="s">
        <v>1070</v>
      </c>
      <c r="Z386" t="s">
        <v>211</v>
      </c>
    </row>
    <row r="387" spans="1:26" x14ac:dyDescent="0.25">
      <c r="A387">
        <v>3265</v>
      </c>
      <c r="B387" t="s">
        <v>1948</v>
      </c>
      <c r="C387" t="s">
        <v>27</v>
      </c>
      <c r="D387" t="s">
        <v>28</v>
      </c>
      <c r="E387" t="s">
        <v>110</v>
      </c>
      <c r="F387" t="s">
        <v>1949</v>
      </c>
      <c r="G387" t="s">
        <v>87</v>
      </c>
      <c r="H387" t="s">
        <v>2264</v>
      </c>
      <c r="K387" t="s">
        <v>1950</v>
      </c>
      <c r="L387" t="s">
        <v>33</v>
      </c>
      <c r="M387" t="s">
        <v>34</v>
      </c>
      <c r="N387" t="s">
        <v>288</v>
      </c>
      <c r="O387" t="s">
        <v>36</v>
      </c>
      <c r="Q387" t="s">
        <v>488</v>
      </c>
      <c r="R387" t="s">
        <v>243</v>
      </c>
      <c r="T387" s="2" t="str">
        <f t="shared" si="30"/>
        <v>81,1 cm</v>
      </c>
      <c r="U387" s="2" t="str">
        <f t="shared" si="31"/>
        <v>65,2 cm</v>
      </c>
      <c r="V387" s="2" t="e">
        <f t="shared" si="32"/>
        <v>#VALUE!</v>
      </c>
      <c r="W387" s="2" t="e">
        <f t="shared" si="33"/>
        <v>#VALUE!</v>
      </c>
      <c r="X387" s="2" t="str">
        <f t="shared" si="34"/>
        <v xml:space="preserve"> 65,2 cm</v>
      </c>
      <c r="Y387" t="s">
        <v>1951</v>
      </c>
      <c r="Z387" t="s">
        <v>364</v>
      </c>
    </row>
    <row r="388" spans="1:26" x14ac:dyDescent="0.25">
      <c r="A388">
        <v>3270</v>
      </c>
      <c r="B388" t="s">
        <v>1952</v>
      </c>
      <c r="C388" t="s">
        <v>27</v>
      </c>
      <c r="D388" t="s">
        <v>28</v>
      </c>
      <c r="E388" t="s">
        <v>1953</v>
      </c>
      <c r="F388" t="s">
        <v>938</v>
      </c>
      <c r="G388" t="s">
        <v>31</v>
      </c>
      <c r="H388" t="s">
        <v>2264</v>
      </c>
      <c r="K388" t="s">
        <v>1954</v>
      </c>
      <c r="L388" t="s">
        <v>33</v>
      </c>
      <c r="M388" t="s">
        <v>34</v>
      </c>
      <c r="N388" t="s">
        <v>288</v>
      </c>
      <c r="O388" t="s">
        <v>36</v>
      </c>
      <c r="Q388" t="s">
        <v>275</v>
      </c>
      <c r="R388" t="s">
        <v>38</v>
      </c>
      <c r="T388" s="2" t="str">
        <f t="shared" si="30"/>
        <v>85,0 cm</v>
      </c>
      <c r="U388" s="2" t="str">
        <f t="shared" si="31"/>
        <v>68,3 cm</v>
      </c>
      <c r="V388" s="2" t="e">
        <f t="shared" si="32"/>
        <v>#VALUE!</v>
      </c>
      <c r="W388" s="2" t="e">
        <f t="shared" si="33"/>
        <v>#VALUE!</v>
      </c>
      <c r="X388" s="2" t="str">
        <f t="shared" si="34"/>
        <v xml:space="preserve"> 68,3 cm</v>
      </c>
      <c r="Y388" t="s">
        <v>1955</v>
      </c>
      <c r="Z388" t="s">
        <v>1610</v>
      </c>
    </row>
    <row r="389" spans="1:26" x14ac:dyDescent="0.25">
      <c r="A389">
        <v>3251</v>
      </c>
      <c r="B389" t="s">
        <v>1956</v>
      </c>
      <c r="C389" t="s">
        <v>27</v>
      </c>
      <c r="D389" t="s">
        <v>28</v>
      </c>
      <c r="E389" t="s">
        <v>1917</v>
      </c>
      <c r="F389" t="s">
        <v>473</v>
      </c>
      <c r="G389" t="s">
        <v>87</v>
      </c>
      <c r="H389" t="s">
        <v>2264</v>
      </c>
      <c r="K389" t="s">
        <v>1957</v>
      </c>
      <c r="L389" t="s">
        <v>33</v>
      </c>
      <c r="M389" t="s">
        <v>34</v>
      </c>
      <c r="N389" t="s">
        <v>288</v>
      </c>
      <c r="O389" t="s">
        <v>36</v>
      </c>
      <c r="Q389" t="s">
        <v>182</v>
      </c>
      <c r="R389" t="s">
        <v>50</v>
      </c>
      <c r="T389" s="2" t="str">
        <f t="shared" si="30"/>
        <v>80,0 cm</v>
      </c>
      <c r="U389" s="2" t="str">
        <f t="shared" si="31"/>
        <v>46,0 cm</v>
      </c>
      <c r="V389" s="2" t="e">
        <f t="shared" si="32"/>
        <v>#VALUE!</v>
      </c>
      <c r="W389" s="2" t="e">
        <f t="shared" si="33"/>
        <v>#VALUE!</v>
      </c>
      <c r="X389" s="2" t="str">
        <f t="shared" si="34"/>
        <v xml:space="preserve"> 46,0 cm</v>
      </c>
      <c r="Y389" t="s">
        <v>105</v>
      </c>
      <c r="Z389" t="s">
        <v>128</v>
      </c>
    </row>
    <row r="390" spans="1:26" x14ac:dyDescent="0.25">
      <c r="A390">
        <v>3255</v>
      </c>
      <c r="B390" t="s">
        <v>1958</v>
      </c>
      <c r="C390" t="s">
        <v>27</v>
      </c>
      <c r="D390" t="s">
        <v>28</v>
      </c>
      <c r="E390" t="s">
        <v>258</v>
      </c>
      <c r="F390" t="s">
        <v>111</v>
      </c>
      <c r="G390" t="s">
        <v>31</v>
      </c>
      <c r="H390" t="s">
        <v>2264</v>
      </c>
      <c r="K390" t="s">
        <v>1959</v>
      </c>
      <c r="L390" t="s">
        <v>33</v>
      </c>
      <c r="M390" t="s">
        <v>34</v>
      </c>
      <c r="N390" t="s">
        <v>288</v>
      </c>
      <c r="O390" t="s">
        <v>36</v>
      </c>
      <c r="Q390" t="s">
        <v>402</v>
      </c>
      <c r="R390" t="s">
        <v>38</v>
      </c>
      <c r="T390" s="2" t="str">
        <f t="shared" si="30"/>
        <v>80,0 cm</v>
      </c>
      <c r="U390" s="2" t="str">
        <f t="shared" si="31"/>
        <v>45,0 cm</v>
      </c>
      <c r="V390" s="2" t="e">
        <f t="shared" si="32"/>
        <v>#VALUE!</v>
      </c>
      <c r="W390" s="2" t="e">
        <f t="shared" si="33"/>
        <v>#VALUE!</v>
      </c>
      <c r="X390" s="2" t="str">
        <f t="shared" si="34"/>
        <v xml:space="preserve"> 45,0 cm</v>
      </c>
      <c r="Y390" t="s">
        <v>105</v>
      </c>
      <c r="Z390" t="s">
        <v>120</v>
      </c>
    </row>
    <row r="391" spans="1:26" x14ac:dyDescent="0.25">
      <c r="A391">
        <v>3259</v>
      </c>
      <c r="B391" t="s">
        <v>1960</v>
      </c>
      <c r="C391" t="s">
        <v>27</v>
      </c>
      <c r="D391" t="s">
        <v>28</v>
      </c>
      <c r="E391" t="s">
        <v>110</v>
      </c>
      <c r="F391" t="s">
        <v>76</v>
      </c>
      <c r="G391" t="s">
        <v>77</v>
      </c>
      <c r="H391" t="s">
        <v>2264</v>
      </c>
      <c r="K391" t="s">
        <v>1961</v>
      </c>
      <c r="L391" t="s">
        <v>33</v>
      </c>
      <c r="M391" t="s">
        <v>34</v>
      </c>
      <c r="N391" t="s">
        <v>288</v>
      </c>
      <c r="O391" t="s">
        <v>36</v>
      </c>
      <c r="Q391" t="s">
        <v>585</v>
      </c>
      <c r="R391" t="s">
        <v>79</v>
      </c>
      <c r="T391" s="2" t="str">
        <f t="shared" si="30"/>
        <v>74,0 cm</v>
      </c>
      <c r="U391" s="2" t="str">
        <f t="shared" si="31"/>
        <v>49,8 cm</v>
      </c>
      <c r="V391" s="2" t="e">
        <f t="shared" si="32"/>
        <v>#VALUE!</v>
      </c>
      <c r="W391" s="2" t="e">
        <f t="shared" si="33"/>
        <v>#VALUE!</v>
      </c>
      <c r="X391" s="2" t="str">
        <f t="shared" si="34"/>
        <v xml:space="preserve"> 49,8 cm</v>
      </c>
      <c r="Y391" t="s">
        <v>1024</v>
      </c>
      <c r="Z391" t="s">
        <v>717</v>
      </c>
    </row>
    <row r="392" spans="1:26" x14ac:dyDescent="0.25">
      <c r="A392">
        <v>3269</v>
      </c>
      <c r="B392" t="s">
        <v>1962</v>
      </c>
      <c r="C392" t="s">
        <v>27</v>
      </c>
      <c r="D392" t="s">
        <v>28</v>
      </c>
      <c r="E392" t="s">
        <v>110</v>
      </c>
      <c r="F392" t="s">
        <v>76</v>
      </c>
      <c r="G392" t="s">
        <v>77</v>
      </c>
      <c r="H392" t="s">
        <v>2264</v>
      </c>
      <c r="K392" t="s">
        <v>1963</v>
      </c>
      <c r="L392" t="s">
        <v>33</v>
      </c>
      <c r="M392" t="s">
        <v>34</v>
      </c>
      <c r="N392" t="s">
        <v>288</v>
      </c>
      <c r="O392" t="s">
        <v>36</v>
      </c>
      <c r="Q392" t="s">
        <v>585</v>
      </c>
      <c r="R392" t="s">
        <v>50</v>
      </c>
      <c r="T392" s="2" t="str">
        <f t="shared" si="30"/>
        <v>74,0 cm</v>
      </c>
      <c r="U392" s="2" t="str">
        <f t="shared" si="31"/>
        <v>50,5 cm</v>
      </c>
      <c r="V392" s="2" t="e">
        <f t="shared" si="32"/>
        <v>#VALUE!</v>
      </c>
      <c r="W392" s="2" t="e">
        <f t="shared" si="33"/>
        <v>#VALUE!</v>
      </c>
      <c r="X392" s="2" t="str">
        <f t="shared" si="34"/>
        <v xml:space="preserve"> 50,5 cm</v>
      </c>
      <c r="Y392" t="s">
        <v>1024</v>
      </c>
      <c r="Z392" t="s">
        <v>787</v>
      </c>
    </row>
    <row r="393" spans="1:26" x14ac:dyDescent="0.25">
      <c r="A393">
        <v>3249</v>
      </c>
      <c r="B393" t="s">
        <v>1964</v>
      </c>
      <c r="C393" t="s">
        <v>27</v>
      </c>
      <c r="D393" t="s">
        <v>28</v>
      </c>
      <c r="E393" t="s">
        <v>1965</v>
      </c>
      <c r="F393" t="s">
        <v>400</v>
      </c>
      <c r="G393" t="s">
        <v>77</v>
      </c>
      <c r="H393" t="s">
        <v>2264</v>
      </c>
      <c r="K393" t="s">
        <v>1966</v>
      </c>
      <c r="L393" t="s">
        <v>33</v>
      </c>
      <c r="M393" t="s">
        <v>34</v>
      </c>
      <c r="N393" t="s">
        <v>288</v>
      </c>
      <c r="O393" t="s">
        <v>97</v>
      </c>
      <c r="Q393" t="s">
        <v>402</v>
      </c>
      <c r="R393" t="s">
        <v>61</v>
      </c>
      <c r="T393" s="2" t="str">
        <f t="shared" si="30"/>
        <v>72,5 cm</v>
      </c>
      <c r="U393" s="2" t="str">
        <f t="shared" si="31"/>
        <v>52,0 cm</v>
      </c>
      <c r="V393" s="2" t="e">
        <f t="shared" si="32"/>
        <v>#VALUE!</v>
      </c>
      <c r="W393" s="2" t="e">
        <f t="shared" si="33"/>
        <v>#VALUE!</v>
      </c>
      <c r="X393" s="2" t="str">
        <f t="shared" si="34"/>
        <v xml:space="preserve"> 52,0 cm</v>
      </c>
      <c r="Y393" t="s">
        <v>1848</v>
      </c>
      <c r="Z393" t="s">
        <v>1967</v>
      </c>
    </row>
    <row r="394" spans="1:26" x14ac:dyDescent="0.25">
      <c r="A394">
        <v>3250</v>
      </c>
      <c r="B394" t="s">
        <v>1968</v>
      </c>
      <c r="C394" t="s">
        <v>27</v>
      </c>
      <c r="D394" t="s">
        <v>28</v>
      </c>
      <c r="E394" t="s">
        <v>1969</v>
      </c>
      <c r="F394" t="s">
        <v>1970</v>
      </c>
      <c r="G394" t="s">
        <v>31</v>
      </c>
      <c r="H394" t="s">
        <v>2266</v>
      </c>
      <c r="K394" t="s">
        <v>1971</v>
      </c>
      <c r="L394" t="s">
        <v>33</v>
      </c>
      <c r="M394" t="s">
        <v>34</v>
      </c>
      <c r="N394" t="s">
        <v>288</v>
      </c>
      <c r="O394" t="s">
        <v>289</v>
      </c>
      <c r="Q394" t="s">
        <v>275</v>
      </c>
      <c r="R394" t="s">
        <v>38</v>
      </c>
      <c r="T394" s="2" t="str">
        <f t="shared" si="30"/>
        <v>149,0 cm</v>
      </c>
      <c r="U394" s="2" t="str">
        <f t="shared" si="31"/>
        <v>64,5 cm</v>
      </c>
      <c r="V394" s="2" t="e">
        <f t="shared" si="32"/>
        <v>#VALUE!</v>
      </c>
      <c r="W394" s="2" t="e">
        <f t="shared" si="33"/>
        <v>#VALUE!</v>
      </c>
      <c r="X394" s="2" t="str">
        <f t="shared" si="34"/>
        <v xml:space="preserve"> 64,5 cm</v>
      </c>
      <c r="Y394" t="s">
        <v>814</v>
      </c>
      <c r="Z394" t="s">
        <v>626</v>
      </c>
    </row>
    <row r="395" spans="1:26" x14ac:dyDescent="0.25">
      <c r="A395">
        <v>3271</v>
      </c>
      <c r="B395" t="s">
        <v>1972</v>
      </c>
      <c r="C395" t="s">
        <v>27</v>
      </c>
      <c r="D395" t="s">
        <v>28</v>
      </c>
      <c r="E395" t="s">
        <v>1973</v>
      </c>
      <c r="F395" t="s">
        <v>30</v>
      </c>
      <c r="G395" t="s">
        <v>31</v>
      </c>
      <c r="H395" t="s">
        <v>2264</v>
      </c>
      <c r="K395" t="s">
        <v>1974</v>
      </c>
      <c r="L395" t="s">
        <v>33</v>
      </c>
      <c r="M395" t="s">
        <v>34</v>
      </c>
      <c r="N395" t="s">
        <v>288</v>
      </c>
      <c r="O395" t="s">
        <v>97</v>
      </c>
      <c r="Q395" t="s">
        <v>767</v>
      </c>
      <c r="R395" t="s">
        <v>38</v>
      </c>
      <c r="T395" s="2" t="str">
        <f t="shared" si="30"/>
        <v>53,5 cm</v>
      </c>
      <c r="U395" s="2" t="str">
        <f t="shared" si="31"/>
        <v>45,0 cm</v>
      </c>
      <c r="V395" s="2" t="e">
        <f t="shared" si="32"/>
        <v>#VALUE!</v>
      </c>
      <c r="W395" s="2" t="e">
        <f t="shared" si="33"/>
        <v>#VALUE!</v>
      </c>
      <c r="X395" s="2" t="str">
        <f t="shared" si="34"/>
        <v xml:space="preserve"> 45,0 cm</v>
      </c>
      <c r="Y395" t="s">
        <v>1975</v>
      </c>
      <c r="Z395" t="s">
        <v>120</v>
      </c>
    </row>
    <row r="396" spans="1:26" x14ac:dyDescent="0.25">
      <c r="A396">
        <v>3272</v>
      </c>
      <c r="B396" t="s">
        <v>1976</v>
      </c>
      <c r="C396" t="s">
        <v>27</v>
      </c>
      <c r="D396" t="s">
        <v>28</v>
      </c>
      <c r="E396" t="s">
        <v>1977</v>
      </c>
      <c r="F396" t="s">
        <v>946</v>
      </c>
      <c r="G396" t="s">
        <v>31</v>
      </c>
      <c r="H396" t="s">
        <v>2264</v>
      </c>
      <c r="K396" t="s">
        <v>1978</v>
      </c>
      <c r="L396" t="s">
        <v>33</v>
      </c>
      <c r="M396" t="s">
        <v>34</v>
      </c>
      <c r="N396" t="s">
        <v>288</v>
      </c>
      <c r="O396" t="s">
        <v>36</v>
      </c>
      <c r="Q396" t="s">
        <v>275</v>
      </c>
      <c r="R396" t="s">
        <v>38</v>
      </c>
      <c r="T396" s="2" t="str">
        <f t="shared" si="30"/>
        <v>47,3 cm</v>
      </c>
      <c r="U396" s="2" t="str">
        <f t="shared" si="31"/>
        <v>70,3 cm</v>
      </c>
      <c r="V396" s="2" t="e">
        <f t="shared" si="32"/>
        <v>#VALUE!</v>
      </c>
      <c r="W396" s="2" t="e">
        <f t="shared" si="33"/>
        <v>#VALUE!</v>
      </c>
      <c r="X396" s="2" t="str">
        <f t="shared" si="34"/>
        <v xml:space="preserve"> 70,3 cm</v>
      </c>
      <c r="Y396" t="s">
        <v>397</v>
      </c>
      <c r="Z396" t="s">
        <v>605</v>
      </c>
    </row>
    <row r="397" spans="1:26" x14ac:dyDescent="0.25">
      <c r="A397">
        <v>3273</v>
      </c>
      <c r="B397" t="s">
        <v>1979</v>
      </c>
      <c r="C397" t="s">
        <v>27</v>
      </c>
      <c r="D397" t="s">
        <v>28</v>
      </c>
      <c r="E397" t="s">
        <v>1980</v>
      </c>
      <c r="G397" t="s">
        <v>31</v>
      </c>
      <c r="H397" t="s">
        <v>2264</v>
      </c>
      <c r="K397" t="s">
        <v>1981</v>
      </c>
      <c r="L397" t="s">
        <v>33</v>
      </c>
      <c r="M397" t="s">
        <v>34</v>
      </c>
      <c r="N397" t="s">
        <v>288</v>
      </c>
      <c r="O397" t="s">
        <v>36</v>
      </c>
      <c r="Q397" t="s">
        <v>1982</v>
      </c>
      <c r="R397" t="s">
        <v>79</v>
      </c>
      <c r="T397" s="2" t="str">
        <f t="shared" si="30"/>
        <v>70,0 cm</v>
      </c>
      <c r="U397" s="2" t="str">
        <f t="shared" si="31"/>
        <v>55,5 cm</v>
      </c>
      <c r="V397" s="2" t="e">
        <f t="shared" si="32"/>
        <v>#VALUE!</v>
      </c>
      <c r="W397" s="2" t="e">
        <f t="shared" si="33"/>
        <v>#VALUE!</v>
      </c>
      <c r="X397" s="2" t="str">
        <f t="shared" si="34"/>
        <v xml:space="preserve"> 55,5 cm</v>
      </c>
      <c r="Y397" t="s">
        <v>744</v>
      </c>
      <c r="Z397" t="s">
        <v>129</v>
      </c>
    </row>
    <row r="398" spans="1:26" x14ac:dyDescent="0.25">
      <c r="A398">
        <v>3274</v>
      </c>
      <c r="B398" t="s">
        <v>1983</v>
      </c>
      <c r="C398" t="s">
        <v>27</v>
      </c>
      <c r="D398" t="s">
        <v>28</v>
      </c>
      <c r="E398" t="s">
        <v>1984</v>
      </c>
      <c r="F398" t="s">
        <v>1432</v>
      </c>
      <c r="G398" t="s">
        <v>31</v>
      </c>
      <c r="H398" t="s">
        <v>2264</v>
      </c>
      <c r="K398" t="s">
        <v>1985</v>
      </c>
      <c r="L398" t="s">
        <v>33</v>
      </c>
      <c r="M398" t="s">
        <v>34</v>
      </c>
      <c r="N398" t="s">
        <v>288</v>
      </c>
      <c r="O398" t="s">
        <v>36</v>
      </c>
      <c r="Q398" t="s">
        <v>1422</v>
      </c>
      <c r="R398" t="s">
        <v>243</v>
      </c>
      <c r="T398" s="2" t="str">
        <f t="shared" si="30"/>
        <v>47,5 cm</v>
      </c>
      <c r="U398" s="2" t="str">
        <f t="shared" si="31"/>
        <v>79,0 cm</v>
      </c>
      <c r="V398" s="2" t="e">
        <f t="shared" si="32"/>
        <v>#VALUE!</v>
      </c>
      <c r="W398" s="2" t="e">
        <f t="shared" si="33"/>
        <v>#VALUE!</v>
      </c>
      <c r="X398" s="2" t="str">
        <f t="shared" si="34"/>
        <v xml:space="preserve"> 79,0 cm</v>
      </c>
      <c r="Y398" t="s">
        <v>1986</v>
      </c>
      <c r="Z398" t="s">
        <v>832</v>
      </c>
    </row>
    <row r="399" spans="1:26" x14ac:dyDescent="0.25">
      <c r="A399">
        <v>3275</v>
      </c>
      <c r="B399" t="s">
        <v>1987</v>
      </c>
      <c r="C399" t="s">
        <v>27</v>
      </c>
      <c r="D399" t="s">
        <v>28</v>
      </c>
      <c r="E399" t="s">
        <v>1988</v>
      </c>
      <c r="G399" t="s">
        <v>31</v>
      </c>
      <c r="H399" t="s">
        <v>2264</v>
      </c>
      <c r="K399" t="s">
        <v>1989</v>
      </c>
      <c r="L399" t="s">
        <v>33</v>
      </c>
      <c r="M399" t="s">
        <v>34</v>
      </c>
      <c r="N399" t="s">
        <v>288</v>
      </c>
      <c r="O399" t="s">
        <v>97</v>
      </c>
      <c r="Q399" t="s">
        <v>767</v>
      </c>
      <c r="R399" t="s">
        <v>38</v>
      </c>
      <c r="T399" s="2" t="str">
        <f t="shared" si="30"/>
        <v>43,0 cm</v>
      </c>
      <c r="U399" s="2" t="str">
        <f t="shared" si="31"/>
        <v>72,7 cm</v>
      </c>
      <c r="V399" s="2" t="e">
        <f t="shared" si="32"/>
        <v>#VALUE!</v>
      </c>
      <c r="W399" s="2" t="e">
        <f t="shared" si="33"/>
        <v>#VALUE!</v>
      </c>
      <c r="X399" s="2" t="str">
        <f t="shared" si="34"/>
        <v xml:space="preserve"> 72,7 cm</v>
      </c>
      <c r="Y399" t="s">
        <v>1853</v>
      </c>
      <c r="Z399" t="s">
        <v>1081</v>
      </c>
    </row>
    <row r="400" spans="1:26" x14ac:dyDescent="0.25">
      <c r="A400">
        <v>3276</v>
      </c>
      <c r="B400" t="s">
        <v>1990</v>
      </c>
      <c r="C400" t="s">
        <v>27</v>
      </c>
      <c r="D400" t="s">
        <v>28</v>
      </c>
      <c r="E400" t="s">
        <v>1991</v>
      </c>
      <c r="F400" t="s">
        <v>1480</v>
      </c>
      <c r="G400" t="s">
        <v>31</v>
      </c>
      <c r="H400" t="s">
        <v>2264</v>
      </c>
      <c r="K400" t="s">
        <v>1992</v>
      </c>
      <c r="L400" t="s">
        <v>33</v>
      </c>
      <c r="M400" t="s">
        <v>34</v>
      </c>
      <c r="N400" t="s">
        <v>288</v>
      </c>
      <c r="O400" t="s">
        <v>289</v>
      </c>
      <c r="Q400" t="s">
        <v>1673</v>
      </c>
      <c r="R400" t="s">
        <v>50</v>
      </c>
      <c r="T400" s="2" t="str">
        <f t="shared" si="30"/>
        <v>110,0 cm</v>
      </c>
      <c r="U400" s="2" t="str">
        <f t="shared" si="31"/>
        <v>84,5 cm</v>
      </c>
      <c r="V400" s="2" t="e">
        <f t="shared" si="32"/>
        <v>#VALUE!</v>
      </c>
      <c r="W400" s="2" t="e">
        <f t="shared" si="33"/>
        <v>#VALUE!</v>
      </c>
      <c r="X400" s="2" t="str">
        <f t="shared" si="34"/>
        <v xml:space="preserve"> 84,5 cm</v>
      </c>
      <c r="Y400" t="s">
        <v>590</v>
      </c>
      <c r="Z400" t="s">
        <v>1923</v>
      </c>
    </row>
    <row r="401" spans="1:29" x14ac:dyDescent="0.25">
      <c r="A401">
        <v>3277</v>
      </c>
      <c r="B401" t="s">
        <v>1993</v>
      </c>
      <c r="C401" t="s">
        <v>27</v>
      </c>
      <c r="D401" t="s">
        <v>28</v>
      </c>
      <c r="E401" t="s">
        <v>1994</v>
      </c>
      <c r="F401" t="s">
        <v>224</v>
      </c>
      <c r="G401" t="s">
        <v>31</v>
      </c>
      <c r="H401" t="s">
        <v>2264</v>
      </c>
      <c r="K401" t="s">
        <v>1995</v>
      </c>
      <c r="L401" t="s">
        <v>33</v>
      </c>
      <c r="M401" t="s">
        <v>34</v>
      </c>
      <c r="N401" t="s">
        <v>288</v>
      </c>
      <c r="O401" t="s">
        <v>289</v>
      </c>
      <c r="Q401" t="s">
        <v>568</v>
      </c>
      <c r="R401" t="s">
        <v>38</v>
      </c>
      <c r="T401" s="2" t="str">
        <f t="shared" si="30"/>
        <v>63,0 cm</v>
      </c>
      <c r="U401" s="2" t="str">
        <f t="shared" si="31"/>
        <v>63,0 cm</v>
      </c>
      <c r="V401" s="2" t="e">
        <f t="shared" si="32"/>
        <v>#VALUE!</v>
      </c>
      <c r="W401" s="2" t="e">
        <f t="shared" si="33"/>
        <v>#VALUE!</v>
      </c>
      <c r="X401" s="2" t="str">
        <f t="shared" si="34"/>
        <v xml:space="preserve"> 63,0 cm</v>
      </c>
      <c r="Y401" t="s">
        <v>92</v>
      </c>
      <c r="Z401" t="s">
        <v>92</v>
      </c>
    </row>
    <row r="402" spans="1:29" x14ac:dyDescent="0.25">
      <c r="A402">
        <v>3278</v>
      </c>
      <c r="B402" t="s">
        <v>1996</v>
      </c>
      <c r="C402" t="s">
        <v>27</v>
      </c>
      <c r="D402" t="s">
        <v>28</v>
      </c>
      <c r="E402" t="s">
        <v>1997</v>
      </c>
      <c r="F402" t="s">
        <v>224</v>
      </c>
      <c r="G402" t="s">
        <v>31</v>
      </c>
      <c r="H402" t="s">
        <v>2264</v>
      </c>
      <c r="K402" t="s">
        <v>1995</v>
      </c>
      <c r="L402" t="s">
        <v>33</v>
      </c>
      <c r="M402" t="s">
        <v>34</v>
      </c>
      <c r="N402" t="s">
        <v>288</v>
      </c>
      <c r="O402" t="s">
        <v>289</v>
      </c>
      <c r="Q402" t="s">
        <v>568</v>
      </c>
      <c r="R402" t="s">
        <v>38</v>
      </c>
      <c r="T402" s="2" t="str">
        <f t="shared" si="30"/>
        <v>63,0 cm</v>
      </c>
      <c r="U402" s="2" t="str">
        <f t="shared" si="31"/>
        <v>63,0 cm</v>
      </c>
      <c r="V402" s="2" t="e">
        <f t="shared" si="32"/>
        <v>#VALUE!</v>
      </c>
      <c r="W402" s="2" t="e">
        <f t="shared" si="33"/>
        <v>#VALUE!</v>
      </c>
      <c r="X402" s="2" t="str">
        <f t="shared" si="34"/>
        <v xml:space="preserve"> 63,0 cm</v>
      </c>
      <c r="Y402" t="s">
        <v>92</v>
      </c>
      <c r="Z402" t="s">
        <v>92</v>
      </c>
    </row>
    <row r="403" spans="1:29" x14ac:dyDescent="0.25">
      <c r="A403">
        <v>3280</v>
      </c>
      <c r="B403" t="s">
        <v>1998</v>
      </c>
      <c r="C403" t="s">
        <v>27</v>
      </c>
      <c r="D403" t="s">
        <v>28</v>
      </c>
      <c r="E403" t="s">
        <v>1886</v>
      </c>
      <c r="F403" t="s">
        <v>240</v>
      </c>
      <c r="G403" t="s">
        <v>1660</v>
      </c>
      <c r="H403" t="s">
        <v>2264</v>
      </c>
      <c r="K403" t="s">
        <v>1999</v>
      </c>
      <c r="L403" t="s">
        <v>33</v>
      </c>
      <c r="M403" t="s">
        <v>34</v>
      </c>
      <c r="N403" t="s">
        <v>288</v>
      </c>
      <c r="O403" t="s">
        <v>36</v>
      </c>
      <c r="Q403" t="s">
        <v>1662</v>
      </c>
      <c r="R403" t="s">
        <v>50</v>
      </c>
      <c r="T403" s="2" t="str">
        <f t="shared" si="30"/>
        <v>69,0 cm</v>
      </c>
      <c r="U403" s="2" t="str">
        <f t="shared" si="31"/>
        <v>108,5cm</v>
      </c>
      <c r="V403" s="2" t="e">
        <f t="shared" si="32"/>
        <v>#VALUE!</v>
      </c>
      <c r="W403" s="2" t="e">
        <f t="shared" si="33"/>
        <v>#VALUE!</v>
      </c>
      <c r="X403" s="2" t="str">
        <f t="shared" si="34"/>
        <v>108,5 cm</v>
      </c>
      <c r="Y403" t="s">
        <v>1542</v>
      </c>
      <c r="Z403" t="s">
        <v>2000</v>
      </c>
    </row>
    <row r="404" spans="1:29" x14ac:dyDescent="0.25">
      <c r="A404">
        <v>3281</v>
      </c>
      <c r="B404" t="s">
        <v>2001</v>
      </c>
      <c r="C404" t="s">
        <v>27</v>
      </c>
      <c r="D404" t="s">
        <v>28</v>
      </c>
      <c r="E404" t="s">
        <v>2002</v>
      </c>
      <c r="G404" t="s">
        <v>31</v>
      </c>
      <c r="H404" t="s">
        <v>2264</v>
      </c>
      <c r="K404" t="s">
        <v>2003</v>
      </c>
      <c r="L404" t="s">
        <v>33</v>
      </c>
      <c r="M404" t="s">
        <v>34</v>
      </c>
      <c r="N404" t="s">
        <v>288</v>
      </c>
      <c r="O404" t="s">
        <v>289</v>
      </c>
      <c r="Q404" t="s">
        <v>275</v>
      </c>
      <c r="R404" t="s">
        <v>38</v>
      </c>
      <c r="T404" s="2" t="str">
        <f t="shared" si="30"/>
        <v>99,0 cm</v>
      </c>
      <c r="U404" s="2" t="str">
        <f t="shared" si="31"/>
        <v>74,0 cm</v>
      </c>
      <c r="V404" s="2" t="e">
        <f t="shared" si="32"/>
        <v>#VALUE!</v>
      </c>
      <c r="W404" s="2" t="e">
        <f t="shared" si="33"/>
        <v>#VALUE!</v>
      </c>
      <c r="X404" s="2" t="str">
        <f t="shared" si="34"/>
        <v xml:space="preserve"> 74,0 cm</v>
      </c>
      <c r="Y404" t="s">
        <v>730</v>
      </c>
      <c r="Z404" t="s">
        <v>1024</v>
      </c>
    </row>
    <row r="405" spans="1:29" x14ac:dyDescent="0.25">
      <c r="A405">
        <v>3282</v>
      </c>
      <c r="B405" t="s">
        <v>2004</v>
      </c>
      <c r="C405" t="s">
        <v>27</v>
      </c>
      <c r="D405" t="s">
        <v>28</v>
      </c>
      <c r="E405" t="s">
        <v>2005</v>
      </c>
      <c r="G405" t="s">
        <v>31</v>
      </c>
      <c r="H405" t="s">
        <v>2264</v>
      </c>
      <c r="K405" t="s">
        <v>2006</v>
      </c>
      <c r="L405" t="s">
        <v>33</v>
      </c>
      <c r="M405" t="s">
        <v>34</v>
      </c>
      <c r="N405" t="s">
        <v>288</v>
      </c>
      <c r="O405" t="s">
        <v>36</v>
      </c>
      <c r="Q405" t="s">
        <v>89</v>
      </c>
      <c r="R405" t="s">
        <v>530</v>
      </c>
      <c r="T405" s="2" t="str">
        <f t="shared" si="30"/>
        <v>80,3 cm</v>
      </c>
      <c r="U405" s="2" t="str">
        <f t="shared" si="31"/>
        <v>45,3 cm</v>
      </c>
      <c r="V405" s="2" t="e">
        <f t="shared" si="32"/>
        <v>#VALUE!</v>
      </c>
      <c r="W405" s="2" t="e">
        <f t="shared" si="33"/>
        <v>#VALUE!</v>
      </c>
      <c r="X405" s="2" t="str">
        <f t="shared" si="34"/>
        <v xml:space="preserve"> 45,3 cm</v>
      </c>
      <c r="Y405" t="s">
        <v>2007</v>
      </c>
      <c r="Z405" t="s">
        <v>2008</v>
      </c>
    </row>
    <row r="406" spans="1:29" x14ac:dyDescent="0.25">
      <c r="A406">
        <v>3283</v>
      </c>
      <c r="B406" t="s">
        <v>2009</v>
      </c>
      <c r="C406" t="s">
        <v>27</v>
      </c>
      <c r="D406" t="s">
        <v>28</v>
      </c>
      <c r="E406" t="s">
        <v>2010</v>
      </c>
      <c r="G406" t="s">
        <v>31</v>
      </c>
      <c r="H406" t="s">
        <v>2264</v>
      </c>
      <c r="K406" t="s">
        <v>2011</v>
      </c>
      <c r="L406" t="s">
        <v>33</v>
      </c>
      <c r="M406" t="s">
        <v>34</v>
      </c>
      <c r="N406" t="s">
        <v>288</v>
      </c>
      <c r="O406" t="s">
        <v>36</v>
      </c>
      <c r="Q406" t="s">
        <v>275</v>
      </c>
      <c r="R406" t="s">
        <v>38</v>
      </c>
      <c r="T406" s="2" t="str">
        <f t="shared" si="30"/>
        <v>67,0 cm</v>
      </c>
      <c r="U406" s="2" t="str">
        <f t="shared" si="31"/>
        <v>23,0 cm</v>
      </c>
      <c r="V406" s="2" t="e">
        <f t="shared" si="32"/>
        <v>#VALUE!</v>
      </c>
      <c r="W406" s="2" t="e">
        <f t="shared" si="33"/>
        <v>#VALUE!</v>
      </c>
      <c r="X406" s="2" t="str">
        <f t="shared" si="34"/>
        <v xml:space="preserve"> 23,0 cm</v>
      </c>
      <c r="Y406" t="s">
        <v>2012</v>
      </c>
      <c r="Z406" t="s">
        <v>1271</v>
      </c>
    </row>
    <row r="407" spans="1:29" x14ac:dyDescent="0.25">
      <c r="A407">
        <v>3284</v>
      </c>
      <c r="B407" t="s">
        <v>2013</v>
      </c>
      <c r="C407" t="s">
        <v>27</v>
      </c>
      <c r="D407" t="s">
        <v>28</v>
      </c>
      <c r="E407" t="s">
        <v>2014</v>
      </c>
      <c r="F407" t="s">
        <v>946</v>
      </c>
      <c r="G407" t="s">
        <v>31</v>
      </c>
      <c r="H407" t="s">
        <v>2264</v>
      </c>
      <c r="K407" t="s">
        <v>2015</v>
      </c>
      <c r="L407" t="s">
        <v>33</v>
      </c>
      <c r="M407" t="s">
        <v>34</v>
      </c>
      <c r="N407" t="s">
        <v>288</v>
      </c>
      <c r="O407" t="s">
        <v>97</v>
      </c>
      <c r="Q407" t="s">
        <v>275</v>
      </c>
      <c r="R407" t="s">
        <v>38</v>
      </c>
      <c r="T407" s="2" t="str">
        <f t="shared" si="30"/>
        <v>33,5 cm</v>
      </c>
      <c r="U407" s="2" t="str">
        <f t="shared" si="31"/>
        <v>39,0 cm</v>
      </c>
      <c r="V407" s="2" t="e">
        <f t="shared" si="32"/>
        <v>#VALUE!</v>
      </c>
      <c r="W407" s="2" t="e">
        <f t="shared" si="33"/>
        <v>#VALUE!</v>
      </c>
      <c r="X407" s="2" t="str">
        <f t="shared" si="34"/>
        <v xml:space="preserve"> 39,0 cm</v>
      </c>
      <c r="Y407" t="s">
        <v>1049</v>
      </c>
      <c r="Z407" t="s">
        <v>227</v>
      </c>
    </row>
    <row r="408" spans="1:29" x14ac:dyDescent="0.25">
      <c r="A408">
        <v>3285</v>
      </c>
      <c r="B408" t="s">
        <v>2016</v>
      </c>
      <c r="C408" t="s">
        <v>27</v>
      </c>
      <c r="D408" t="s">
        <v>28</v>
      </c>
      <c r="E408" t="s">
        <v>1493</v>
      </c>
      <c r="F408" t="s">
        <v>30</v>
      </c>
      <c r="G408" t="s">
        <v>31</v>
      </c>
      <c r="H408" t="s">
        <v>2264</v>
      </c>
      <c r="K408" t="s">
        <v>1777</v>
      </c>
      <c r="L408" t="s">
        <v>33</v>
      </c>
      <c r="M408" t="s">
        <v>34</v>
      </c>
      <c r="N408" t="s">
        <v>35</v>
      </c>
      <c r="O408" t="s">
        <v>97</v>
      </c>
      <c r="Q408" t="s">
        <v>568</v>
      </c>
      <c r="R408" t="s">
        <v>38</v>
      </c>
      <c r="T408" s="2" t="str">
        <f t="shared" si="30"/>
        <v>63,0 cm</v>
      </c>
      <c r="U408" s="2" t="str">
        <f t="shared" si="31"/>
        <v>63,0 cm</v>
      </c>
      <c r="V408" s="2" t="str">
        <f t="shared" si="32"/>
        <v>c/moldura</v>
      </c>
      <c r="W408" s="2" t="str">
        <f t="shared" si="33"/>
        <v>73,5 cm</v>
      </c>
      <c r="X408" s="2" t="str">
        <f t="shared" si="34"/>
        <v xml:space="preserve"> 73,5 cm</v>
      </c>
      <c r="Y408" t="s">
        <v>92</v>
      </c>
      <c r="Z408" t="s">
        <v>92</v>
      </c>
      <c r="AA408" t="s">
        <v>53</v>
      </c>
      <c r="AB408" t="s">
        <v>691</v>
      </c>
      <c r="AC408" t="s">
        <v>698</v>
      </c>
    </row>
    <row r="409" spans="1:29" x14ac:dyDescent="0.25">
      <c r="A409">
        <v>3500</v>
      </c>
      <c r="B409" t="s">
        <v>2017</v>
      </c>
      <c r="C409" t="s">
        <v>27</v>
      </c>
      <c r="D409" t="s">
        <v>28</v>
      </c>
      <c r="E409" t="s">
        <v>2018</v>
      </c>
      <c r="F409" t="s">
        <v>30</v>
      </c>
      <c r="G409" t="s">
        <v>31</v>
      </c>
      <c r="H409" t="s">
        <v>2293</v>
      </c>
      <c r="K409" t="s">
        <v>2019</v>
      </c>
      <c r="L409" t="s">
        <v>33</v>
      </c>
      <c r="M409" t="s">
        <v>34</v>
      </c>
      <c r="N409" t="s">
        <v>1229</v>
      </c>
      <c r="O409" t="s">
        <v>36</v>
      </c>
      <c r="Q409" t="s">
        <v>1221</v>
      </c>
      <c r="R409" t="s">
        <v>38</v>
      </c>
      <c r="T409" s="2" t="str">
        <f t="shared" si="30"/>
        <v>15,3 cm</v>
      </c>
      <c r="U409" s="2" t="str">
        <f t="shared" si="31"/>
        <v>8,5 ccm</v>
      </c>
      <c r="V409" s="2" t="e">
        <f t="shared" si="32"/>
        <v>#VALUE!</v>
      </c>
      <c r="W409" s="2" t="e">
        <f t="shared" si="33"/>
        <v>#VALUE!</v>
      </c>
      <c r="X409" s="2" t="str">
        <f t="shared" si="34"/>
        <v>x 8,5 cm</v>
      </c>
      <c r="Y409" t="s">
        <v>1374</v>
      </c>
      <c r="Z409" t="s">
        <v>2020</v>
      </c>
    </row>
    <row r="410" spans="1:29" x14ac:dyDescent="0.25">
      <c r="A410">
        <v>3501</v>
      </c>
      <c r="B410" t="s">
        <v>2021</v>
      </c>
      <c r="C410" t="s">
        <v>27</v>
      </c>
      <c r="D410" t="s">
        <v>28</v>
      </c>
      <c r="E410" t="s">
        <v>2022</v>
      </c>
      <c r="F410" t="s">
        <v>30</v>
      </c>
      <c r="G410" t="s">
        <v>31</v>
      </c>
      <c r="H410" t="s">
        <v>2293</v>
      </c>
      <c r="K410" t="s">
        <v>2019</v>
      </c>
      <c r="L410" t="s">
        <v>33</v>
      </c>
      <c r="M410" t="s">
        <v>34</v>
      </c>
      <c r="N410" t="s">
        <v>1229</v>
      </c>
      <c r="O410" t="s">
        <v>36</v>
      </c>
      <c r="Q410" t="s">
        <v>1221</v>
      </c>
      <c r="R410" t="s">
        <v>38</v>
      </c>
      <c r="T410" s="2" t="str">
        <f t="shared" si="30"/>
        <v>15,3 cm</v>
      </c>
      <c r="U410" s="2" t="str">
        <f t="shared" si="31"/>
        <v>8,5 ccm</v>
      </c>
      <c r="V410" s="2" t="e">
        <f t="shared" si="32"/>
        <v>#VALUE!</v>
      </c>
      <c r="W410" s="2" t="e">
        <f t="shared" si="33"/>
        <v>#VALUE!</v>
      </c>
      <c r="X410" s="2" t="str">
        <f t="shared" si="34"/>
        <v>x 8,5 cm</v>
      </c>
      <c r="Y410" t="s">
        <v>1374</v>
      </c>
      <c r="Z410" t="s">
        <v>2020</v>
      </c>
    </row>
    <row r="411" spans="1:29" x14ac:dyDescent="0.25">
      <c r="A411">
        <v>3502</v>
      </c>
      <c r="B411" t="s">
        <v>2023</v>
      </c>
      <c r="C411" t="s">
        <v>27</v>
      </c>
      <c r="D411" t="s">
        <v>28</v>
      </c>
      <c r="E411" t="s">
        <v>2024</v>
      </c>
      <c r="F411" t="s">
        <v>30</v>
      </c>
      <c r="G411" t="s">
        <v>31</v>
      </c>
      <c r="H411" t="s">
        <v>2293</v>
      </c>
      <c r="K411" t="s">
        <v>2025</v>
      </c>
      <c r="L411" t="s">
        <v>33</v>
      </c>
      <c r="M411" t="s">
        <v>34</v>
      </c>
      <c r="N411" t="s">
        <v>1229</v>
      </c>
      <c r="O411" t="s">
        <v>36</v>
      </c>
      <c r="Q411" t="s">
        <v>1221</v>
      </c>
      <c r="R411" t="s">
        <v>38</v>
      </c>
      <c r="T411" s="2" t="str">
        <f t="shared" si="30"/>
        <v>15,3 cm</v>
      </c>
      <c r="U411" s="2" t="str">
        <f t="shared" si="31"/>
        <v>9,1 ccm</v>
      </c>
      <c r="V411" s="2" t="e">
        <f t="shared" si="32"/>
        <v>#VALUE!</v>
      </c>
      <c r="W411" s="2" t="e">
        <f t="shared" si="33"/>
        <v>#VALUE!</v>
      </c>
      <c r="X411" s="2" t="str">
        <f t="shared" si="34"/>
        <v>x 9,1 cm</v>
      </c>
      <c r="Y411" t="s">
        <v>1374</v>
      </c>
      <c r="Z411" t="s">
        <v>2026</v>
      </c>
    </row>
    <row r="412" spans="1:29" x14ac:dyDescent="0.25">
      <c r="A412">
        <v>3503</v>
      </c>
      <c r="B412" t="s">
        <v>2027</v>
      </c>
      <c r="C412" t="s">
        <v>27</v>
      </c>
      <c r="D412" t="s">
        <v>28</v>
      </c>
      <c r="E412" t="s">
        <v>2028</v>
      </c>
      <c r="F412" t="s">
        <v>30</v>
      </c>
      <c r="G412" t="s">
        <v>31</v>
      </c>
      <c r="H412" t="s">
        <v>2293</v>
      </c>
      <c r="K412" t="s">
        <v>2029</v>
      </c>
      <c r="L412" t="s">
        <v>33</v>
      </c>
      <c r="M412" t="s">
        <v>34</v>
      </c>
      <c r="N412" t="s">
        <v>1229</v>
      </c>
      <c r="O412" t="s">
        <v>36</v>
      </c>
      <c r="Q412" t="s">
        <v>1221</v>
      </c>
      <c r="R412" t="s">
        <v>38</v>
      </c>
      <c r="T412" s="2" t="str">
        <f t="shared" si="30"/>
        <v>15,2 cm</v>
      </c>
      <c r="U412" s="2" t="str">
        <f t="shared" si="31"/>
        <v>9,5 ccm</v>
      </c>
      <c r="V412" s="2" t="e">
        <f t="shared" si="32"/>
        <v>#VALUE!</v>
      </c>
      <c r="W412" s="2" t="e">
        <f t="shared" si="33"/>
        <v>#VALUE!</v>
      </c>
      <c r="X412" s="2" t="str">
        <f t="shared" si="34"/>
        <v>x 9,5 cm</v>
      </c>
      <c r="Y412" t="s">
        <v>2030</v>
      </c>
      <c r="Z412" t="s">
        <v>2031</v>
      </c>
    </row>
    <row r="413" spans="1:29" x14ac:dyDescent="0.25">
      <c r="A413">
        <v>3504</v>
      </c>
      <c r="B413" t="s">
        <v>2032</v>
      </c>
      <c r="C413" t="s">
        <v>27</v>
      </c>
      <c r="D413" t="s">
        <v>28</v>
      </c>
      <c r="E413" t="s">
        <v>2033</v>
      </c>
      <c r="F413" t="s">
        <v>30</v>
      </c>
      <c r="G413" t="s">
        <v>31</v>
      </c>
      <c r="H413" t="s">
        <v>2293</v>
      </c>
      <c r="K413" t="s">
        <v>2034</v>
      </c>
      <c r="L413" t="s">
        <v>33</v>
      </c>
      <c r="M413" t="s">
        <v>34</v>
      </c>
      <c r="N413" t="s">
        <v>1229</v>
      </c>
      <c r="O413" t="s">
        <v>36</v>
      </c>
      <c r="Q413" t="s">
        <v>1221</v>
      </c>
      <c r="R413" t="s">
        <v>38</v>
      </c>
      <c r="T413" s="2" t="str">
        <f t="shared" si="30"/>
        <v>15,3 cm</v>
      </c>
      <c r="U413" s="2" t="str">
        <f t="shared" si="31"/>
        <v>11,5 cm</v>
      </c>
      <c r="V413" s="2" t="e">
        <f t="shared" si="32"/>
        <v>#VALUE!</v>
      </c>
      <c r="W413" s="2" t="e">
        <f t="shared" si="33"/>
        <v>#VALUE!</v>
      </c>
      <c r="X413" s="2" t="str">
        <f t="shared" si="34"/>
        <v xml:space="preserve"> 11,5 cm</v>
      </c>
      <c r="Y413" t="s">
        <v>1374</v>
      </c>
      <c r="Z413" t="s">
        <v>2035</v>
      </c>
    </row>
    <row r="414" spans="1:29" x14ac:dyDescent="0.25">
      <c r="A414">
        <v>3505</v>
      </c>
      <c r="B414" t="s">
        <v>2036</v>
      </c>
      <c r="C414" t="s">
        <v>27</v>
      </c>
      <c r="D414" t="s">
        <v>28</v>
      </c>
      <c r="E414" t="s">
        <v>2037</v>
      </c>
      <c r="F414" t="s">
        <v>30</v>
      </c>
      <c r="G414" t="s">
        <v>31</v>
      </c>
      <c r="H414" t="s">
        <v>2293</v>
      </c>
      <c r="K414" t="s">
        <v>2038</v>
      </c>
      <c r="L414" t="s">
        <v>33</v>
      </c>
      <c r="M414" t="s">
        <v>34</v>
      </c>
      <c r="N414" t="s">
        <v>1229</v>
      </c>
      <c r="O414" t="s">
        <v>36</v>
      </c>
      <c r="Q414" t="s">
        <v>1221</v>
      </c>
      <c r="R414" t="s">
        <v>38</v>
      </c>
      <c r="T414" s="2" t="str">
        <f t="shared" si="30"/>
        <v>15,3 cm</v>
      </c>
      <c r="U414" s="2" t="str">
        <f t="shared" si="31"/>
        <v>11,6 cm</v>
      </c>
      <c r="V414" s="2" t="e">
        <f t="shared" si="32"/>
        <v>#VALUE!</v>
      </c>
      <c r="W414" s="2" t="e">
        <f t="shared" si="33"/>
        <v>#VALUE!</v>
      </c>
      <c r="X414" s="2" t="str">
        <f t="shared" si="34"/>
        <v xml:space="preserve"> 11,6 cm</v>
      </c>
      <c r="Y414" t="s">
        <v>1374</v>
      </c>
      <c r="Z414" t="s">
        <v>2039</v>
      </c>
    </row>
    <row r="415" spans="1:29" x14ac:dyDescent="0.25">
      <c r="A415">
        <v>3506</v>
      </c>
      <c r="B415" t="s">
        <v>2040</v>
      </c>
      <c r="C415" t="s">
        <v>27</v>
      </c>
      <c r="D415" t="s">
        <v>28</v>
      </c>
      <c r="E415" t="s">
        <v>215</v>
      </c>
      <c r="F415" t="s">
        <v>30</v>
      </c>
      <c r="G415" t="s">
        <v>31</v>
      </c>
      <c r="H415" t="s">
        <v>2293</v>
      </c>
      <c r="K415" t="s">
        <v>2041</v>
      </c>
      <c r="L415" t="s">
        <v>33</v>
      </c>
      <c r="M415" t="s">
        <v>34</v>
      </c>
      <c r="N415" t="s">
        <v>1229</v>
      </c>
      <c r="O415" t="s">
        <v>36</v>
      </c>
      <c r="Q415" t="s">
        <v>1221</v>
      </c>
      <c r="R415" t="s">
        <v>38</v>
      </c>
      <c r="T415" s="2" t="str">
        <f t="shared" si="30"/>
        <v>18,5 cm</v>
      </c>
      <c r="U415" s="2" t="str">
        <f t="shared" si="31"/>
        <v>11,3 cm</v>
      </c>
      <c r="V415" s="2" t="e">
        <f t="shared" si="32"/>
        <v>#VALUE!</v>
      </c>
      <c r="W415" s="2" t="e">
        <f t="shared" si="33"/>
        <v>#VALUE!</v>
      </c>
      <c r="X415" s="2" t="str">
        <f t="shared" si="34"/>
        <v xml:space="preserve"> 11,3 cm</v>
      </c>
      <c r="Y415" t="s">
        <v>2042</v>
      </c>
      <c r="Z415" t="s">
        <v>2043</v>
      </c>
    </row>
    <row r="416" spans="1:29" ht="270" x14ac:dyDescent="0.25">
      <c r="A416">
        <v>3507</v>
      </c>
      <c r="B416" t="s">
        <v>2044</v>
      </c>
      <c r="C416" t="s">
        <v>27</v>
      </c>
      <c r="D416" t="s">
        <v>28</v>
      </c>
      <c r="E416" t="s">
        <v>1327</v>
      </c>
      <c r="F416" t="s">
        <v>30</v>
      </c>
      <c r="G416" t="s">
        <v>31</v>
      </c>
      <c r="H416" t="s">
        <v>2293</v>
      </c>
      <c r="K416" t="s">
        <v>2045</v>
      </c>
      <c r="L416" t="s">
        <v>33</v>
      </c>
      <c r="M416" t="s">
        <v>34</v>
      </c>
      <c r="N416" t="s">
        <v>1219</v>
      </c>
      <c r="O416" t="s">
        <v>97</v>
      </c>
      <c r="P416" s="4" t="s">
        <v>2046</v>
      </c>
      <c r="Q416" t="s">
        <v>1221</v>
      </c>
      <c r="R416" t="s">
        <v>50</v>
      </c>
      <c r="T416" s="2" t="str">
        <f t="shared" si="30"/>
        <v>16,5 cm</v>
      </c>
      <c r="U416" s="2" t="str">
        <f t="shared" si="31"/>
        <v>11,2 cm</v>
      </c>
      <c r="V416" s="2" t="e">
        <f t="shared" si="32"/>
        <v>#VALUE!</v>
      </c>
      <c r="W416" s="2" t="e">
        <f t="shared" si="33"/>
        <v>#VALUE!</v>
      </c>
      <c r="X416" s="2" t="str">
        <f t="shared" si="34"/>
        <v xml:space="preserve"> 11,2 cm</v>
      </c>
      <c r="Y416" t="s">
        <v>1152</v>
      </c>
      <c r="Z416" t="s">
        <v>2047</v>
      </c>
    </row>
    <row r="417" spans="1:26" x14ac:dyDescent="0.25">
      <c r="A417">
        <v>3508</v>
      </c>
      <c r="B417" t="s">
        <v>2048</v>
      </c>
      <c r="C417" t="s">
        <v>27</v>
      </c>
      <c r="D417" t="s">
        <v>28</v>
      </c>
      <c r="E417" t="s">
        <v>1242</v>
      </c>
      <c r="F417" t="s">
        <v>30</v>
      </c>
      <c r="G417" t="s">
        <v>31</v>
      </c>
      <c r="H417" t="s">
        <v>2293</v>
      </c>
      <c r="K417" t="s">
        <v>2049</v>
      </c>
      <c r="L417" t="s">
        <v>33</v>
      </c>
      <c r="M417" t="s">
        <v>34</v>
      </c>
      <c r="N417" t="s">
        <v>1229</v>
      </c>
      <c r="O417" t="s">
        <v>97</v>
      </c>
      <c r="Q417" t="s">
        <v>1221</v>
      </c>
      <c r="R417" t="s">
        <v>50</v>
      </c>
      <c r="T417" s="2" t="str">
        <f t="shared" si="30"/>
        <v>17,3 cm</v>
      </c>
      <c r="U417" s="2" t="str">
        <f t="shared" si="31"/>
        <v>11,2 cm</v>
      </c>
      <c r="V417" s="2" t="e">
        <f t="shared" si="32"/>
        <v>#VALUE!</v>
      </c>
      <c r="W417" s="2" t="e">
        <f t="shared" si="33"/>
        <v>#VALUE!</v>
      </c>
      <c r="X417" s="2" t="str">
        <f t="shared" si="34"/>
        <v xml:space="preserve"> 11,2 cm</v>
      </c>
      <c r="Y417" t="s">
        <v>2050</v>
      </c>
      <c r="Z417" t="s">
        <v>2047</v>
      </c>
    </row>
    <row r="418" spans="1:26" x14ac:dyDescent="0.25">
      <c r="A418">
        <v>3509</v>
      </c>
      <c r="B418" t="s">
        <v>2051</v>
      </c>
      <c r="C418" t="s">
        <v>27</v>
      </c>
      <c r="D418" t="s">
        <v>28</v>
      </c>
      <c r="E418" t="s">
        <v>2052</v>
      </c>
      <c r="F418" t="s">
        <v>30</v>
      </c>
      <c r="G418" t="s">
        <v>31</v>
      </c>
      <c r="H418" t="s">
        <v>2293</v>
      </c>
      <c r="K418" t="s">
        <v>2053</v>
      </c>
      <c r="L418" t="s">
        <v>33</v>
      </c>
      <c r="M418" t="s">
        <v>34</v>
      </c>
      <c r="N418" t="s">
        <v>1229</v>
      </c>
      <c r="O418" t="s">
        <v>97</v>
      </c>
      <c r="Q418" t="s">
        <v>1221</v>
      </c>
      <c r="R418" t="s">
        <v>38</v>
      </c>
      <c r="T418" s="2" t="str">
        <f t="shared" si="30"/>
        <v>18,5 cm</v>
      </c>
      <c r="U418" s="2" t="str">
        <f t="shared" si="31"/>
        <v>11,2 cm</v>
      </c>
      <c r="V418" s="2" t="e">
        <f t="shared" si="32"/>
        <v>#VALUE!</v>
      </c>
      <c r="W418" s="2" t="e">
        <f t="shared" si="33"/>
        <v>#VALUE!</v>
      </c>
      <c r="X418" s="2" t="str">
        <f t="shared" si="34"/>
        <v xml:space="preserve"> 11,2 cm</v>
      </c>
      <c r="Y418" t="s">
        <v>2042</v>
      </c>
      <c r="Z418" t="s">
        <v>2047</v>
      </c>
    </row>
    <row r="419" spans="1:26" x14ac:dyDescent="0.25">
      <c r="A419">
        <v>3510</v>
      </c>
      <c r="B419" t="s">
        <v>2054</v>
      </c>
      <c r="C419" t="s">
        <v>27</v>
      </c>
      <c r="D419" t="s">
        <v>28</v>
      </c>
      <c r="E419" t="s">
        <v>215</v>
      </c>
      <c r="F419" t="s">
        <v>30</v>
      </c>
      <c r="G419" t="s">
        <v>31</v>
      </c>
      <c r="H419" t="s">
        <v>2293</v>
      </c>
      <c r="K419" t="s">
        <v>2055</v>
      </c>
      <c r="L419" t="s">
        <v>33</v>
      </c>
      <c r="M419" t="s">
        <v>34</v>
      </c>
      <c r="N419" t="s">
        <v>1219</v>
      </c>
      <c r="O419" t="s">
        <v>97</v>
      </c>
      <c r="P419" t="s">
        <v>1253</v>
      </c>
      <c r="Q419" t="s">
        <v>1221</v>
      </c>
      <c r="R419" t="s">
        <v>50</v>
      </c>
      <c r="T419" s="2" t="str">
        <f t="shared" si="30"/>
        <v>17,5 cm</v>
      </c>
      <c r="U419" s="2" t="str">
        <f t="shared" si="31"/>
        <v>11,2 cm</v>
      </c>
      <c r="V419" s="2" t="e">
        <f t="shared" si="32"/>
        <v>#VALUE!</v>
      </c>
      <c r="W419" s="2" t="e">
        <f t="shared" si="33"/>
        <v>#VALUE!</v>
      </c>
      <c r="X419" s="2" t="str">
        <f t="shared" si="34"/>
        <v xml:space="preserve"> 11,2 cm</v>
      </c>
      <c r="Y419" t="s">
        <v>1179</v>
      </c>
      <c r="Z419" t="s">
        <v>2047</v>
      </c>
    </row>
    <row r="420" spans="1:26" x14ac:dyDescent="0.25">
      <c r="A420">
        <v>3511</v>
      </c>
      <c r="B420" t="s">
        <v>2056</v>
      </c>
      <c r="C420" t="s">
        <v>27</v>
      </c>
      <c r="D420" t="s">
        <v>28</v>
      </c>
      <c r="E420" t="s">
        <v>215</v>
      </c>
      <c r="F420" t="s">
        <v>30</v>
      </c>
      <c r="G420" t="s">
        <v>31</v>
      </c>
      <c r="H420" t="s">
        <v>2293</v>
      </c>
      <c r="K420" t="s">
        <v>2055</v>
      </c>
      <c r="L420" t="s">
        <v>33</v>
      </c>
      <c r="M420" t="s">
        <v>34</v>
      </c>
      <c r="N420" t="s">
        <v>1229</v>
      </c>
      <c r="O420" t="s">
        <v>36</v>
      </c>
      <c r="Q420" t="s">
        <v>1221</v>
      </c>
      <c r="R420" t="s">
        <v>50</v>
      </c>
      <c r="T420" s="2" t="str">
        <f t="shared" si="30"/>
        <v>17,5 cm</v>
      </c>
      <c r="U420" s="2" t="str">
        <f t="shared" si="31"/>
        <v>11,2 cm</v>
      </c>
      <c r="V420" s="2" t="e">
        <f t="shared" si="32"/>
        <v>#VALUE!</v>
      </c>
      <c r="W420" s="2" t="e">
        <f t="shared" si="33"/>
        <v>#VALUE!</v>
      </c>
      <c r="X420" s="2" t="str">
        <f t="shared" si="34"/>
        <v xml:space="preserve"> 11,2 cm</v>
      </c>
      <c r="Y420" t="s">
        <v>1179</v>
      </c>
      <c r="Z420" t="s">
        <v>2047</v>
      </c>
    </row>
    <row r="421" spans="1:26" x14ac:dyDescent="0.25">
      <c r="A421">
        <v>3512</v>
      </c>
      <c r="B421" t="s">
        <v>2057</v>
      </c>
      <c r="C421" t="s">
        <v>27</v>
      </c>
      <c r="D421" t="s">
        <v>28</v>
      </c>
      <c r="E421" t="s">
        <v>215</v>
      </c>
      <c r="F421" t="s">
        <v>30</v>
      </c>
      <c r="G421" t="s">
        <v>31</v>
      </c>
      <c r="H421" t="s">
        <v>2293</v>
      </c>
      <c r="K421" t="s">
        <v>2049</v>
      </c>
      <c r="L421" t="s">
        <v>33</v>
      </c>
      <c r="M421" t="s">
        <v>34</v>
      </c>
      <c r="N421" t="s">
        <v>1229</v>
      </c>
      <c r="O421" t="s">
        <v>289</v>
      </c>
      <c r="Q421" t="s">
        <v>1221</v>
      </c>
      <c r="R421" t="s">
        <v>38</v>
      </c>
      <c r="T421" s="2" t="str">
        <f t="shared" si="30"/>
        <v>17,3 cm</v>
      </c>
      <c r="U421" s="2" t="str">
        <f t="shared" si="31"/>
        <v>11,2 cm</v>
      </c>
      <c r="V421" s="2" t="e">
        <f t="shared" si="32"/>
        <v>#VALUE!</v>
      </c>
      <c r="W421" s="2" t="e">
        <f t="shared" si="33"/>
        <v>#VALUE!</v>
      </c>
      <c r="X421" s="2" t="str">
        <f t="shared" si="34"/>
        <v xml:space="preserve"> 11,2 cm</v>
      </c>
      <c r="Y421" t="s">
        <v>2050</v>
      </c>
      <c r="Z421" t="s">
        <v>2047</v>
      </c>
    </row>
    <row r="422" spans="1:26" x14ac:dyDescent="0.25">
      <c r="A422">
        <v>3513</v>
      </c>
      <c r="B422" t="s">
        <v>2058</v>
      </c>
      <c r="C422" t="s">
        <v>27</v>
      </c>
      <c r="D422" t="s">
        <v>28</v>
      </c>
      <c r="E422" t="s">
        <v>1242</v>
      </c>
      <c r="F422" t="s">
        <v>30</v>
      </c>
      <c r="G422" t="s">
        <v>31</v>
      </c>
      <c r="H422" t="s">
        <v>2293</v>
      </c>
      <c r="K422" t="s">
        <v>2059</v>
      </c>
      <c r="L422" t="s">
        <v>33</v>
      </c>
      <c r="M422" t="s">
        <v>34</v>
      </c>
      <c r="N422" t="s">
        <v>1229</v>
      </c>
      <c r="O422" t="s">
        <v>97</v>
      </c>
      <c r="Q422" t="s">
        <v>1221</v>
      </c>
      <c r="R422" t="s">
        <v>50</v>
      </c>
      <c r="T422" s="2" t="str">
        <f t="shared" si="30"/>
        <v>17,5 cm</v>
      </c>
      <c r="U422" s="2" t="str">
        <f t="shared" si="31"/>
        <v>11,3 cm</v>
      </c>
      <c r="V422" s="2" t="e">
        <f t="shared" si="32"/>
        <v>#VALUE!</v>
      </c>
      <c r="W422" s="2" t="e">
        <f t="shared" si="33"/>
        <v>#VALUE!</v>
      </c>
      <c r="X422" s="2" t="str">
        <f t="shared" si="34"/>
        <v xml:space="preserve"> 11,3 cm</v>
      </c>
      <c r="Y422" t="s">
        <v>1179</v>
      </c>
      <c r="Z422" t="s">
        <v>2043</v>
      </c>
    </row>
    <row r="423" spans="1:26" x14ac:dyDescent="0.25">
      <c r="A423">
        <v>3514</v>
      </c>
      <c r="B423" t="s">
        <v>2060</v>
      </c>
      <c r="C423" t="s">
        <v>27</v>
      </c>
      <c r="D423" t="s">
        <v>28</v>
      </c>
      <c r="E423" t="s">
        <v>1242</v>
      </c>
      <c r="F423" t="s">
        <v>30</v>
      </c>
      <c r="G423" t="s">
        <v>31</v>
      </c>
      <c r="H423" t="s">
        <v>2293</v>
      </c>
      <c r="K423" t="s">
        <v>2061</v>
      </c>
      <c r="L423" t="s">
        <v>33</v>
      </c>
      <c r="M423" t="s">
        <v>34</v>
      </c>
      <c r="N423" t="s">
        <v>1229</v>
      </c>
      <c r="O423" t="s">
        <v>97</v>
      </c>
      <c r="Q423" t="s">
        <v>1221</v>
      </c>
      <c r="R423" t="s">
        <v>50</v>
      </c>
      <c r="T423" s="2" t="str">
        <f t="shared" si="30"/>
        <v>17,2 cm</v>
      </c>
      <c r="U423" s="2" t="str">
        <f t="shared" si="31"/>
        <v>11,2 cm</v>
      </c>
      <c r="V423" s="2" t="e">
        <f t="shared" si="32"/>
        <v>#VALUE!</v>
      </c>
      <c r="W423" s="2" t="e">
        <f t="shared" si="33"/>
        <v>#VALUE!</v>
      </c>
      <c r="X423" s="2" t="str">
        <f t="shared" si="34"/>
        <v xml:space="preserve"> 11,2 cm</v>
      </c>
      <c r="Y423" t="s">
        <v>1325</v>
      </c>
      <c r="Z423" t="s">
        <v>2047</v>
      </c>
    </row>
    <row r="424" spans="1:26" x14ac:dyDescent="0.25">
      <c r="A424">
        <v>3515</v>
      </c>
      <c r="B424" t="s">
        <v>2062</v>
      </c>
      <c r="C424" t="s">
        <v>27</v>
      </c>
      <c r="D424" t="s">
        <v>28</v>
      </c>
      <c r="E424" t="s">
        <v>215</v>
      </c>
      <c r="F424" t="s">
        <v>30</v>
      </c>
      <c r="G424" t="s">
        <v>31</v>
      </c>
      <c r="H424" t="s">
        <v>2293</v>
      </c>
      <c r="K424" t="s">
        <v>2055</v>
      </c>
      <c r="L424" t="s">
        <v>33</v>
      </c>
      <c r="M424" t="s">
        <v>34</v>
      </c>
      <c r="N424" t="s">
        <v>1229</v>
      </c>
      <c r="O424" t="s">
        <v>97</v>
      </c>
      <c r="Q424" t="s">
        <v>1221</v>
      </c>
      <c r="R424" t="s">
        <v>50</v>
      </c>
      <c r="T424" s="2" t="str">
        <f t="shared" si="30"/>
        <v>17,5 cm</v>
      </c>
      <c r="U424" s="2" t="str">
        <f t="shared" si="31"/>
        <v>11,2 cm</v>
      </c>
      <c r="V424" s="2" t="e">
        <f t="shared" si="32"/>
        <v>#VALUE!</v>
      </c>
      <c r="W424" s="2" t="e">
        <f t="shared" si="33"/>
        <v>#VALUE!</v>
      </c>
      <c r="X424" s="2" t="str">
        <f t="shared" si="34"/>
        <v xml:space="preserve"> 11,2 cm</v>
      </c>
      <c r="Y424" t="s">
        <v>1179</v>
      </c>
      <c r="Z424" t="s">
        <v>2047</v>
      </c>
    </row>
    <row r="425" spans="1:26" x14ac:dyDescent="0.25">
      <c r="A425">
        <v>3516</v>
      </c>
      <c r="B425" t="s">
        <v>2063</v>
      </c>
      <c r="C425" t="s">
        <v>27</v>
      </c>
      <c r="D425" t="s">
        <v>28</v>
      </c>
      <c r="E425" t="s">
        <v>2064</v>
      </c>
      <c r="F425" t="s">
        <v>162</v>
      </c>
      <c r="G425" t="s">
        <v>2065</v>
      </c>
      <c r="H425" t="s">
        <v>2293</v>
      </c>
      <c r="K425" t="s">
        <v>2066</v>
      </c>
      <c r="L425" t="s">
        <v>33</v>
      </c>
      <c r="M425" t="s">
        <v>34</v>
      </c>
      <c r="N425" t="s">
        <v>1244</v>
      </c>
      <c r="O425" t="s">
        <v>36</v>
      </c>
      <c r="P425" t="s">
        <v>1253</v>
      </c>
      <c r="Q425" t="s">
        <v>1221</v>
      </c>
      <c r="R425" t="s">
        <v>38</v>
      </c>
      <c r="T425" s="2" t="str">
        <f t="shared" si="30"/>
        <v>26,5 cm</v>
      </c>
      <c r="U425" s="2" t="str">
        <f t="shared" si="31"/>
        <v>20,5 cm</v>
      </c>
      <c r="V425" s="2" t="e">
        <f t="shared" si="32"/>
        <v>#VALUE!</v>
      </c>
      <c r="W425" s="2" t="e">
        <f t="shared" si="33"/>
        <v>#VALUE!</v>
      </c>
      <c r="X425" s="2" t="str">
        <f t="shared" si="34"/>
        <v xml:space="preserve"> 20,5 cm</v>
      </c>
      <c r="Y425" t="s">
        <v>973</v>
      </c>
      <c r="Z425" t="s">
        <v>2067</v>
      </c>
    </row>
    <row r="426" spans="1:26" x14ac:dyDescent="0.25">
      <c r="A426">
        <v>3517</v>
      </c>
      <c r="B426" t="s">
        <v>2068</v>
      </c>
      <c r="C426" t="s">
        <v>27</v>
      </c>
      <c r="D426" t="s">
        <v>28</v>
      </c>
      <c r="E426" t="s">
        <v>2069</v>
      </c>
      <c r="F426" t="s">
        <v>30</v>
      </c>
      <c r="G426" t="s">
        <v>31</v>
      </c>
      <c r="H426" t="s">
        <v>2293</v>
      </c>
      <c r="K426" t="s">
        <v>2070</v>
      </c>
      <c r="L426" t="s">
        <v>33</v>
      </c>
      <c r="M426" t="s">
        <v>34</v>
      </c>
      <c r="N426" t="s">
        <v>1229</v>
      </c>
      <c r="O426" t="s">
        <v>36</v>
      </c>
      <c r="Q426" t="s">
        <v>1221</v>
      </c>
      <c r="R426" t="s">
        <v>38</v>
      </c>
      <c r="T426" s="2" t="str">
        <f t="shared" si="30"/>
        <v>19,1 cm</v>
      </c>
      <c r="U426" s="2" t="str">
        <f t="shared" si="31"/>
        <v>11,2 cm</v>
      </c>
      <c r="V426" s="2" t="e">
        <f t="shared" si="32"/>
        <v>#VALUE!</v>
      </c>
      <c r="W426" s="2" t="e">
        <f t="shared" si="33"/>
        <v>#VALUE!</v>
      </c>
      <c r="X426" s="2" t="str">
        <f t="shared" si="34"/>
        <v xml:space="preserve"> 11,2 cm</v>
      </c>
      <c r="Y426" t="s">
        <v>2071</v>
      </c>
      <c r="Z426" t="s">
        <v>2047</v>
      </c>
    </row>
    <row r="427" spans="1:26" x14ac:dyDescent="0.25">
      <c r="A427">
        <v>3518</v>
      </c>
      <c r="B427" t="s">
        <v>2072</v>
      </c>
      <c r="C427" t="s">
        <v>27</v>
      </c>
      <c r="D427" t="s">
        <v>28</v>
      </c>
      <c r="E427" t="s">
        <v>2073</v>
      </c>
      <c r="F427" t="s">
        <v>30</v>
      </c>
      <c r="G427" t="s">
        <v>31</v>
      </c>
      <c r="H427" t="s">
        <v>2293</v>
      </c>
      <c r="K427" t="s">
        <v>2074</v>
      </c>
      <c r="L427" t="s">
        <v>33</v>
      </c>
      <c r="M427" t="s">
        <v>34</v>
      </c>
      <c r="N427" t="s">
        <v>1229</v>
      </c>
      <c r="O427" t="s">
        <v>289</v>
      </c>
      <c r="Q427" t="s">
        <v>1221</v>
      </c>
      <c r="R427" t="s">
        <v>38</v>
      </c>
      <c r="T427" s="2" t="str">
        <f t="shared" si="30"/>
        <v>15,2 cm</v>
      </c>
      <c r="U427" s="2" t="str">
        <f t="shared" si="31"/>
        <v>14,5 cm</v>
      </c>
      <c r="V427" s="2" t="e">
        <f t="shared" si="32"/>
        <v>#VALUE!</v>
      </c>
      <c r="W427" s="2" t="e">
        <f t="shared" si="33"/>
        <v>#VALUE!</v>
      </c>
      <c r="X427" s="2" t="str">
        <f t="shared" si="34"/>
        <v xml:space="preserve"> 14,5 cm</v>
      </c>
      <c r="Y427" t="s">
        <v>2030</v>
      </c>
      <c r="Z427" t="s">
        <v>917</v>
      </c>
    </row>
    <row r="428" spans="1:26" x14ac:dyDescent="0.25">
      <c r="A428">
        <v>3519</v>
      </c>
      <c r="B428" t="s">
        <v>2075</v>
      </c>
      <c r="C428" t="s">
        <v>27</v>
      </c>
      <c r="D428" t="s">
        <v>28</v>
      </c>
      <c r="E428" t="s">
        <v>2076</v>
      </c>
      <c r="F428" t="s">
        <v>1227</v>
      </c>
      <c r="G428" t="s">
        <v>1291</v>
      </c>
      <c r="H428" t="s">
        <v>2293</v>
      </c>
      <c r="K428" t="s">
        <v>2077</v>
      </c>
      <c r="L428" t="s">
        <v>33</v>
      </c>
      <c r="M428" t="s">
        <v>34</v>
      </c>
      <c r="N428" t="s">
        <v>1229</v>
      </c>
      <c r="O428" t="s">
        <v>36</v>
      </c>
      <c r="Q428" t="s">
        <v>1221</v>
      </c>
      <c r="R428" t="s">
        <v>79</v>
      </c>
      <c r="T428" s="2" t="str">
        <f t="shared" si="30"/>
        <v>15,2 cm</v>
      </c>
      <c r="U428" s="2" t="str">
        <f t="shared" si="31"/>
        <v>16,0 cm</v>
      </c>
      <c r="V428" s="2" t="e">
        <f t="shared" si="32"/>
        <v>#VALUE!</v>
      </c>
      <c r="W428" s="2" t="e">
        <f t="shared" si="33"/>
        <v>#VALUE!</v>
      </c>
      <c r="X428" s="2" t="str">
        <f t="shared" si="34"/>
        <v xml:space="preserve"> 16,0 cm</v>
      </c>
      <c r="Y428" t="s">
        <v>2030</v>
      </c>
      <c r="Z428" t="s">
        <v>1157</v>
      </c>
    </row>
    <row r="429" spans="1:26" x14ac:dyDescent="0.25">
      <c r="A429">
        <v>3520</v>
      </c>
      <c r="B429" t="s">
        <v>2078</v>
      </c>
      <c r="C429" t="s">
        <v>27</v>
      </c>
      <c r="D429" t="s">
        <v>28</v>
      </c>
      <c r="E429" t="s">
        <v>2079</v>
      </c>
      <c r="F429" t="s">
        <v>2080</v>
      </c>
      <c r="G429" t="s">
        <v>31</v>
      </c>
      <c r="H429" t="s">
        <v>2293</v>
      </c>
      <c r="K429" t="s">
        <v>2081</v>
      </c>
      <c r="L429" t="s">
        <v>33</v>
      </c>
      <c r="M429" t="s">
        <v>34</v>
      </c>
      <c r="N429" t="s">
        <v>1229</v>
      </c>
      <c r="O429" t="s">
        <v>36</v>
      </c>
      <c r="Q429" t="s">
        <v>1221</v>
      </c>
      <c r="R429" t="s">
        <v>38</v>
      </c>
      <c r="T429" s="2" t="str">
        <f t="shared" si="30"/>
        <v>13,2 cm</v>
      </c>
      <c r="U429" s="2" t="str">
        <f t="shared" si="31"/>
        <v>16,0 cm</v>
      </c>
      <c r="V429" s="2" t="e">
        <f t="shared" si="32"/>
        <v>#VALUE!</v>
      </c>
      <c r="W429" s="2" t="e">
        <f t="shared" si="33"/>
        <v>#VALUE!</v>
      </c>
      <c r="X429" s="2" t="str">
        <f t="shared" si="34"/>
        <v xml:space="preserve"> 16,0 cm</v>
      </c>
      <c r="Y429" t="s">
        <v>2082</v>
      </c>
      <c r="Z429" t="s">
        <v>1157</v>
      </c>
    </row>
    <row r="430" spans="1:26" x14ac:dyDescent="0.25">
      <c r="A430">
        <v>3521</v>
      </c>
      <c r="B430" t="s">
        <v>2083</v>
      </c>
      <c r="C430" t="s">
        <v>27</v>
      </c>
      <c r="D430" t="s">
        <v>28</v>
      </c>
      <c r="E430" t="s">
        <v>2084</v>
      </c>
      <c r="F430" t="s">
        <v>1227</v>
      </c>
      <c r="G430" t="s">
        <v>31</v>
      </c>
      <c r="H430" t="s">
        <v>2293</v>
      </c>
      <c r="K430" t="s">
        <v>2085</v>
      </c>
      <c r="L430" t="s">
        <v>33</v>
      </c>
      <c r="M430" t="s">
        <v>34</v>
      </c>
      <c r="N430" t="s">
        <v>1229</v>
      </c>
      <c r="O430" t="s">
        <v>36</v>
      </c>
      <c r="Q430" t="s">
        <v>1221</v>
      </c>
      <c r="R430" t="s">
        <v>50</v>
      </c>
      <c r="T430" s="2" t="str">
        <f t="shared" si="30"/>
        <v>14,0 cm</v>
      </c>
      <c r="U430" s="2" t="str">
        <f t="shared" si="31"/>
        <v>22,5 cm</v>
      </c>
      <c r="V430" s="2" t="e">
        <f t="shared" si="32"/>
        <v>#VALUE!</v>
      </c>
      <c r="W430" s="2" t="e">
        <f t="shared" si="33"/>
        <v>#VALUE!</v>
      </c>
      <c r="X430" s="2" t="str">
        <f t="shared" si="34"/>
        <v xml:space="preserve"> 22,5 cm</v>
      </c>
      <c r="Y430" t="s">
        <v>911</v>
      </c>
      <c r="Z430" t="s">
        <v>371</v>
      </c>
    </row>
    <row r="431" spans="1:26" x14ac:dyDescent="0.25">
      <c r="A431">
        <v>3522</v>
      </c>
      <c r="B431" t="s">
        <v>2086</v>
      </c>
      <c r="C431" t="s">
        <v>27</v>
      </c>
      <c r="D431" t="s">
        <v>28</v>
      </c>
      <c r="E431" t="s">
        <v>2087</v>
      </c>
      <c r="F431" t="s">
        <v>30</v>
      </c>
      <c r="G431" t="s">
        <v>1291</v>
      </c>
      <c r="H431" t="s">
        <v>2293</v>
      </c>
      <c r="K431" t="s">
        <v>2088</v>
      </c>
      <c r="L431" t="s">
        <v>33</v>
      </c>
      <c r="M431" t="s">
        <v>34</v>
      </c>
      <c r="N431" t="s">
        <v>1229</v>
      </c>
      <c r="O431" t="s">
        <v>97</v>
      </c>
      <c r="Q431" t="s">
        <v>1221</v>
      </c>
      <c r="R431" t="s">
        <v>38</v>
      </c>
      <c r="T431" s="2" t="str">
        <f t="shared" si="30"/>
        <v>14,2 cm</v>
      </c>
      <c r="U431" s="2" t="str">
        <f t="shared" si="31"/>
        <v>23,6 cm</v>
      </c>
      <c r="V431" s="2" t="e">
        <f t="shared" si="32"/>
        <v>#VALUE!</v>
      </c>
      <c r="W431" s="2" t="e">
        <f t="shared" si="33"/>
        <v>#VALUE!</v>
      </c>
      <c r="X431" s="2" t="str">
        <f t="shared" si="34"/>
        <v xml:space="preserve"> 23,6 cm</v>
      </c>
      <c r="Y431" t="s">
        <v>2089</v>
      </c>
      <c r="Z431" t="s">
        <v>2090</v>
      </c>
    </row>
    <row r="432" spans="1:26" x14ac:dyDescent="0.25">
      <c r="A432">
        <v>3523</v>
      </c>
      <c r="B432" t="s">
        <v>2091</v>
      </c>
      <c r="C432" t="s">
        <v>27</v>
      </c>
      <c r="D432" t="s">
        <v>28</v>
      </c>
      <c r="E432" t="s">
        <v>2092</v>
      </c>
      <c r="F432" t="s">
        <v>1227</v>
      </c>
      <c r="G432" t="s">
        <v>1291</v>
      </c>
      <c r="H432" t="s">
        <v>2293</v>
      </c>
      <c r="K432" t="s">
        <v>2093</v>
      </c>
      <c r="L432" t="s">
        <v>33</v>
      </c>
      <c r="M432" t="s">
        <v>34</v>
      </c>
      <c r="N432" t="s">
        <v>1229</v>
      </c>
      <c r="O432" t="s">
        <v>97</v>
      </c>
      <c r="Q432" t="s">
        <v>1221</v>
      </c>
      <c r="R432" t="s">
        <v>2094</v>
      </c>
      <c r="T432" s="2" t="str">
        <f t="shared" si="30"/>
        <v>15,3 cm</v>
      </c>
      <c r="U432" s="2" t="str">
        <f t="shared" si="31"/>
        <v>21,1 cm</v>
      </c>
      <c r="V432" s="2" t="e">
        <f t="shared" si="32"/>
        <v>#VALUE!</v>
      </c>
      <c r="W432" s="2" t="e">
        <f t="shared" si="33"/>
        <v>#VALUE!</v>
      </c>
      <c r="X432" s="2" t="str">
        <f t="shared" si="34"/>
        <v xml:space="preserve"> 21,1 cm</v>
      </c>
      <c r="Y432" t="s">
        <v>1374</v>
      </c>
      <c r="Z432" t="s">
        <v>2095</v>
      </c>
    </row>
    <row r="433" spans="1:26" x14ac:dyDescent="0.25">
      <c r="A433">
        <v>3524</v>
      </c>
      <c r="B433" t="s">
        <v>2096</v>
      </c>
      <c r="C433" t="s">
        <v>27</v>
      </c>
      <c r="D433" t="s">
        <v>28</v>
      </c>
      <c r="E433" t="s">
        <v>2097</v>
      </c>
      <c r="F433" t="s">
        <v>30</v>
      </c>
      <c r="G433" t="s">
        <v>31</v>
      </c>
      <c r="H433" t="s">
        <v>2293</v>
      </c>
      <c r="K433" t="s">
        <v>2098</v>
      </c>
      <c r="L433" t="s">
        <v>33</v>
      </c>
      <c r="M433" t="s">
        <v>34</v>
      </c>
      <c r="N433" t="s">
        <v>1229</v>
      </c>
      <c r="O433" t="s">
        <v>36</v>
      </c>
      <c r="Q433" t="s">
        <v>1221</v>
      </c>
      <c r="R433" t="s">
        <v>38</v>
      </c>
      <c r="T433" s="2" t="str">
        <f t="shared" si="30"/>
        <v>15,3 cm</v>
      </c>
      <c r="U433" s="2" t="str">
        <f t="shared" si="31"/>
        <v>17,2 cm</v>
      </c>
      <c r="V433" s="2" t="e">
        <f t="shared" si="32"/>
        <v>#VALUE!</v>
      </c>
      <c r="W433" s="2" t="e">
        <f t="shared" si="33"/>
        <v>#VALUE!</v>
      </c>
      <c r="X433" s="2" t="str">
        <f t="shared" si="34"/>
        <v xml:space="preserve"> 17,2 cm</v>
      </c>
      <c r="Y433" t="s">
        <v>1374</v>
      </c>
      <c r="Z433" t="s">
        <v>1325</v>
      </c>
    </row>
    <row r="434" spans="1:26" x14ac:dyDescent="0.25">
      <c r="A434">
        <v>3525</v>
      </c>
      <c r="B434" t="s">
        <v>2099</v>
      </c>
      <c r="C434" t="s">
        <v>27</v>
      </c>
      <c r="D434" t="s">
        <v>28</v>
      </c>
      <c r="E434" t="s">
        <v>2100</v>
      </c>
      <c r="F434" t="s">
        <v>1227</v>
      </c>
      <c r="G434" t="s">
        <v>31</v>
      </c>
      <c r="H434" t="s">
        <v>2293</v>
      </c>
      <c r="K434" t="s">
        <v>2101</v>
      </c>
      <c r="L434" t="s">
        <v>33</v>
      </c>
      <c r="M434" t="s">
        <v>34</v>
      </c>
      <c r="N434" t="s">
        <v>1229</v>
      </c>
      <c r="O434" t="s">
        <v>97</v>
      </c>
      <c r="Q434" t="s">
        <v>1221</v>
      </c>
      <c r="R434" t="s">
        <v>38</v>
      </c>
      <c r="T434" s="2" t="str">
        <f t="shared" si="30"/>
        <v>15,2 cm</v>
      </c>
      <c r="U434" s="2" t="str">
        <f t="shared" si="31"/>
        <v>23,2 cm</v>
      </c>
      <c r="V434" s="2" t="e">
        <f t="shared" si="32"/>
        <v>#VALUE!</v>
      </c>
      <c r="W434" s="2" t="e">
        <f t="shared" si="33"/>
        <v>#VALUE!</v>
      </c>
      <c r="X434" s="2" t="str">
        <f t="shared" si="34"/>
        <v xml:space="preserve"> 23,2 cm</v>
      </c>
      <c r="Y434" t="s">
        <v>2030</v>
      </c>
      <c r="Z434" t="s">
        <v>1415</v>
      </c>
    </row>
    <row r="435" spans="1:26" x14ac:dyDescent="0.25">
      <c r="A435">
        <v>3526</v>
      </c>
      <c r="B435" t="s">
        <v>2102</v>
      </c>
      <c r="C435" t="s">
        <v>27</v>
      </c>
      <c r="D435" t="s">
        <v>28</v>
      </c>
      <c r="E435" t="s">
        <v>2103</v>
      </c>
      <c r="F435" t="s">
        <v>1227</v>
      </c>
      <c r="G435" t="s">
        <v>31</v>
      </c>
      <c r="H435" t="s">
        <v>2293</v>
      </c>
      <c r="K435" t="s">
        <v>2104</v>
      </c>
      <c r="L435" t="s">
        <v>33</v>
      </c>
      <c r="M435" t="s">
        <v>34</v>
      </c>
      <c r="N435" t="s">
        <v>1229</v>
      </c>
      <c r="O435" t="s">
        <v>97</v>
      </c>
      <c r="Q435" t="s">
        <v>1221</v>
      </c>
      <c r="R435" t="s">
        <v>38</v>
      </c>
      <c r="T435" s="2" t="str">
        <f t="shared" si="30"/>
        <v>15,2 cm</v>
      </c>
      <c r="U435" s="2" t="str">
        <f t="shared" si="31"/>
        <v>23,1 cm</v>
      </c>
      <c r="V435" s="2" t="e">
        <f t="shared" si="32"/>
        <v>#VALUE!</v>
      </c>
      <c r="W435" s="2" t="e">
        <f t="shared" si="33"/>
        <v>#VALUE!</v>
      </c>
      <c r="X435" s="2" t="str">
        <f t="shared" si="34"/>
        <v xml:space="preserve"> 23,1 cm</v>
      </c>
      <c r="Y435" t="s">
        <v>2030</v>
      </c>
      <c r="Z435" t="s">
        <v>2105</v>
      </c>
    </row>
    <row r="436" spans="1:26" x14ac:dyDescent="0.25">
      <c r="A436">
        <v>3527</v>
      </c>
      <c r="B436" t="s">
        <v>2106</v>
      </c>
      <c r="C436" t="s">
        <v>27</v>
      </c>
      <c r="D436" t="s">
        <v>28</v>
      </c>
      <c r="E436" t="s">
        <v>2107</v>
      </c>
      <c r="F436" t="s">
        <v>30</v>
      </c>
      <c r="G436" t="s">
        <v>31</v>
      </c>
      <c r="H436" t="s">
        <v>2279</v>
      </c>
      <c r="K436" t="s">
        <v>2108</v>
      </c>
      <c r="L436" t="s">
        <v>33</v>
      </c>
      <c r="M436" t="s">
        <v>34</v>
      </c>
      <c r="N436" t="s">
        <v>1229</v>
      </c>
      <c r="O436" t="s">
        <v>97</v>
      </c>
      <c r="Q436" t="s">
        <v>1221</v>
      </c>
      <c r="R436" t="s">
        <v>38</v>
      </c>
      <c r="T436" s="2" t="str">
        <f t="shared" si="30"/>
        <v>15,3 cm</v>
      </c>
      <c r="U436" s="2" t="str">
        <f t="shared" si="31"/>
        <v>23,0 cm</v>
      </c>
      <c r="V436" s="2" t="e">
        <f t="shared" si="32"/>
        <v>#VALUE!</v>
      </c>
      <c r="W436" s="2" t="e">
        <f t="shared" si="33"/>
        <v>#VALUE!</v>
      </c>
      <c r="X436" s="2" t="str">
        <f t="shared" si="34"/>
        <v xml:space="preserve"> 23,0 cm</v>
      </c>
      <c r="Y436" t="s">
        <v>1374</v>
      </c>
      <c r="Z436" t="s">
        <v>1271</v>
      </c>
    </row>
    <row r="437" spans="1:26" x14ac:dyDescent="0.25">
      <c r="A437">
        <v>3528</v>
      </c>
      <c r="B437" t="s">
        <v>2109</v>
      </c>
      <c r="C437" t="s">
        <v>27</v>
      </c>
      <c r="D437" t="s">
        <v>28</v>
      </c>
      <c r="E437" t="s">
        <v>2110</v>
      </c>
      <c r="F437" t="s">
        <v>1227</v>
      </c>
      <c r="G437" t="s">
        <v>31</v>
      </c>
      <c r="H437" t="s">
        <v>2293</v>
      </c>
      <c r="K437" t="s">
        <v>2108</v>
      </c>
      <c r="L437" t="s">
        <v>33</v>
      </c>
      <c r="M437" t="s">
        <v>34</v>
      </c>
      <c r="N437" t="s">
        <v>1229</v>
      </c>
      <c r="O437" t="s">
        <v>289</v>
      </c>
      <c r="Q437" t="s">
        <v>1221</v>
      </c>
      <c r="R437" t="s">
        <v>38</v>
      </c>
      <c r="T437" s="2" t="str">
        <f t="shared" si="30"/>
        <v>15,3 cm</v>
      </c>
      <c r="U437" s="2" t="str">
        <f t="shared" si="31"/>
        <v>23,0 cm</v>
      </c>
      <c r="V437" s="2" t="e">
        <f t="shared" si="32"/>
        <v>#VALUE!</v>
      </c>
      <c r="W437" s="2" t="e">
        <f t="shared" si="33"/>
        <v>#VALUE!</v>
      </c>
      <c r="X437" s="2" t="str">
        <f t="shared" si="34"/>
        <v xml:space="preserve"> 23,0 cm</v>
      </c>
      <c r="Y437" t="s">
        <v>1374</v>
      </c>
      <c r="Z437" t="s">
        <v>1271</v>
      </c>
    </row>
    <row r="438" spans="1:26" x14ac:dyDescent="0.25">
      <c r="A438">
        <v>3529</v>
      </c>
      <c r="B438" t="s">
        <v>2111</v>
      </c>
      <c r="C438" t="s">
        <v>27</v>
      </c>
      <c r="D438" t="s">
        <v>28</v>
      </c>
      <c r="E438" t="s">
        <v>2112</v>
      </c>
      <c r="F438" t="s">
        <v>1227</v>
      </c>
      <c r="G438" t="s">
        <v>2113</v>
      </c>
      <c r="H438" t="s">
        <v>2293</v>
      </c>
      <c r="K438" t="s">
        <v>2114</v>
      </c>
      <c r="L438" t="s">
        <v>33</v>
      </c>
      <c r="M438" t="s">
        <v>34</v>
      </c>
      <c r="N438" t="s">
        <v>1229</v>
      </c>
      <c r="O438" t="s">
        <v>36</v>
      </c>
      <c r="Q438" t="s">
        <v>1221</v>
      </c>
      <c r="R438" t="s">
        <v>38</v>
      </c>
      <c r="T438" s="2" t="str">
        <f t="shared" si="30"/>
        <v>15,3 cm</v>
      </c>
      <c r="U438" s="2" t="str">
        <f t="shared" si="31"/>
        <v>22,0 cm</v>
      </c>
      <c r="V438" s="2" t="e">
        <f t="shared" si="32"/>
        <v>#VALUE!</v>
      </c>
      <c r="W438" s="2" t="e">
        <f t="shared" si="33"/>
        <v>#VALUE!</v>
      </c>
      <c r="X438" s="2" t="str">
        <f t="shared" si="34"/>
        <v xml:space="preserve"> 22,0 cm</v>
      </c>
      <c r="Y438" t="s">
        <v>1374</v>
      </c>
      <c r="Z438" t="s">
        <v>1288</v>
      </c>
    </row>
    <row r="439" spans="1:26" x14ac:dyDescent="0.25">
      <c r="A439">
        <v>3530</v>
      </c>
      <c r="B439" t="s">
        <v>2115</v>
      </c>
      <c r="C439" t="s">
        <v>27</v>
      </c>
      <c r="D439" t="s">
        <v>28</v>
      </c>
      <c r="E439" t="s">
        <v>2116</v>
      </c>
      <c r="F439" t="s">
        <v>30</v>
      </c>
      <c r="G439" t="s">
        <v>1305</v>
      </c>
      <c r="H439" t="s">
        <v>2293</v>
      </c>
      <c r="K439" t="s">
        <v>2117</v>
      </c>
      <c r="L439" t="s">
        <v>33</v>
      </c>
      <c r="M439" t="s">
        <v>34</v>
      </c>
      <c r="N439" t="s">
        <v>1229</v>
      </c>
      <c r="O439" t="s">
        <v>36</v>
      </c>
      <c r="Q439" t="s">
        <v>1221</v>
      </c>
      <c r="R439" t="s">
        <v>38</v>
      </c>
      <c r="T439" s="2" t="str">
        <f t="shared" si="30"/>
        <v>15,3 cm</v>
      </c>
      <c r="U439" s="2" t="str">
        <f t="shared" si="31"/>
        <v>23,1 cm</v>
      </c>
      <c r="V439" s="2" t="e">
        <f t="shared" si="32"/>
        <v>#VALUE!</v>
      </c>
      <c r="W439" s="2" t="e">
        <f t="shared" si="33"/>
        <v>#VALUE!</v>
      </c>
      <c r="X439" s="2" t="str">
        <f t="shared" si="34"/>
        <v xml:space="preserve"> 23,1 cm</v>
      </c>
      <c r="Y439" t="s">
        <v>1374</v>
      </c>
      <c r="Z439" t="s">
        <v>2105</v>
      </c>
    </row>
    <row r="440" spans="1:26" x14ac:dyDescent="0.25">
      <c r="A440">
        <v>3531</v>
      </c>
      <c r="B440" t="s">
        <v>2118</v>
      </c>
      <c r="C440" t="s">
        <v>27</v>
      </c>
      <c r="D440" t="s">
        <v>28</v>
      </c>
      <c r="E440" t="s">
        <v>2119</v>
      </c>
      <c r="F440" t="s">
        <v>1260</v>
      </c>
      <c r="G440" t="s">
        <v>2120</v>
      </c>
      <c r="H440" t="s">
        <v>2293</v>
      </c>
      <c r="K440" t="s">
        <v>2121</v>
      </c>
      <c r="L440" t="s">
        <v>33</v>
      </c>
      <c r="M440" t="s">
        <v>34</v>
      </c>
      <c r="N440" t="s">
        <v>1229</v>
      </c>
      <c r="O440" t="s">
        <v>36</v>
      </c>
      <c r="Q440" t="s">
        <v>1221</v>
      </c>
      <c r="R440" t="s">
        <v>38</v>
      </c>
      <c r="T440" s="2" t="str">
        <f t="shared" si="30"/>
        <v>15,3 cm</v>
      </c>
      <c r="U440" s="2" t="str">
        <f t="shared" si="31"/>
        <v>23,5 cm</v>
      </c>
      <c r="V440" s="2" t="e">
        <f t="shared" si="32"/>
        <v>#VALUE!</v>
      </c>
      <c r="W440" s="2" t="e">
        <f t="shared" si="33"/>
        <v>#VALUE!</v>
      </c>
      <c r="X440" s="2" t="str">
        <f t="shared" si="34"/>
        <v xml:space="preserve"> 23,5 cm</v>
      </c>
      <c r="Y440" t="s">
        <v>1374</v>
      </c>
      <c r="Z440" t="s">
        <v>2122</v>
      </c>
    </row>
    <row r="441" spans="1:26" x14ac:dyDescent="0.25">
      <c r="A441">
        <v>3532</v>
      </c>
      <c r="B441" t="s">
        <v>2123</v>
      </c>
      <c r="C441" t="s">
        <v>27</v>
      </c>
      <c r="D441" t="s">
        <v>28</v>
      </c>
      <c r="E441" t="s">
        <v>2124</v>
      </c>
      <c r="F441" t="s">
        <v>30</v>
      </c>
      <c r="G441" t="s">
        <v>31</v>
      </c>
      <c r="H441" t="s">
        <v>2293</v>
      </c>
      <c r="K441" t="s">
        <v>2125</v>
      </c>
      <c r="L441" t="s">
        <v>33</v>
      </c>
      <c r="M441" t="s">
        <v>34</v>
      </c>
      <c r="N441" t="s">
        <v>1229</v>
      </c>
      <c r="O441" t="s">
        <v>36</v>
      </c>
      <c r="Q441" t="s">
        <v>1221</v>
      </c>
      <c r="R441" t="s">
        <v>38</v>
      </c>
      <c r="T441" s="2" t="str">
        <f t="shared" si="30"/>
        <v>15,3 cm</v>
      </c>
      <c r="U441" s="2" t="str">
        <f t="shared" si="31"/>
        <v>23,2 cm</v>
      </c>
      <c r="V441" s="2" t="e">
        <f t="shared" si="32"/>
        <v>#VALUE!</v>
      </c>
      <c r="W441" s="2" t="e">
        <f t="shared" si="33"/>
        <v>#VALUE!</v>
      </c>
      <c r="X441" s="2" t="str">
        <f t="shared" si="34"/>
        <v xml:space="preserve"> 23,2 cm</v>
      </c>
      <c r="Y441" t="s">
        <v>1374</v>
      </c>
      <c r="Z441" t="s">
        <v>1415</v>
      </c>
    </row>
    <row r="442" spans="1:26" x14ac:dyDescent="0.25">
      <c r="A442">
        <v>3533</v>
      </c>
      <c r="B442" t="s">
        <v>2126</v>
      </c>
      <c r="C442" t="s">
        <v>27</v>
      </c>
      <c r="D442" t="s">
        <v>28</v>
      </c>
      <c r="E442" t="s">
        <v>2127</v>
      </c>
      <c r="F442" t="s">
        <v>1227</v>
      </c>
      <c r="G442" t="s">
        <v>1291</v>
      </c>
      <c r="H442" t="s">
        <v>2293</v>
      </c>
      <c r="K442" t="s">
        <v>2117</v>
      </c>
      <c r="L442" t="s">
        <v>33</v>
      </c>
      <c r="M442" t="s">
        <v>34</v>
      </c>
      <c r="N442" t="s">
        <v>1229</v>
      </c>
      <c r="O442" t="s">
        <v>36</v>
      </c>
      <c r="Q442" t="s">
        <v>1221</v>
      </c>
      <c r="R442" t="s">
        <v>79</v>
      </c>
      <c r="T442" s="2" t="str">
        <f t="shared" si="30"/>
        <v>15,3 cm</v>
      </c>
      <c r="U442" s="2" t="str">
        <f t="shared" si="31"/>
        <v>23,1 cm</v>
      </c>
      <c r="V442" s="2" t="e">
        <f t="shared" si="32"/>
        <v>#VALUE!</v>
      </c>
      <c r="W442" s="2" t="e">
        <f t="shared" si="33"/>
        <v>#VALUE!</v>
      </c>
      <c r="X442" s="2" t="str">
        <f t="shared" si="34"/>
        <v xml:space="preserve"> 23,1 cm</v>
      </c>
      <c r="Y442" t="s">
        <v>1374</v>
      </c>
      <c r="Z442" t="s">
        <v>2105</v>
      </c>
    </row>
    <row r="443" spans="1:26" x14ac:dyDescent="0.25">
      <c r="A443">
        <v>3534</v>
      </c>
      <c r="B443" t="s">
        <v>2128</v>
      </c>
      <c r="C443" t="s">
        <v>27</v>
      </c>
      <c r="D443" t="s">
        <v>28</v>
      </c>
      <c r="E443" t="s">
        <v>2129</v>
      </c>
      <c r="F443" t="s">
        <v>2080</v>
      </c>
      <c r="G443" t="s">
        <v>31</v>
      </c>
      <c r="H443" t="s">
        <v>2293</v>
      </c>
      <c r="K443" t="s">
        <v>2130</v>
      </c>
      <c r="L443" t="s">
        <v>33</v>
      </c>
      <c r="M443" t="s">
        <v>34</v>
      </c>
      <c r="N443" t="s">
        <v>1229</v>
      </c>
      <c r="O443" t="s">
        <v>36</v>
      </c>
      <c r="Q443" t="s">
        <v>1221</v>
      </c>
      <c r="R443" t="s">
        <v>38</v>
      </c>
      <c r="T443" s="2" t="str">
        <f t="shared" si="30"/>
        <v>16,2 cm</v>
      </c>
      <c r="U443" s="2" t="str">
        <f t="shared" si="31"/>
        <v>20,4 cm</v>
      </c>
      <c r="V443" s="2" t="e">
        <f t="shared" si="32"/>
        <v>#VALUE!</v>
      </c>
      <c r="W443" s="2" t="e">
        <f t="shared" si="33"/>
        <v>#VALUE!</v>
      </c>
      <c r="X443" s="2" t="str">
        <f t="shared" si="34"/>
        <v xml:space="preserve"> 20,4 cm</v>
      </c>
      <c r="Y443" t="s">
        <v>2131</v>
      </c>
      <c r="Z443" t="s">
        <v>2132</v>
      </c>
    </row>
    <row r="444" spans="1:26" x14ac:dyDescent="0.25">
      <c r="A444">
        <v>3535</v>
      </c>
      <c r="B444" t="s">
        <v>2133</v>
      </c>
      <c r="C444" t="s">
        <v>27</v>
      </c>
      <c r="D444" t="s">
        <v>28</v>
      </c>
      <c r="E444" t="s">
        <v>2134</v>
      </c>
      <c r="F444" t="s">
        <v>30</v>
      </c>
      <c r="G444" t="s">
        <v>31</v>
      </c>
      <c r="H444" t="s">
        <v>2293</v>
      </c>
      <c r="K444" t="s">
        <v>2135</v>
      </c>
      <c r="L444" t="s">
        <v>33</v>
      </c>
      <c r="M444" t="s">
        <v>34</v>
      </c>
      <c r="N444" t="s">
        <v>1229</v>
      </c>
      <c r="O444" t="s">
        <v>36</v>
      </c>
      <c r="Q444" t="s">
        <v>1221</v>
      </c>
      <c r="R444" t="s">
        <v>38</v>
      </c>
      <c r="T444" s="2" t="str">
        <f t="shared" si="30"/>
        <v>16,0 cm</v>
      </c>
      <c r="U444" s="2" t="str">
        <f t="shared" si="31"/>
        <v>22,8 cm</v>
      </c>
      <c r="V444" s="2" t="e">
        <f t="shared" si="32"/>
        <v>#VALUE!</v>
      </c>
      <c r="W444" s="2" t="e">
        <f t="shared" si="33"/>
        <v>#VALUE!</v>
      </c>
      <c r="X444" s="2" t="str">
        <f t="shared" si="34"/>
        <v xml:space="preserve"> 22,8 cm</v>
      </c>
      <c r="Y444" t="s">
        <v>1157</v>
      </c>
      <c r="Z444" t="s">
        <v>2136</v>
      </c>
    </row>
    <row r="445" spans="1:26" x14ac:dyDescent="0.25">
      <c r="A445">
        <v>3536</v>
      </c>
      <c r="B445" t="s">
        <v>2137</v>
      </c>
      <c r="C445" t="s">
        <v>27</v>
      </c>
      <c r="D445" t="s">
        <v>28</v>
      </c>
      <c r="E445" t="s">
        <v>2138</v>
      </c>
      <c r="F445" t="s">
        <v>2139</v>
      </c>
      <c r="G445" t="s">
        <v>31</v>
      </c>
      <c r="H445" t="s">
        <v>2293</v>
      </c>
      <c r="K445" t="s">
        <v>2140</v>
      </c>
      <c r="L445" t="s">
        <v>33</v>
      </c>
      <c r="M445" t="s">
        <v>34</v>
      </c>
      <c r="N445" t="s">
        <v>1229</v>
      </c>
      <c r="O445" t="s">
        <v>36</v>
      </c>
      <c r="Q445" t="s">
        <v>1221</v>
      </c>
      <c r="R445" t="s">
        <v>79</v>
      </c>
      <c r="T445" s="2" t="str">
        <f t="shared" si="30"/>
        <v>12,4 cm</v>
      </c>
      <c r="U445" s="2" t="str">
        <f t="shared" si="31"/>
        <v>24,0 cm</v>
      </c>
      <c r="V445" s="2" t="e">
        <f t="shared" si="32"/>
        <v>#VALUE!</v>
      </c>
      <c r="W445" s="2" t="e">
        <f t="shared" si="33"/>
        <v>#VALUE!</v>
      </c>
      <c r="X445" s="2" t="str">
        <f t="shared" si="34"/>
        <v xml:space="preserve"> 24,0 cm</v>
      </c>
      <c r="Y445" t="s">
        <v>2141</v>
      </c>
      <c r="Z445" t="s">
        <v>2142</v>
      </c>
    </row>
    <row r="446" spans="1:26" x14ac:dyDescent="0.25">
      <c r="A446">
        <v>3537</v>
      </c>
      <c r="B446" t="s">
        <v>2143</v>
      </c>
      <c r="C446" t="s">
        <v>27</v>
      </c>
      <c r="D446" t="s">
        <v>28</v>
      </c>
      <c r="E446" t="s">
        <v>2144</v>
      </c>
      <c r="F446" t="s">
        <v>1260</v>
      </c>
      <c r="G446" t="s">
        <v>31</v>
      </c>
      <c r="H446" t="s">
        <v>2293</v>
      </c>
      <c r="K446" t="s">
        <v>2145</v>
      </c>
      <c r="L446" t="s">
        <v>33</v>
      </c>
      <c r="M446" t="s">
        <v>34</v>
      </c>
      <c r="N446" t="s">
        <v>1229</v>
      </c>
      <c r="O446" t="s">
        <v>36</v>
      </c>
      <c r="Q446" t="s">
        <v>1221</v>
      </c>
      <c r="R446" t="s">
        <v>79</v>
      </c>
      <c r="T446" s="2" t="str">
        <f t="shared" si="30"/>
        <v>17,2 cm</v>
      </c>
      <c r="U446" s="2" t="str">
        <f t="shared" si="31"/>
        <v>25,6 cm</v>
      </c>
      <c r="V446" s="2" t="e">
        <f t="shared" si="32"/>
        <v>#VALUE!</v>
      </c>
      <c r="W446" s="2" t="e">
        <f t="shared" si="33"/>
        <v>#VALUE!</v>
      </c>
      <c r="X446" s="2" t="str">
        <f t="shared" si="34"/>
        <v xml:space="preserve"> 25,6 cm</v>
      </c>
      <c r="Y446" t="s">
        <v>1325</v>
      </c>
      <c r="Z446" t="s">
        <v>2146</v>
      </c>
    </row>
    <row r="447" spans="1:26" x14ac:dyDescent="0.25">
      <c r="A447">
        <v>3538</v>
      </c>
      <c r="B447" t="s">
        <v>2147</v>
      </c>
      <c r="C447" t="s">
        <v>27</v>
      </c>
      <c r="D447" t="s">
        <v>28</v>
      </c>
      <c r="E447" t="s">
        <v>2148</v>
      </c>
      <c r="F447" t="s">
        <v>1227</v>
      </c>
      <c r="G447" t="s">
        <v>31</v>
      </c>
      <c r="H447" t="s">
        <v>2293</v>
      </c>
      <c r="K447" t="s">
        <v>2149</v>
      </c>
      <c r="L447" t="s">
        <v>33</v>
      </c>
      <c r="M447" t="s">
        <v>34</v>
      </c>
      <c r="N447" t="s">
        <v>1229</v>
      </c>
      <c r="O447" t="s">
        <v>97</v>
      </c>
      <c r="Q447" t="s">
        <v>1221</v>
      </c>
      <c r="R447" t="s">
        <v>38</v>
      </c>
      <c r="T447" s="2" t="str">
        <f t="shared" si="30"/>
        <v>23,8 cm</v>
      </c>
      <c r="U447" s="2" t="str">
        <f t="shared" si="31"/>
        <v>19,2 cm</v>
      </c>
      <c r="V447" s="2" t="e">
        <f t="shared" si="32"/>
        <v>#VALUE!</v>
      </c>
      <c r="W447" s="2" t="e">
        <f t="shared" si="33"/>
        <v>#VALUE!</v>
      </c>
      <c r="X447" s="2" t="str">
        <f t="shared" si="34"/>
        <v xml:space="preserve"> 19,2 cm</v>
      </c>
      <c r="Y447" t="s">
        <v>2150</v>
      </c>
      <c r="Z447" t="s">
        <v>2151</v>
      </c>
    </row>
    <row r="448" spans="1:26" x14ac:dyDescent="0.25">
      <c r="A448">
        <v>3539</v>
      </c>
      <c r="B448" t="s">
        <v>2152</v>
      </c>
      <c r="C448" t="s">
        <v>27</v>
      </c>
      <c r="D448" t="s">
        <v>28</v>
      </c>
      <c r="E448" t="s">
        <v>2153</v>
      </c>
      <c r="F448" t="s">
        <v>30</v>
      </c>
      <c r="G448" t="s">
        <v>2154</v>
      </c>
      <c r="H448" t="s">
        <v>2293</v>
      </c>
      <c r="K448" t="s">
        <v>2155</v>
      </c>
      <c r="L448" t="s">
        <v>33</v>
      </c>
      <c r="M448" t="s">
        <v>34</v>
      </c>
      <c r="N448" t="s">
        <v>1229</v>
      </c>
      <c r="O448" t="s">
        <v>36</v>
      </c>
      <c r="Q448" t="s">
        <v>1221</v>
      </c>
      <c r="R448" t="s">
        <v>50</v>
      </c>
      <c r="T448" s="2" t="str">
        <f t="shared" si="30"/>
        <v>10,7 cm</v>
      </c>
      <c r="U448" s="2" t="str">
        <f t="shared" si="31"/>
        <v>32,5 cm</v>
      </c>
      <c r="V448" s="2" t="e">
        <f t="shared" si="32"/>
        <v>#VALUE!</v>
      </c>
      <c r="W448" s="2" t="e">
        <f t="shared" si="33"/>
        <v>#VALUE!</v>
      </c>
      <c r="X448" s="2" t="str">
        <f t="shared" si="34"/>
        <v xml:space="preserve"> 32,5 cm</v>
      </c>
      <c r="Y448" t="s">
        <v>2156</v>
      </c>
      <c r="Z448" t="s">
        <v>194</v>
      </c>
    </row>
    <row r="449" spans="1:26" x14ac:dyDescent="0.25">
      <c r="A449">
        <v>3540</v>
      </c>
      <c r="B449" t="s">
        <v>2157</v>
      </c>
      <c r="C449" t="s">
        <v>27</v>
      </c>
      <c r="D449" t="s">
        <v>28</v>
      </c>
      <c r="E449" t="s">
        <v>2158</v>
      </c>
      <c r="F449" t="s">
        <v>30</v>
      </c>
      <c r="G449" t="s">
        <v>31</v>
      </c>
      <c r="H449" t="s">
        <v>2293</v>
      </c>
      <c r="K449" t="s">
        <v>2159</v>
      </c>
      <c r="L449" t="s">
        <v>33</v>
      </c>
      <c r="M449" t="s">
        <v>34</v>
      </c>
      <c r="N449" t="s">
        <v>1229</v>
      </c>
      <c r="O449" t="s">
        <v>36</v>
      </c>
      <c r="Q449" t="s">
        <v>1221</v>
      </c>
      <c r="R449" t="s">
        <v>38</v>
      </c>
      <c r="T449" s="2" t="str">
        <f t="shared" si="30"/>
        <v>27,5 cm</v>
      </c>
      <c r="U449" s="2" t="str">
        <f t="shared" si="31"/>
        <v>20,8 cm</v>
      </c>
      <c r="V449" s="2" t="e">
        <f t="shared" si="32"/>
        <v>#VALUE!</v>
      </c>
      <c r="W449" s="2" t="e">
        <f t="shared" si="33"/>
        <v>#VALUE!</v>
      </c>
      <c r="X449" s="2" t="str">
        <f t="shared" si="34"/>
        <v xml:space="preserve"> 20,8 cm</v>
      </c>
      <c r="Y449" t="s">
        <v>858</v>
      </c>
      <c r="Z449" t="s">
        <v>916</v>
      </c>
    </row>
    <row r="450" spans="1:26" x14ac:dyDescent="0.25">
      <c r="A450">
        <v>3541</v>
      </c>
      <c r="B450" t="s">
        <v>2160</v>
      </c>
      <c r="C450" t="s">
        <v>27</v>
      </c>
      <c r="D450" t="s">
        <v>28</v>
      </c>
      <c r="E450" t="s">
        <v>2161</v>
      </c>
      <c r="F450" t="s">
        <v>1227</v>
      </c>
      <c r="G450" t="s">
        <v>31</v>
      </c>
      <c r="H450" t="s">
        <v>2293</v>
      </c>
      <c r="K450" t="s">
        <v>2162</v>
      </c>
      <c r="L450" t="s">
        <v>33</v>
      </c>
      <c r="M450" t="s">
        <v>34</v>
      </c>
      <c r="N450" t="s">
        <v>1229</v>
      </c>
      <c r="O450" t="s">
        <v>36</v>
      </c>
      <c r="Q450" t="s">
        <v>1221</v>
      </c>
      <c r="R450" t="s">
        <v>38</v>
      </c>
      <c r="T450" s="2" t="str">
        <f t="shared" ref="T450:T475" si="35">IFERROR(LEFT(K450,SEARCH("x",K450)-1),"")&amp;"cm"</f>
        <v>20,9 cm</v>
      </c>
      <c r="U450" s="2" t="str">
        <f t="shared" ref="U450:U513" si="36">MID(K450,LEN(T450)+1,5)&amp;"cm"</f>
        <v>32,8 cm</v>
      </c>
      <c r="V450" s="2" t="e">
        <f t="shared" ref="V450:V475" si="37">MID(K450,SEARCH("-",K450)+2,SEARCH(":",K450)-SEARCH("-",K450)-2)</f>
        <v>#VALUE!</v>
      </c>
      <c r="W450" s="2" t="e">
        <f t="shared" ref="W450:W475" si="38">MID(K450,SEARCH(":",K450)+2,5)&amp;"cm"</f>
        <v>#VALUE!</v>
      </c>
      <c r="X450" s="2" t="str">
        <f t="shared" ref="X450:X475" si="39">RIGHT(K450,8)</f>
        <v xml:space="preserve"> 32,8 cm</v>
      </c>
      <c r="Y450" t="s">
        <v>2163</v>
      </c>
      <c r="Z450" t="s">
        <v>2164</v>
      </c>
    </row>
    <row r="451" spans="1:26" x14ac:dyDescent="0.25">
      <c r="A451">
        <v>3542</v>
      </c>
      <c r="B451" t="s">
        <v>2165</v>
      </c>
      <c r="C451" t="s">
        <v>27</v>
      </c>
      <c r="D451" t="s">
        <v>28</v>
      </c>
      <c r="E451" t="s">
        <v>2166</v>
      </c>
      <c r="F451" t="s">
        <v>30</v>
      </c>
      <c r="G451" t="s">
        <v>31</v>
      </c>
      <c r="H451" t="s">
        <v>2293</v>
      </c>
      <c r="K451" t="s">
        <v>2167</v>
      </c>
      <c r="L451" t="s">
        <v>33</v>
      </c>
      <c r="M451" t="s">
        <v>34</v>
      </c>
      <c r="N451" t="s">
        <v>1229</v>
      </c>
      <c r="O451" t="s">
        <v>289</v>
      </c>
      <c r="Q451" t="s">
        <v>1221</v>
      </c>
      <c r="R451" t="s">
        <v>38</v>
      </c>
      <c r="T451" s="2" t="str">
        <f t="shared" si="35"/>
        <v>18,1 cm</v>
      </c>
      <c r="U451" s="2" t="str">
        <f t="shared" si="36"/>
        <v>27,6 cm</v>
      </c>
      <c r="V451" s="2" t="e">
        <f t="shared" si="37"/>
        <v>#VALUE!</v>
      </c>
      <c r="W451" s="2" t="e">
        <f t="shared" si="38"/>
        <v>#VALUE!</v>
      </c>
      <c r="X451" s="2" t="str">
        <f t="shared" si="39"/>
        <v xml:space="preserve"> 27,6 cm</v>
      </c>
      <c r="Y451" t="s">
        <v>2168</v>
      </c>
      <c r="Z451" t="s">
        <v>2169</v>
      </c>
    </row>
    <row r="452" spans="1:26" x14ac:dyDescent="0.25">
      <c r="A452">
        <v>3543</v>
      </c>
      <c r="B452" t="s">
        <v>2170</v>
      </c>
      <c r="C452" t="s">
        <v>27</v>
      </c>
      <c r="D452" t="s">
        <v>28</v>
      </c>
      <c r="E452" t="s">
        <v>2171</v>
      </c>
      <c r="F452" t="s">
        <v>30</v>
      </c>
      <c r="G452" t="s">
        <v>31</v>
      </c>
      <c r="H452" t="s">
        <v>2293</v>
      </c>
      <c r="K452" t="s">
        <v>2172</v>
      </c>
      <c r="L452" t="s">
        <v>33</v>
      </c>
      <c r="M452" t="s">
        <v>34</v>
      </c>
      <c r="N452" t="s">
        <v>1229</v>
      </c>
      <c r="O452" t="s">
        <v>36</v>
      </c>
      <c r="Q452" t="s">
        <v>1221</v>
      </c>
      <c r="R452" t="s">
        <v>38</v>
      </c>
      <c r="T452" s="2" t="str">
        <f t="shared" si="35"/>
        <v>24,2 cm</v>
      </c>
      <c r="U452" s="2" t="str">
        <f t="shared" si="36"/>
        <v>31,9 cm</v>
      </c>
      <c r="V452" s="2" t="e">
        <f t="shared" si="37"/>
        <v>#VALUE!</v>
      </c>
      <c r="W452" s="2" t="e">
        <f t="shared" si="38"/>
        <v>#VALUE!</v>
      </c>
      <c r="X452" s="2" t="str">
        <f t="shared" si="39"/>
        <v xml:space="preserve"> 31,9 cm</v>
      </c>
      <c r="Y452" t="s">
        <v>2173</v>
      </c>
      <c r="Z452" t="s">
        <v>2174</v>
      </c>
    </row>
    <row r="453" spans="1:26" x14ac:dyDescent="0.25">
      <c r="A453">
        <v>3544</v>
      </c>
      <c r="B453" t="s">
        <v>2175</v>
      </c>
      <c r="C453" t="s">
        <v>27</v>
      </c>
      <c r="D453" t="s">
        <v>28</v>
      </c>
      <c r="E453" t="s">
        <v>2176</v>
      </c>
      <c r="F453" t="s">
        <v>1227</v>
      </c>
      <c r="G453" t="s">
        <v>31</v>
      </c>
      <c r="H453" t="s">
        <v>2293</v>
      </c>
      <c r="K453" t="s">
        <v>2177</v>
      </c>
      <c r="L453" t="s">
        <v>33</v>
      </c>
      <c r="M453" t="s">
        <v>34</v>
      </c>
      <c r="N453" t="s">
        <v>1229</v>
      </c>
      <c r="O453" t="s">
        <v>289</v>
      </c>
      <c r="Q453" t="s">
        <v>1221</v>
      </c>
      <c r="R453" t="s">
        <v>38</v>
      </c>
      <c r="T453" s="2" t="str">
        <f t="shared" si="35"/>
        <v>20,9 cm</v>
      </c>
      <c r="U453" s="2" t="str">
        <f t="shared" si="36"/>
        <v>35,8 cm</v>
      </c>
      <c r="V453" s="2" t="e">
        <f t="shared" si="37"/>
        <v>#VALUE!</v>
      </c>
      <c r="W453" s="2" t="e">
        <f t="shared" si="38"/>
        <v>#VALUE!</v>
      </c>
      <c r="X453" s="2" t="str">
        <f t="shared" si="39"/>
        <v xml:space="preserve"> 35,8 cm</v>
      </c>
      <c r="Y453" t="s">
        <v>2163</v>
      </c>
      <c r="Z453" t="s">
        <v>2178</v>
      </c>
    </row>
    <row r="454" spans="1:26" x14ac:dyDescent="0.25">
      <c r="A454">
        <v>3545</v>
      </c>
      <c r="B454" t="s">
        <v>2179</v>
      </c>
      <c r="C454" t="s">
        <v>27</v>
      </c>
      <c r="D454" t="s">
        <v>28</v>
      </c>
      <c r="E454" t="s">
        <v>2180</v>
      </c>
      <c r="F454" t="s">
        <v>1227</v>
      </c>
      <c r="G454" t="s">
        <v>31</v>
      </c>
      <c r="H454" t="s">
        <v>2293</v>
      </c>
      <c r="K454" t="s">
        <v>2181</v>
      </c>
      <c r="L454" t="s">
        <v>33</v>
      </c>
      <c r="M454" t="s">
        <v>34</v>
      </c>
      <c r="N454" t="s">
        <v>1229</v>
      </c>
      <c r="O454" t="s">
        <v>36</v>
      </c>
      <c r="Q454" t="s">
        <v>1221</v>
      </c>
      <c r="R454" t="s">
        <v>79</v>
      </c>
      <c r="T454" s="2" t="str">
        <f t="shared" si="35"/>
        <v>17,9 cm</v>
      </c>
      <c r="U454" s="2" t="str">
        <f t="shared" si="36"/>
        <v>37,1 cm</v>
      </c>
      <c r="V454" s="2" t="e">
        <f t="shared" si="37"/>
        <v>#VALUE!</v>
      </c>
      <c r="W454" s="2" t="e">
        <f t="shared" si="38"/>
        <v>#VALUE!</v>
      </c>
      <c r="X454" s="2" t="str">
        <f t="shared" si="39"/>
        <v xml:space="preserve"> 37,1 cm</v>
      </c>
      <c r="Y454" t="s">
        <v>2182</v>
      </c>
      <c r="Z454" t="s">
        <v>2183</v>
      </c>
    </row>
    <row r="455" spans="1:26" x14ac:dyDescent="0.25">
      <c r="A455">
        <v>3546</v>
      </c>
      <c r="B455" t="s">
        <v>2184</v>
      </c>
      <c r="C455" t="s">
        <v>27</v>
      </c>
      <c r="D455" t="s">
        <v>28</v>
      </c>
      <c r="E455" t="s">
        <v>2185</v>
      </c>
      <c r="F455" t="s">
        <v>1260</v>
      </c>
      <c r="G455" t="s">
        <v>31</v>
      </c>
      <c r="H455" t="s">
        <v>2293</v>
      </c>
      <c r="K455" t="s">
        <v>2186</v>
      </c>
      <c r="L455" t="s">
        <v>33</v>
      </c>
      <c r="M455" t="s">
        <v>34</v>
      </c>
      <c r="N455" t="s">
        <v>1229</v>
      </c>
      <c r="O455" t="s">
        <v>36</v>
      </c>
      <c r="Q455" t="s">
        <v>1221</v>
      </c>
      <c r="R455" t="s">
        <v>50</v>
      </c>
      <c r="T455" s="2" t="str">
        <f t="shared" si="35"/>
        <v>17,0 cm</v>
      </c>
      <c r="U455" s="2" t="str">
        <f t="shared" si="36"/>
        <v>37,8 cm</v>
      </c>
      <c r="V455" s="2" t="e">
        <f t="shared" si="37"/>
        <v>#VALUE!</v>
      </c>
      <c r="W455" s="2" t="e">
        <f t="shared" si="38"/>
        <v>#VALUE!</v>
      </c>
      <c r="X455" s="2" t="str">
        <f t="shared" si="39"/>
        <v xml:space="preserve"> 37,8 cm</v>
      </c>
      <c r="Y455" t="s">
        <v>1231</v>
      </c>
      <c r="Z455" t="s">
        <v>1605</v>
      </c>
    </row>
    <row r="456" spans="1:26" x14ac:dyDescent="0.25">
      <c r="A456">
        <v>3547</v>
      </c>
      <c r="B456" t="s">
        <v>2187</v>
      </c>
      <c r="C456" t="s">
        <v>27</v>
      </c>
      <c r="D456" t="s">
        <v>28</v>
      </c>
      <c r="E456" t="s">
        <v>2188</v>
      </c>
      <c r="F456" t="s">
        <v>30</v>
      </c>
      <c r="G456" t="s">
        <v>31</v>
      </c>
      <c r="H456" t="s">
        <v>2293</v>
      </c>
      <c r="K456" t="s">
        <v>2189</v>
      </c>
      <c r="L456" t="s">
        <v>33</v>
      </c>
      <c r="M456" t="s">
        <v>34</v>
      </c>
      <c r="N456" t="s">
        <v>1229</v>
      </c>
      <c r="O456" t="s">
        <v>289</v>
      </c>
      <c r="Q456" t="s">
        <v>1221</v>
      </c>
      <c r="R456" t="s">
        <v>38</v>
      </c>
      <c r="T456" s="2" t="str">
        <f t="shared" si="35"/>
        <v>9,0 cm</v>
      </c>
      <c r="U456" s="2" t="str">
        <f t="shared" si="36"/>
        <v>40,7 cm</v>
      </c>
      <c r="V456" s="2" t="e">
        <f t="shared" si="37"/>
        <v>#VALUE!</v>
      </c>
      <c r="W456" s="2" t="e">
        <f t="shared" si="38"/>
        <v>#VALUE!</v>
      </c>
      <c r="X456" s="2" t="str">
        <f t="shared" si="39"/>
        <v xml:space="preserve"> 40,7 cm</v>
      </c>
      <c r="Y456" t="s">
        <v>988</v>
      </c>
      <c r="Z456" t="s">
        <v>465</v>
      </c>
    </row>
    <row r="457" spans="1:26" x14ac:dyDescent="0.25">
      <c r="A457">
        <v>3548</v>
      </c>
      <c r="B457" t="s">
        <v>2190</v>
      </c>
      <c r="C457" t="s">
        <v>27</v>
      </c>
      <c r="D457" t="s">
        <v>28</v>
      </c>
      <c r="E457" t="s">
        <v>2191</v>
      </c>
      <c r="F457" t="s">
        <v>30</v>
      </c>
      <c r="G457" t="s">
        <v>1291</v>
      </c>
      <c r="H457" t="s">
        <v>2293</v>
      </c>
      <c r="K457" t="s">
        <v>2192</v>
      </c>
      <c r="L457" t="s">
        <v>33</v>
      </c>
      <c r="M457" t="s">
        <v>34</v>
      </c>
      <c r="N457" t="s">
        <v>1229</v>
      </c>
      <c r="O457" t="s">
        <v>36</v>
      </c>
      <c r="Q457" t="s">
        <v>1221</v>
      </c>
      <c r="R457" t="s">
        <v>38</v>
      </c>
      <c r="T457" s="2" t="str">
        <f t="shared" si="35"/>
        <v>25,3 cm</v>
      </c>
      <c r="U457" s="2" t="str">
        <f t="shared" si="36"/>
        <v>35,1 cm</v>
      </c>
      <c r="V457" s="2" t="e">
        <f t="shared" si="37"/>
        <v>#VALUE!</v>
      </c>
      <c r="W457" s="2" t="e">
        <f t="shared" si="38"/>
        <v>#VALUE!</v>
      </c>
      <c r="X457" s="2" t="str">
        <f t="shared" si="39"/>
        <v xml:space="preserve"> 35,1 cm</v>
      </c>
      <c r="Y457" t="s">
        <v>515</v>
      </c>
      <c r="Z457" t="s">
        <v>2193</v>
      </c>
    </row>
    <row r="458" spans="1:26" x14ac:dyDescent="0.25">
      <c r="A458">
        <v>3549</v>
      </c>
      <c r="B458" t="s">
        <v>2194</v>
      </c>
      <c r="C458" t="s">
        <v>27</v>
      </c>
      <c r="D458" t="s">
        <v>28</v>
      </c>
      <c r="E458" t="s">
        <v>2195</v>
      </c>
      <c r="F458" t="s">
        <v>2139</v>
      </c>
      <c r="G458" t="s">
        <v>31</v>
      </c>
      <c r="H458" t="s">
        <v>2293</v>
      </c>
      <c r="K458" t="s">
        <v>2196</v>
      </c>
      <c r="L458" t="s">
        <v>33</v>
      </c>
      <c r="M458" t="s">
        <v>34</v>
      </c>
      <c r="N458" t="s">
        <v>1229</v>
      </c>
      <c r="O458" t="s">
        <v>36</v>
      </c>
      <c r="Q458" t="s">
        <v>1221</v>
      </c>
      <c r="R458" t="s">
        <v>79</v>
      </c>
      <c r="T458" s="2" t="str">
        <f t="shared" si="35"/>
        <v>16,5 cm</v>
      </c>
      <c r="U458" s="2" t="str">
        <f t="shared" si="36"/>
        <v>41,0 cm</v>
      </c>
      <c r="V458" s="2" t="e">
        <f t="shared" si="37"/>
        <v>#VALUE!</v>
      </c>
      <c r="W458" s="2" t="e">
        <f t="shared" si="38"/>
        <v>#VALUE!</v>
      </c>
      <c r="X458" s="2" t="str">
        <f t="shared" si="39"/>
        <v xml:space="preserve"> 41,0 cm</v>
      </c>
      <c r="Y458" t="s">
        <v>1152</v>
      </c>
      <c r="Z458" t="s">
        <v>544</v>
      </c>
    </row>
    <row r="459" spans="1:26" x14ac:dyDescent="0.25">
      <c r="A459">
        <v>3550</v>
      </c>
      <c r="B459" t="s">
        <v>2197</v>
      </c>
      <c r="C459" t="s">
        <v>27</v>
      </c>
      <c r="D459" t="s">
        <v>28</v>
      </c>
      <c r="E459" t="s">
        <v>2198</v>
      </c>
      <c r="F459" t="s">
        <v>2199</v>
      </c>
      <c r="G459" t="s">
        <v>31</v>
      </c>
      <c r="H459" t="s">
        <v>2293</v>
      </c>
      <c r="K459" t="s">
        <v>2200</v>
      </c>
      <c r="L459" t="s">
        <v>33</v>
      </c>
      <c r="M459" t="s">
        <v>34</v>
      </c>
      <c r="N459" t="s">
        <v>1229</v>
      </c>
      <c r="O459" t="s">
        <v>36</v>
      </c>
      <c r="Q459" t="s">
        <v>1221</v>
      </c>
      <c r="R459" t="s">
        <v>38</v>
      </c>
      <c r="T459" s="2" t="str">
        <f t="shared" si="35"/>
        <v>21,1 cm</v>
      </c>
      <c r="U459" s="2" t="str">
        <f t="shared" si="36"/>
        <v>39,8 cm</v>
      </c>
      <c r="V459" s="2" t="e">
        <f t="shared" si="37"/>
        <v>#VALUE!</v>
      </c>
      <c r="W459" s="2" t="e">
        <f t="shared" si="38"/>
        <v>#VALUE!</v>
      </c>
      <c r="X459" s="2" t="str">
        <f t="shared" si="39"/>
        <v xml:space="preserve"> 39,8 cm</v>
      </c>
      <c r="Y459" t="s">
        <v>2095</v>
      </c>
      <c r="Z459" t="s">
        <v>503</v>
      </c>
    </row>
    <row r="460" spans="1:26" x14ac:dyDescent="0.25">
      <c r="A460">
        <v>3552</v>
      </c>
      <c r="B460" t="s">
        <v>2201</v>
      </c>
      <c r="C460" t="s">
        <v>27</v>
      </c>
      <c r="D460" t="s">
        <v>28</v>
      </c>
      <c r="E460" t="s">
        <v>110</v>
      </c>
      <c r="F460" t="s">
        <v>2202</v>
      </c>
      <c r="G460" t="s">
        <v>31</v>
      </c>
      <c r="H460" t="s">
        <v>2267</v>
      </c>
      <c r="K460" t="s">
        <v>2203</v>
      </c>
      <c r="L460" t="s">
        <v>33</v>
      </c>
      <c r="M460" t="s">
        <v>34</v>
      </c>
      <c r="N460" t="s">
        <v>1455</v>
      </c>
      <c r="O460" t="s">
        <v>36</v>
      </c>
      <c r="Q460" t="s">
        <v>2204</v>
      </c>
      <c r="R460" t="s">
        <v>79</v>
      </c>
      <c r="T460" s="2" t="str">
        <f t="shared" si="35"/>
        <v>86,2 cm</v>
      </c>
      <c r="U460" s="2" t="str">
        <f t="shared" si="36"/>
        <v>66,2 cm</v>
      </c>
      <c r="V460" s="2" t="e">
        <f t="shared" si="37"/>
        <v>#VALUE!</v>
      </c>
      <c r="W460" s="2" t="e">
        <f t="shared" si="38"/>
        <v>#VALUE!</v>
      </c>
      <c r="X460" s="2" t="str">
        <f t="shared" si="39"/>
        <v xml:space="preserve"> 66,2 cm</v>
      </c>
      <c r="Y460" t="s">
        <v>2205</v>
      </c>
      <c r="Z460" t="s">
        <v>2206</v>
      </c>
    </row>
    <row r="461" spans="1:26" x14ac:dyDescent="0.25">
      <c r="A461">
        <v>3553</v>
      </c>
      <c r="B461" t="s">
        <v>2207</v>
      </c>
      <c r="C461" t="s">
        <v>27</v>
      </c>
      <c r="D461" t="s">
        <v>28</v>
      </c>
      <c r="E461" t="s">
        <v>258</v>
      </c>
      <c r="F461" t="s">
        <v>2208</v>
      </c>
      <c r="G461" t="s">
        <v>31</v>
      </c>
      <c r="H461" t="s">
        <v>2294</v>
      </c>
      <c r="K461" t="s">
        <v>2209</v>
      </c>
      <c r="L461" t="s">
        <v>33</v>
      </c>
      <c r="M461" t="s">
        <v>34</v>
      </c>
      <c r="N461" t="s">
        <v>1455</v>
      </c>
      <c r="O461" t="s">
        <v>289</v>
      </c>
      <c r="Q461" t="s">
        <v>2210</v>
      </c>
      <c r="R461" t="s">
        <v>50</v>
      </c>
      <c r="T461" s="2" t="str">
        <f t="shared" si="35"/>
        <v>85,5 cm</v>
      </c>
      <c r="U461" s="2" t="str">
        <f t="shared" si="36"/>
        <v>66,0 cm</v>
      </c>
      <c r="V461" s="2" t="e">
        <f t="shared" si="37"/>
        <v>#VALUE!</v>
      </c>
      <c r="W461" s="2" t="e">
        <f t="shared" si="38"/>
        <v>#VALUE!</v>
      </c>
      <c r="X461" s="2" t="str">
        <f t="shared" si="39"/>
        <v xml:space="preserve"> 66,0 cm</v>
      </c>
      <c r="Y461" t="s">
        <v>477</v>
      </c>
      <c r="Z461" t="s">
        <v>114</v>
      </c>
    </row>
    <row r="462" spans="1:26" x14ac:dyDescent="0.25">
      <c r="A462">
        <v>3554</v>
      </c>
      <c r="B462" t="s">
        <v>2211</v>
      </c>
      <c r="C462" t="s">
        <v>27</v>
      </c>
      <c r="D462" t="s">
        <v>28</v>
      </c>
      <c r="E462" t="s">
        <v>258</v>
      </c>
      <c r="F462" t="s">
        <v>86</v>
      </c>
      <c r="G462" t="s">
        <v>31</v>
      </c>
      <c r="H462" t="s">
        <v>2295</v>
      </c>
      <c r="K462" t="s">
        <v>2212</v>
      </c>
      <c r="L462" t="s">
        <v>33</v>
      </c>
      <c r="M462" t="s">
        <v>34</v>
      </c>
      <c r="N462" t="s">
        <v>1455</v>
      </c>
      <c r="O462" t="s">
        <v>97</v>
      </c>
      <c r="Q462" t="s">
        <v>275</v>
      </c>
      <c r="R462" t="s">
        <v>38</v>
      </c>
      <c r="T462" s="2" t="str">
        <f t="shared" si="35"/>
        <v>99,5 cm</v>
      </c>
      <c r="U462" s="2" t="str">
        <f t="shared" si="36"/>
        <v>55,7 cm</v>
      </c>
      <c r="V462" s="2" t="e">
        <f t="shared" si="37"/>
        <v>#VALUE!</v>
      </c>
      <c r="W462" s="2" t="e">
        <f t="shared" si="38"/>
        <v>#VALUE!</v>
      </c>
      <c r="X462" s="2" t="str">
        <f t="shared" si="39"/>
        <v xml:space="preserve"> 55,7 cm</v>
      </c>
      <c r="Y462" t="s">
        <v>2213</v>
      </c>
      <c r="Z462" t="s">
        <v>2214</v>
      </c>
    </row>
    <row r="463" spans="1:26" x14ac:dyDescent="0.25">
      <c r="A463">
        <v>3555</v>
      </c>
      <c r="B463" t="s">
        <v>2215</v>
      </c>
      <c r="C463" t="s">
        <v>27</v>
      </c>
      <c r="D463" t="s">
        <v>28</v>
      </c>
      <c r="E463" t="s">
        <v>258</v>
      </c>
      <c r="F463" t="s">
        <v>400</v>
      </c>
      <c r="G463" t="s">
        <v>31</v>
      </c>
      <c r="H463" t="s">
        <v>2267</v>
      </c>
      <c r="K463" t="s">
        <v>2216</v>
      </c>
      <c r="L463" t="s">
        <v>33</v>
      </c>
      <c r="M463" t="s">
        <v>34</v>
      </c>
      <c r="N463" t="s">
        <v>1455</v>
      </c>
      <c r="O463" t="s">
        <v>97</v>
      </c>
      <c r="Q463" t="s">
        <v>2217</v>
      </c>
      <c r="R463" t="s">
        <v>50</v>
      </c>
      <c r="T463" s="2" t="str">
        <f t="shared" si="35"/>
        <v>86,0 cm</v>
      </c>
      <c r="U463" s="2" t="str">
        <f t="shared" si="36"/>
        <v>46,3 cm</v>
      </c>
      <c r="V463" s="2" t="e">
        <f t="shared" si="37"/>
        <v>#VALUE!</v>
      </c>
      <c r="W463" s="2" t="e">
        <f t="shared" si="38"/>
        <v>#VALUE!</v>
      </c>
      <c r="X463" s="2" t="str">
        <f t="shared" si="39"/>
        <v xml:space="preserve"> 46,3 cm</v>
      </c>
      <c r="Y463" t="s">
        <v>651</v>
      </c>
      <c r="Z463" t="s">
        <v>536</v>
      </c>
    </row>
    <row r="464" spans="1:26" x14ac:dyDescent="0.25">
      <c r="A464">
        <v>3556</v>
      </c>
      <c r="B464" t="s">
        <v>2218</v>
      </c>
      <c r="C464" t="s">
        <v>27</v>
      </c>
      <c r="D464" t="s">
        <v>28</v>
      </c>
      <c r="E464" t="s">
        <v>2219</v>
      </c>
      <c r="F464" t="s">
        <v>30</v>
      </c>
      <c r="G464" t="s">
        <v>31</v>
      </c>
      <c r="H464" t="s">
        <v>2264</v>
      </c>
      <c r="K464" t="s">
        <v>2220</v>
      </c>
      <c r="L464" t="s">
        <v>33</v>
      </c>
      <c r="M464" t="s">
        <v>34</v>
      </c>
      <c r="N464" t="s">
        <v>35</v>
      </c>
      <c r="O464" t="s">
        <v>289</v>
      </c>
      <c r="Q464" t="s">
        <v>275</v>
      </c>
      <c r="R464" t="s">
        <v>38</v>
      </c>
      <c r="T464" s="2" t="str">
        <f t="shared" si="35"/>
        <v>63,0 cm</v>
      </c>
      <c r="U464" s="2" t="str">
        <f t="shared" si="36"/>
        <v>490,0cm</v>
      </c>
      <c r="V464" s="2" t="e">
        <f t="shared" si="37"/>
        <v>#VALUE!</v>
      </c>
      <c r="W464" s="2" t="e">
        <f t="shared" si="38"/>
        <v>#VALUE!</v>
      </c>
      <c r="X464" s="2" t="str">
        <f t="shared" si="39"/>
        <v>490,0 cm</v>
      </c>
      <c r="Y464" t="s">
        <v>92</v>
      </c>
      <c r="Z464" t="s">
        <v>2221</v>
      </c>
    </row>
    <row r="465" spans="1:29" x14ac:dyDescent="0.25">
      <c r="A465">
        <v>3557</v>
      </c>
      <c r="B465" t="s">
        <v>2222</v>
      </c>
      <c r="C465" t="s">
        <v>27</v>
      </c>
      <c r="D465" t="s">
        <v>28</v>
      </c>
      <c r="E465" t="s">
        <v>1393</v>
      </c>
      <c r="F465" t="s">
        <v>30</v>
      </c>
      <c r="G465" t="s">
        <v>31</v>
      </c>
      <c r="H465" t="s">
        <v>2264</v>
      </c>
      <c r="K465" t="s">
        <v>2223</v>
      </c>
      <c r="L465" t="s">
        <v>33</v>
      </c>
      <c r="M465" t="s">
        <v>34</v>
      </c>
      <c r="N465" t="s">
        <v>35</v>
      </c>
      <c r="O465" t="s">
        <v>289</v>
      </c>
      <c r="Q465" t="s">
        <v>275</v>
      </c>
      <c r="R465" t="s">
        <v>38</v>
      </c>
      <c r="T465" s="2" t="str">
        <f t="shared" si="35"/>
        <v>62,5 cm</v>
      </c>
      <c r="U465" s="2" t="str">
        <f t="shared" si="36"/>
        <v>490,0cm</v>
      </c>
      <c r="V465" s="2" t="e">
        <f t="shared" si="37"/>
        <v>#VALUE!</v>
      </c>
      <c r="W465" s="2" t="e">
        <f t="shared" si="38"/>
        <v>#VALUE!</v>
      </c>
      <c r="X465" s="2" t="str">
        <f t="shared" si="39"/>
        <v>490,0 cm</v>
      </c>
      <c r="Y465" t="s">
        <v>709</v>
      </c>
      <c r="Z465" t="s">
        <v>2221</v>
      </c>
    </row>
    <row r="466" spans="1:29" x14ac:dyDescent="0.25">
      <c r="A466">
        <v>3558</v>
      </c>
      <c r="B466" t="s">
        <v>2224</v>
      </c>
      <c r="C466" t="s">
        <v>27</v>
      </c>
      <c r="D466" t="s">
        <v>28</v>
      </c>
      <c r="E466" t="s">
        <v>1601</v>
      </c>
      <c r="F466" t="s">
        <v>231</v>
      </c>
      <c r="G466" t="s">
        <v>31</v>
      </c>
      <c r="H466" t="s">
        <v>2266</v>
      </c>
      <c r="K466" t="s">
        <v>1035</v>
      </c>
      <c r="L466" t="s">
        <v>33</v>
      </c>
      <c r="M466" t="s">
        <v>34</v>
      </c>
      <c r="N466" t="s">
        <v>888</v>
      </c>
      <c r="O466" t="s">
        <v>36</v>
      </c>
      <c r="Q466" t="s">
        <v>2225</v>
      </c>
      <c r="R466" t="s">
        <v>50</v>
      </c>
      <c r="T466" s="2" t="str">
        <f t="shared" si="35"/>
        <v>46,0 cm</v>
      </c>
      <c r="U466" s="2" t="str">
        <f t="shared" si="36"/>
        <v>38,0 cm</v>
      </c>
      <c r="V466" s="2" t="e">
        <f t="shared" si="37"/>
        <v>#VALUE!</v>
      </c>
      <c r="W466" s="2" t="e">
        <f t="shared" si="38"/>
        <v>#VALUE!</v>
      </c>
      <c r="X466" s="2" t="str">
        <f t="shared" si="39"/>
        <v xml:space="preserve"> 38,0 cm</v>
      </c>
      <c r="Y466" t="s">
        <v>128</v>
      </c>
      <c r="Z466" t="s">
        <v>276</v>
      </c>
    </row>
    <row r="467" spans="1:29" x14ac:dyDescent="0.25">
      <c r="A467">
        <v>3559</v>
      </c>
      <c r="B467" t="s">
        <v>2226</v>
      </c>
      <c r="C467" t="s">
        <v>27</v>
      </c>
      <c r="D467" t="s">
        <v>28</v>
      </c>
      <c r="E467" t="s">
        <v>981</v>
      </c>
      <c r="F467" t="s">
        <v>180</v>
      </c>
      <c r="G467" t="s">
        <v>31</v>
      </c>
      <c r="H467" t="s">
        <v>2266</v>
      </c>
      <c r="K467" t="s">
        <v>1035</v>
      </c>
      <c r="L467" t="s">
        <v>33</v>
      </c>
      <c r="M467" t="s">
        <v>34</v>
      </c>
      <c r="N467" t="s">
        <v>888</v>
      </c>
      <c r="O467" t="s">
        <v>36</v>
      </c>
      <c r="Q467" t="s">
        <v>427</v>
      </c>
      <c r="R467" t="s">
        <v>38</v>
      </c>
      <c r="T467" s="2" t="str">
        <f t="shared" si="35"/>
        <v>46,0 cm</v>
      </c>
      <c r="U467" s="2" t="str">
        <f t="shared" si="36"/>
        <v>38,0 cm</v>
      </c>
      <c r="V467" s="2" t="e">
        <f t="shared" si="37"/>
        <v>#VALUE!</v>
      </c>
      <c r="W467" s="2" t="e">
        <f t="shared" si="38"/>
        <v>#VALUE!</v>
      </c>
      <c r="X467" s="2" t="str">
        <f t="shared" si="39"/>
        <v xml:space="preserve"> 38,0 cm</v>
      </c>
      <c r="Y467" t="s">
        <v>128</v>
      </c>
      <c r="Z467" t="s">
        <v>276</v>
      </c>
    </row>
    <row r="468" spans="1:29" x14ac:dyDescent="0.25">
      <c r="A468">
        <v>1426</v>
      </c>
      <c r="B468" t="s">
        <v>2227</v>
      </c>
      <c r="C468" t="s">
        <v>27</v>
      </c>
      <c r="D468" t="s">
        <v>28</v>
      </c>
      <c r="E468" t="s">
        <v>2228</v>
      </c>
      <c r="F468" t="s">
        <v>938</v>
      </c>
      <c r="G468" t="s">
        <v>31</v>
      </c>
      <c r="H468" t="s">
        <v>2276</v>
      </c>
      <c r="K468" t="s">
        <v>986</v>
      </c>
      <c r="L468" t="s">
        <v>33</v>
      </c>
      <c r="M468" t="s">
        <v>34</v>
      </c>
      <c r="N468" t="s">
        <v>987</v>
      </c>
      <c r="O468" t="s">
        <v>36</v>
      </c>
      <c r="Q468" t="s">
        <v>275</v>
      </c>
      <c r="R468" t="s">
        <v>38</v>
      </c>
      <c r="T468" s="2" t="str">
        <f t="shared" si="35"/>
        <v>9,0 cm</v>
      </c>
      <c r="U468" s="2" t="str">
        <f t="shared" si="36"/>
        <v>13,5 cm</v>
      </c>
      <c r="V468" s="2" t="e">
        <f t="shared" si="37"/>
        <v>#VALUE!</v>
      </c>
      <c r="W468" s="2" t="e">
        <f t="shared" si="38"/>
        <v>#VALUE!</v>
      </c>
      <c r="X468" s="2" t="str">
        <f t="shared" si="39"/>
        <v xml:space="preserve"> 13,5 cm</v>
      </c>
      <c r="Y468" t="s">
        <v>988</v>
      </c>
      <c r="Z468" t="s">
        <v>989</v>
      </c>
    </row>
    <row r="469" spans="1:29" x14ac:dyDescent="0.25">
      <c r="A469">
        <v>3660</v>
      </c>
      <c r="B469" t="s">
        <v>2229</v>
      </c>
      <c r="C469" t="s">
        <v>27</v>
      </c>
      <c r="D469" t="s">
        <v>28</v>
      </c>
      <c r="E469" t="s">
        <v>2230</v>
      </c>
      <c r="G469" t="s">
        <v>31</v>
      </c>
      <c r="H469" t="s">
        <v>2288</v>
      </c>
      <c r="K469" t="s">
        <v>2231</v>
      </c>
      <c r="L469" t="s">
        <v>33</v>
      </c>
      <c r="M469" t="s">
        <v>34</v>
      </c>
      <c r="N469" t="s">
        <v>35</v>
      </c>
      <c r="O469" t="s">
        <v>97</v>
      </c>
      <c r="Q469" t="s">
        <v>275</v>
      </c>
      <c r="R469" t="s">
        <v>38</v>
      </c>
      <c r="T469" s="2" t="str">
        <f t="shared" si="35"/>
        <v>60,4 cm</v>
      </c>
      <c r="U469" s="2" t="str">
        <f t="shared" si="36"/>
        <v>52,5 cm</v>
      </c>
      <c r="V469" s="2" t="str">
        <f t="shared" si="37"/>
        <v>c/baguete</v>
      </c>
      <c r="W469" s="2" t="str">
        <f t="shared" si="38"/>
        <v>62,0 cm</v>
      </c>
      <c r="X469" s="2" t="str">
        <f t="shared" si="39"/>
        <v xml:space="preserve"> 54,7 cm</v>
      </c>
      <c r="Y469" t="s">
        <v>2232</v>
      </c>
      <c r="Z469" t="s">
        <v>2233</v>
      </c>
      <c r="AA469" t="s">
        <v>41</v>
      </c>
      <c r="AB469" t="s">
        <v>685</v>
      </c>
      <c r="AC469" t="s">
        <v>2234</v>
      </c>
    </row>
    <row r="470" spans="1:29" x14ac:dyDescent="0.25">
      <c r="A470">
        <v>3702</v>
      </c>
      <c r="B470" t="s">
        <v>2235</v>
      </c>
      <c r="C470" t="s">
        <v>27</v>
      </c>
      <c r="D470" t="s">
        <v>28</v>
      </c>
      <c r="E470" t="s">
        <v>2236</v>
      </c>
      <c r="F470" t="s">
        <v>1116</v>
      </c>
      <c r="G470" t="s">
        <v>31</v>
      </c>
      <c r="H470" t="s">
        <v>2264</v>
      </c>
      <c r="K470" t="s">
        <v>2237</v>
      </c>
      <c r="L470" t="s">
        <v>33</v>
      </c>
      <c r="M470" t="s">
        <v>34</v>
      </c>
      <c r="N470" t="s">
        <v>2238</v>
      </c>
      <c r="O470" t="s">
        <v>97</v>
      </c>
      <c r="Q470" t="s">
        <v>2239</v>
      </c>
      <c r="R470" t="s">
        <v>61</v>
      </c>
      <c r="T470" s="2" t="str">
        <f t="shared" si="35"/>
        <v>107,0 cm</v>
      </c>
      <c r="U470" s="2" t="str">
        <f t="shared" si="36"/>
        <v>139,5cm</v>
      </c>
      <c r="V470" s="2" t="str">
        <f t="shared" si="37"/>
        <v>c/baguete</v>
      </c>
      <c r="W470" s="2" t="str">
        <f t="shared" si="38"/>
        <v>109,0cm</v>
      </c>
      <c r="X470" s="2" t="str">
        <f t="shared" si="39"/>
        <v>141,7 cm</v>
      </c>
      <c r="Y470" t="s">
        <v>508</v>
      </c>
      <c r="Z470" t="s">
        <v>175</v>
      </c>
      <c r="AA470" t="s">
        <v>41</v>
      </c>
      <c r="AB470" t="s">
        <v>2240</v>
      </c>
      <c r="AC470" t="s">
        <v>2241</v>
      </c>
    </row>
    <row r="471" spans="1:29" x14ac:dyDescent="0.25">
      <c r="A471">
        <v>2</v>
      </c>
      <c r="B471" t="s">
        <v>2242</v>
      </c>
      <c r="C471" t="s">
        <v>27</v>
      </c>
      <c r="D471" t="s">
        <v>28</v>
      </c>
      <c r="E471" t="s">
        <v>2243</v>
      </c>
      <c r="F471" t="s">
        <v>30</v>
      </c>
      <c r="G471" t="s">
        <v>31</v>
      </c>
      <c r="H471" t="s">
        <v>2264</v>
      </c>
      <c r="K471" t="s">
        <v>2244</v>
      </c>
      <c r="L471" t="s">
        <v>33</v>
      </c>
      <c r="M471" t="s">
        <v>34</v>
      </c>
      <c r="N471" t="s">
        <v>48</v>
      </c>
      <c r="O471" t="s">
        <v>36</v>
      </c>
      <c r="Q471" t="s">
        <v>98</v>
      </c>
      <c r="R471" t="s">
        <v>38</v>
      </c>
      <c r="T471" s="2" t="str">
        <f t="shared" si="35"/>
        <v>100,0 cm</v>
      </c>
      <c r="U471" s="2" t="str">
        <f t="shared" si="36"/>
        <v>138,0cm</v>
      </c>
      <c r="V471" s="2" t="str">
        <f t="shared" si="37"/>
        <v>c/moldura</v>
      </c>
      <c r="W471" s="2" t="str">
        <f t="shared" si="38"/>
        <v>125,0cm</v>
      </c>
      <c r="X471" s="2" t="str">
        <f t="shared" si="39"/>
        <v>165,0 cm</v>
      </c>
      <c r="Y471" t="s">
        <v>593</v>
      </c>
      <c r="Z471" t="s">
        <v>563</v>
      </c>
      <c r="AA471" t="s">
        <v>53</v>
      </c>
      <c r="AB471" t="s">
        <v>2245</v>
      </c>
      <c r="AC471" t="s">
        <v>1768</v>
      </c>
    </row>
    <row r="472" spans="1:29" x14ac:dyDescent="0.25">
      <c r="A472">
        <v>1</v>
      </c>
      <c r="B472" t="s">
        <v>2246</v>
      </c>
      <c r="C472" t="s">
        <v>27</v>
      </c>
      <c r="D472" t="s">
        <v>28</v>
      </c>
      <c r="E472" t="s">
        <v>2247</v>
      </c>
      <c r="F472" t="s">
        <v>2248</v>
      </c>
      <c r="G472" t="s">
        <v>87</v>
      </c>
      <c r="H472" t="s">
        <v>2264</v>
      </c>
      <c r="K472" t="s">
        <v>2249</v>
      </c>
      <c r="L472" t="s">
        <v>33</v>
      </c>
      <c r="M472" t="s">
        <v>34</v>
      </c>
      <c r="N472" t="s">
        <v>35</v>
      </c>
      <c r="O472" t="s">
        <v>36</v>
      </c>
      <c r="R472" t="s">
        <v>38</v>
      </c>
      <c r="T472" s="2" t="str">
        <f t="shared" si="35"/>
        <v>55,0 cm</v>
      </c>
      <c r="U472" s="2" t="str">
        <f t="shared" si="36"/>
        <v>46,0 cm</v>
      </c>
      <c r="V472" s="2" t="str">
        <f t="shared" si="37"/>
        <v>c/baguete</v>
      </c>
      <c r="W472" s="2" t="str">
        <f t="shared" si="38"/>
        <v>57,2 cm</v>
      </c>
      <c r="X472" s="2" t="str">
        <f t="shared" si="39"/>
        <v xml:space="preserve"> 48,0 cm</v>
      </c>
      <c r="Y472" t="s">
        <v>535</v>
      </c>
      <c r="Z472" t="s">
        <v>128</v>
      </c>
      <c r="AA472" t="s">
        <v>41</v>
      </c>
      <c r="AB472" t="s">
        <v>378</v>
      </c>
      <c r="AC472" t="s">
        <v>2250</v>
      </c>
    </row>
    <row r="473" spans="1:29" x14ac:dyDescent="0.25">
      <c r="A473">
        <v>10</v>
      </c>
      <c r="B473" t="s">
        <v>2251</v>
      </c>
      <c r="C473" t="s">
        <v>27</v>
      </c>
      <c r="D473" t="s">
        <v>28</v>
      </c>
      <c r="E473" t="s">
        <v>2252</v>
      </c>
      <c r="F473" t="s">
        <v>2208</v>
      </c>
      <c r="G473" t="s">
        <v>77</v>
      </c>
      <c r="H473" t="s">
        <v>2264</v>
      </c>
      <c r="K473" t="s">
        <v>2253</v>
      </c>
      <c r="L473" t="s">
        <v>33</v>
      </c>
      <c r="M473" t="s">
        <v>34</v>
      </c>
      <c r="N473" t="s">
        <v>48</v>
      </c>
      <c r="O473" t="s">
        <v>36</v>
      </c>
      <c r="Q473" t="s">
        <v>192</v>
      </c>
      <c r="R473" t="s">
        <v>50</v>
      </c>
      <c r="T473" s="2" t="str">
        <f t="shared" si="35"/>
        <v>105,5 cm</v>
      </c>
      <c r="U473" s="2" t="str">
        <f t="shared" si="36"/>
        <v>60,0 cm</v>
      </c>
      <c r="V473" s="2" t="str">
        <f t="shared" si="37"/>
        <v>c/baguete</v>
      </c>
      <c r="W473" s="2" t="str">
        <f t="shared" si="38"/>
        <v>107,4cm</v>
      </c>
      <c r="X473" s="2" t="str">
        <f t="shared" si="39"/>
        <v xml:space="preserve"> 62,3 cm</v>
      </c>
      <c r="Y473" t="s">
        <v>777</v>
      </c>
      <c r="Z473" t="s">
        <v>1558</v>
      </c>
      <c r="AA473" t="s">
        <v>41</v>
      </c>
      <c r="AB473" t="s">
        <v>2254</v>
      </c>
      <c r="AC473" t="s">
        <v>2255</v>
      </c>
    </row>
    <row r="474" spans="1:29" x14ac:dyDescent="0.25">
      <c r="A474">
        <v>76</v>
      </c>
      <c r="B474" t="s">
        <v>2256</v>
      </c>
      <c r="C474" t="s">
        <v>27</v>
      </c>
      <c r="D474" t="s">
        <v>28</v>
      </c>
      <c r="E474" t="s">
        <v>57</v>
      </c>
      <c r="F474" t="s">
        <v>216</v>
      </c>
      <c r="G474" t="s">
        <v>31</v>
      </c>
      <c r="H474" t="s">
        <v>2264</v>
      </c>
      <c r="K474" t="s">
        <v>2257</v>
      </c>
      <c r="L474" t="s">
        <v>33</v>
      </c>
      <c r="M474" t="s">
        <v>34</v>
      </c>
      <c r="N474" t="s">
        <v>48</v>
      </c>
      <c r="O474" t="s">
        <v>36</v>
      </c>
      <c r="Q474" t="s">
        <v>172</v>
      </c>
      <c r="R474" t="s">
        <v>38</v>
      </c>
      <c r="T474" s="2" t="str">
        <f t="shared" si="35"/>
        <v>81,5 cm</v>
      </c>
      <c r="U474" s="2" t="str">
        <f t="shared" si="36"/>
        <v>50,0 cm</v>
      </c>
      <c r="V474" s="2" t="str">
        <f t="shared" si="37"/>
        <v>c/ baguete</v>
      </c>
      <c r="W474" s="2" t="str">
        <f t="shared" si="38"/>
        <v>83,5 cm</v>
      </c>
      <c r="X474" s="2" t="str">
        <f t="shared" si="39"/>
        <v xml:space="preserve"> 52,2 cm</v>
      </c>
      <c r="Y474" t="s">
        <v>786</v>
      </c>
      <c r="Z474" t="s">
        <v>91</v>
      </c>
      <c r="AA474" t="s">
        <v>1690</v>
      </c>
      <c r="AB474" t="s">
        <v>115</v>
      </c>
      <c r="AC474" t="s">
        <v>2258</v>
      </c>
    </row>
    <row r="475" spans="1:29" x14ac:dyDescent="0.25">
      <c r="A475">
        <v>3660</v>
      </c>
      <c r="B475" t="s">
        <v>2259</v>
      </c>
      <c r="C475" t="s">
        <v>27</v>
      </c>
      <c r="D475" t="s">
        <v>28</v>
      </c>
      <c r="E475" t="s">
        <v>2260</v>
      </c>
      <c r="H475" t="s">
        <v>2288</v>
      </c>
      <c r="K475" t="s">
        <v>2261</v>
      </c>
      <c r="L475" t="s">
        <v>33</v>
      </c>
      <c r="M475" t="s">
        <v>34</v>
      </c>
      <c r="N475" t="s">
        <v>35</v>
      </c>
      <c r="O475" t="s">
        <v>97</v>
      </c>
      <c r="Q475" t="s">
        <v>275</v>
      </c>
      <c r="R475" t="s">
        <v>38</v>
      </c>
      <c r="T475" s="2" t="str">
        <f t="shared" si="35"/>
        <v>60,4 cm</v>
      </c>
      <c r="U475" s="2" t="str">
        <f t="shared" si="36"/>
        <v>52,5 cm</v>
      </c>
      <c r="V475" s="2" t="str">
        <f t="shared" si="37"/>
        <v>c/baguete</v>
      </c>
      <c r="W475" s="2" t="str">
        <f t="shared" si="38"/>
        <v>62,7 cm</v>
      </c>
      <c r="X475" s="2" t="str">
        <f t="shared" si="39"/>
        <v xml:space="preserve"> 54,5 cm</v>
      </c>
      <c r="Y475" t="s">
        <v>2232</v>
      </c>
      <c r="Z475" t="s">
        <v>2233</v>
      </c>
      <c r="AA475" t="s">
        <v>41</v>
      </c>
      <c r="AB475" t="s">
        <v>2262</v>
      </c>
      <c r="AC475" t="s">
        <v>2263</v>
      </c>
    </row>
  </sheetData>
  <autoFilter ref="A1:S475" xr:uid="{00000000-0009-0000-0000-000000000000}"/>
  <pageMargins left="0.51180555555555496" right="0.51180555555555496" top="1.1812499999999999" bottom="1.1812499999999999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Acervo</vt:lpstr>
      <vt:lpstr>Acervo!acervo_be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Dennis Stuart McAllan</cp:lastModifiedBy>
  <cp:revision>2</cp:revision>
  <dcterms:created xsi:type="dcterms:W3CDTF">2016-01-11T16:09:29Z</dcterms:created>
  <dcterms:modified xsi:type="dcterms:W3CDTF">2019-06-24T01:32:26Z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