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"/>
    </mc:Choice>
  </mc:AlternateContent>
  <xr:revisionPtr revIDLastSave="0" documentId="8_{4CB8B294-5B12-4C62-BCAA-A47C8B1E637F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Acervo!$A$1:$S$3</definedName>
    <definedName name="acervo_be" localSheetId="0">Acervo!$A$1:$S$3</definedName>
  </definedNames>
  <calcPr calcId="162913" iterateDelta="1E-4"/>
</workbook>
</file>

<file path=xl/calcChain.xml><?xml version="1.0" encoding="utf-8"?>
<calcChain xmlns="http://schemas.openxmlformats.org/spreadsheetml/2006/main">
  <c r="T3" i="1" l="1"/>
  <c r="U3" i="1" s="1"/>
  <c r="T2" i="1"/>
  <c r="U2" i="1" s="1"/>
</calcChain>
</file>

<file path=xl/sharedStrings.xml><?xml version="1.0" encoding="utf-8"?>
<sst xmlns="http://schemas.openxmlformats.org/spreadsheetml/2006/main" count="53" uniqueCount="38">
  <si>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</si>
  <si>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</si>
  <si>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</si>
  <si>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</si>
  <si>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</si>
  <si>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</si>
  <si>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</si>
  <si>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</si>
  <si>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</si>
  <si>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</si>
  <si>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</si>
  <si>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</si>
  <si>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</si>
  <si>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</si>
  <si>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</si>
  <si>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</si>
  <si>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</si>
  <si>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</si>
  <si>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</si>
  <si>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Não identificada</t>
  </si>
  <si>
    <t xml:space="preserve"> s/a</t>
  </si>
  <si>
    <t>Ruim</t>
  </si>
  <si>
    <t>GAB DIR EBA</t>
  </si>
  <si>
    <t>3694</t>
  </si>
  <si>
    <t>Insígnia</t>
  </si>
  <si>
    <t>Bandeira</t>
  </si>
  <si>
    <t>Bandeira da Escola Nacional de Belas Artes</t>
  </si>
  <si>
    <t>Seda e fio de prata</t>
  </si>
  <si>
    <t>130,0 x 200,0 cm</t>
  </si>
  <si>
    <t>3695</t>
  </si>
  <si>
    <t>Bandeira do Brasil</t>
  </si>
  <si>
    <t>19--</t>
  </si>
  <si>
    <t>Técnica</t>
  </si>
  <si>
    <t>Material</t>
  </si>
  <si>
    <t>Comprimento</t>
  </si>
  <si>
    <t>Altura</t>
  </si>
  <si>
    <t>130,0 cm</t>
  </si>
  <si>
    <t>200,0cm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</si>
</sst>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A4" sqref="A4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39.42578125" bestFit="1" customWidth="1"/>
    <col min="6" max="6" width="15.42578125" customWidth="1"/>
    <col min="7" max="7" width="28" customWidth="1"/>
    <col min="8" max="8" width="18.42578125" bestFit="1" customWidth="1"/>
    <col min="9" max="10" width="18.42578125" customWidth="1"/>
    <col min="11" max="11" width="15.1406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15.7109375" bestFit="1" customWidth="1"/>
    <col min="18" max="18" width="12.5703125" bestFit="1" customWidth="1"/>
    <col min="19" max="19" width="10.42578125" bestFit="1" customWidth="1"/>
    <col min="20" max="1025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33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34</v>
      </c>
      <c r="U1" t="s">
        <v>35</v>
      </c>
      <c r="V1" t="s">
        <v>34</v>
      </c>
      <c r="W1" t="s">
        <v>35</v>
      </c>
    </row>
    <row r="2" spans="1:23" x14ac:dyDescent="0.25">
      <c r="A2">
        <v>3694</v>
      </c>
      <c r="B2" t="s">
        <v>23</v>
      </c>
      <c r="C2" t="s">
        <v>24</v>
      </c>
      <c r="D2" t="s">
        <v>25</v>
      </c>
      <c r="E2" t="s">
        <v>26</v>
      </c>
      <c r="F2" t="s">
        <v>31</v>
      </c>
      <c r="H2" t="s">
        <v>27</v>
      </c>
      <c r="K2" t="s">
        <v>28</v>
      </c>
      <c r="L2" t="s">
        <v>17</v>
      </c>
      <c r="M2" t="s">
        <v>18</v>
      </c>
      <c r="N2" t="s">
        <v>22</v>
      </c>
      <c r="O2" t="s">
        <v>21</v>
      </c>
      <c r="Q2" t="s">
        <v>19</v>
      </c>
      <c r="R2" t="s">
        <v>20</v>
      </c>
      <c r="T2" t="str">
        <f>IFERROR(LEFT(K2,SEARCH("x",K2)-1),"")&amp;"cm"</f>
        <v>130,0 cm</v>
      </c>
      <c r="U2" t="str">
        <f>MID(K2,LEN(T2)+1,5)&amp;"cm"</f>
        <v>200,0cm</v>
      </c>
      <c r="V2" t="s">
        <v>36</v>
      </c>
      <c r="W2" t="s">
        <v>37</v>
      </c>
    </row>
    <row r="3" spans="1:23" x14ac:dyDescent="0.25">
      <c r="A3">
        <v>3695</v>
      </c>
      <c r="B3" t="s">
        <v>29</v>
      </c>
      <c r="C3" t="s">
        <v>24</v>
      </c>
      <c r="D3" t="s">
        <v>25</v>
      </c>
      <c r="E3" t="s">
        <v>30</v>
      </c>
      <c r="F3" t="s">
        <v>31</v>
      </c>
      <c r="H3" t="s">
        <v>27</v>
      </c>
      <c r="K3" t="s">
        <v>28</v>
      </c>
      <c r="L3" t="s">
        <v>17</v>
      </c>
      <c r="M3" t="s">
        <v>18</v>
      </c>
      <c r="N3" t="s">
        <v>22</v>
      </c>
      <c r="O3" t="s">
        <v>21</v>
      </c>
      <c r="Q3" t="s">
        <v>19</v>
      </c>
      <c r="R3" t="s">
        <v>20</v>
      </c>
      <c r="T3" t="str">
        <f t="shared" ref="T3:T7" si="0">IFERROR(LEFT(K3,SEARCH("x",K3)-1),"")&amp;"cm"</f>
        <v>130,0 cm</v>
      </c>
      <c r="U3" t="str">
        <f t="shared" ref="U3:U7" si="1">MID(K3,LEN(T3)+1,5)&amp;"cm"</f>
        <v>200,0cm</v>
      </c>
      <c r="V3" t="s">
        <v>36</v>
      </c>
      <c r="W3" t="s">
        <v>37</v>
      </c>
    </row>
  </sheetData>
  <autoFilter ref="A1:S3" xr:uid="{A2F13FF3-642D-4081-B387-93C371A55014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2018-08-24T01:17:58Z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