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1460" windowHeight="9288"/>
  </bookViews>
  <sheets>
    <sheet name="Mortality risk" sheetId="1" r:id="rId1"/>
    <sheet name="Incidence risk" sheetId="2" r:id="rId2"/>
    <sheet name="Number of studies" sheetId="4" r:id="rId3"/>
  </sheets>
  <calcPr calcId="125725"/>
</workbook>
</file>

<file path=xl/calcChain.xml><?xml version="1.0" encoding="utf-8"?>
<calcChain xmlns="http://schemas.openxmlformats.org/spreadsheetml/2006/main">
  <c r="N12" i="2"/>
  <c r="N11"/>
  <c r="N10"/>
  <c r="G4" i="4"/>
  <c r="G3"/>
  <c r="G2"/>
  <c r="D4"/>
  <c r="D3"/>
  <c r="D2"/>
  <c r="N59" i="1"/>
  <c r="N58"/>
  <c r="N57"/>
  <c r="N56"/>
  <c r="N55"/>
  <c r="N54"/>
  <c r="N53"/>
  <c r="N61"/>
  <c r="N52"/>
  <c r="N50"/>
  <c r="N49"/>
  <c r="N48"/>
  <c r="N47"/>
  <c r="N46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5"/>
  <c r="N24"/>
  <c r="N23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<sst xmlns="http://schemas.openxmlformats.org/spreadsheetml/2006/main" count="439" uniqueCount="115">
  <si>
    <t>Study</t>
  </si>
  <si>
    <t xml:space="preserve">OR </t>
  </si>
  <si>
    <t>LCI</t>
  </si>
  <si>
    <t>UCI</t>
  </si>
  <si>
    <t>Control Number Survived</t>
  </si>
  <si>
    <t>Control Number Died</t>
  </si>
  <si>
    <t>Malnourished Number Survived</t>
  </si>
  <si>
    <t>Malnourished Number Died</t>
  </si>
  <si>
    <t>Agweyu, 2018</t>
  </si>
  <si>
    <t>Measure</t>
  </si>
  <si>
    <t>w/a</t>
  </si>
  <si>
    <t>Adjusted?</t>
  </si>
  <si>
    <t>Agrawal, 1995</t>
  </si>
  <si>
    <t>Banajeh, 1997</t>
  </si>
  <si>
    <t>Bahwere, 2004</t>
  </si>
  <si>
    <t>w/h</t>
  </si>
  <si>
    <t>Bokade, 2015</t>
  </si>
  <si>
    <t>Chisti, 2010</t>
  </si>
  <si>
    <t>Chisti, 2011</t>
  </si>
  <si>
    <t>Collings, 1985</t>
  </si>
  <si>
    <t>Duke, 2001</t>
  </si>
  <si>
    <t>no raw data</t>
  </si>
  <si>
    <t>Demers, 2000</t>
  </si>
  <si>
    <t>Enarson, 2015</t>
  </si>
  <si>
    <t>Kuti, 2013</t>
  </si>
  <si>
    <t>h/a</t>
  </si>
  <si>
    <t>Tupasi B,1990</t>
  </si>
  <si>
    <t>Hooli, 2016</t>
  </si>
  <si>
    <t>Johnson, 2008</t>
  </si>
  <si>
    <t>Lazzerini, 2016</t>
  </si>
  <si>
    <t>Sigauque, 2009</t>
  </si>
  <si>
    <t>Webb, 2012</t>
  </si>
  <si>
    <t>Y</t>
  </si>
  <si>
    <t>Man, 1998</t>
  </si>
  <si>
    <t>Naheed, 2009</t>
  </si>
  <si>
    <t>Nantanda, 2008</t>
  </si>
  <si>
    <t>Ramachandran, 2012</t>
  </si>
  <si>
    <t>Sehgal, 1997</t>
  </si>
  <si>
    <t>No raw data</t>
  </si>
  <si>
    <t>Tupasi, 1988</t>
  </si>
  <si>
    <t>Tupasi A, 1990</t>
  </si>
  <si>
    <t>Zabihullah, 2017</t>
  </si>
  <si>
    <t>Lupisan, 2007</t>
  </si>
  <si>
    <t>(available, 3.6 [1.3,9.6])</t>
  </si>
  <si>
    <t>% expected</t>
  </si>
  <si>
    <t>Control</t>
  </si>
  <si>
    <t>Exposed</t>
  </si>
  <si>
    <t>&gt;-2</t>
  </si>
  <si>
    <t>&gt;-3</t>
  </si>
  <si>
    <t>&gt;80%</t>
  </si>
  <si>
    <t>&gt;60%</t>
  </si>
  <si>
    <t>&lt;-2 to &lt;-3</t>
  </si>
  <si>
    <t>&lt;-2</t>
  </si>
  <si>
    <t>&lt;-3</t>
  </si>
  <si>
    <t>&lt;60%</t>
  </si>
  <si>
    <t>60-80%</t>
  </si>
  <si>
    <t>&lt;80%</t>
  </si>
  <si>
    <t>&lt;-3 (or kwashiorkor or oedema)</t>
  </si>
  <si>
    <t>&lt;60% (or oedema)</t>
  </si>
  <si>
    <t>&gt;74%</t>
  </si>
  <si>
    <t>60-74%</t>
  </si>
  <si>
    <t>&lt;75%</t>
  </si>
  <si>
    <t>&lt;-3 (or kwashiorkor)</t>
  </si>
  <si>
    <t>Total number in study</t>
  </si>
  <si>
    <t>Ballard, 1995</t>
  </si>
  <si>
    <t>Le Roux, 2015</t>
  </si>
  <si>
    <t>Sutmoller, 1995</t>
  </si>
  <si>
    <t>Tupasi B, 1990</t>
  </si>
  <si>
    <t>Zaman, 1995</t>
  </si>
  <si>
    <t>SD/ z-score</t>
  </si>
  <si>
    <t>&lt;-2 to &lt;-3 (no oedema)</t>
  </si>
  <si>
    <t xml:space="preserve">&lt;-2 (or presence of oedema) </t>
  </si>
  <si>
    <t xml:space="preserve">&gt;-3 </t>
  </si>
  <si>
    <t>.</t>
  </si>
  <si>
    <t>Malnutrition Category</t>
  </si>
  <si>
    <t>670 well nourished, 33 malnourished</t>
  </si>
  <si>
    <t>18 cases died, 158 survived</t>
  </si>
  <si>
    <t>20% CFR in malnourished, 9.6% CFR in control</t>
  </si>
  <si>
    <t>54 malnourished group</t>
  </si>
  <si>
    <t>slightly different cut off of &gt;75% compared to 80% used in other studies - so not sure if these can be included as such</t>
  </si>
  <si>
    <t>Mortality - Uncollapsed</t>
  </si>
  <si>
    <t>Mortality-Collapsed</t>
  </si>
  <si>
    <t>Incidence - Collapsed</t>
  </si>
  <si>
    <t>Incidence - Uncollapsed</t>
  </si>
  <si>
    <t>Total Number of Mortality Studies</t>
  </si>
  <si>
    <t>Total Number of Incidence Studies</t>
  </si>
  <si>
    <t>&gt;90%</t>
  </si>
  <si>
    <t>IRR</t>
  </si>
  <si>
    <t>&lt;90%</t>
  </si>
  <si>
    <t>&gt;95%</t>
  </si>
  <si>
    <t>z score/SD</t>
  </si>
  <si>
    <t>available (1.8 [1.1,3])</t>
  </si>
  <si>
    <t>available (1.3 [1.1,1.6])</t>
  </si>
  <si>
    <t>available (1.8 [1.4,2.3])</t>
  </si>
  <si>
    <t>Victoria, 1990</t>
  </si>
  <si>
    <t>available (1.6 [1.1,2.5])</t>
  </si>
  <si>
    <t xml:space="preserve">Control Number </t>
  </si>
  <si>
    <t>Control number of cases</t>
  </si>
  <si>
    <t xml:space="preserve">Malnourished Number </t>
  </si>
  <si>
    <t>Malnourished Number of Cases</t>
  </si>
  <si>
    <t>Follow-up time</t>
  </si>
  <si>
    <t>1 year</t>
  </si>
  <si>
    <t>466.1 person time year</t>
  </si>
  <si>
    <t>426.5 person time years</t>
  </si>
  <si>
    <t>46.7 person time years</t>
  </si>
  <si>
    <t>86.3 person time years</t>
  </si>
  <si>
    <t>513 child-years</t>
  </si>
  <si>
    <t>(1083 malnourished child weeks, 9411 well noursihed child weeks)</t>
  </si>
  <si>
    <t>72 episodes (0.77 per child week)</t>
  </si>
  <si>
    <t>8 episodes (0.74 per child week)</t>
  </si>
  <si>
    <t>2 years</t>
  </si>
  <si>
    <t>These have significantly different cut offs compared to others so not sure if can be included as such</t>
  </si>
  <si>
    <r>
      <t xml:space="preserve">This study is incidence of </t>
    </r>
    <r>
      <rPr>
        <b/>
        <sz val="11"/>
        <color theme="1"/>
        <rFont val="Calibri"/>
        <family val="2"/>
        <scheme val="minor"/>
      </rPr>
      <t>hospital admission</t>
    </r>
    <r>
      <rPr>
        <sz val="11"/>
        <color theme="1"/>
        <rFont val="Calibri"/>
        <family val="2"/>
        <scheme val="minor"/>
      </rPr>
      <t xml:space="preserve"> for pneumonia (as opposed to others which are incidence of pneumonia developing)</t>
    </r>
  </si>
  <si>
    <t>122388 days observed</t>
  </si>
  <si>
    <t>39083 days observed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</si>
</sst>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3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8"/>
  <sheetViews>
    <sheetView tabSelected="1" zoomScale="50" zoomScaleNormal="50" workbookViewId="0">
      <selection activeCell="R29" sqref="R29"/>
    </sheetView>
  </sheetViews>
  <sheetFormatPr defaultColWidth="16.6640625" defaultRowHeight="14.4"/>
  <cols>
    <col min="2" max="4" width="16.6640625" style="122"/>
    <col min="5" max="5" width="16.6640625" style="2"/>
    <col min="9" max="9" width="16.6640625" style="3"/>
  </cols>
  <sheetData>
    <row r="1" spans="1:14" s="1" customFormat="1">
      <c r="A1" s="1" t="s">
        <v>0</v>
      </c>
      <c r="B1" s="126" t="s">
        <v>9</v>
      </c>
      <c r="C1" s="123" t="s">
        <v>45</v>
      </c>
      <c r="D1" s="123" t="s">
        <v>46</v>
      </c>
      <c r="E1" s="126" t="s">
        <v>74</v>
      </c>
      <c r="F1" s="1" t="s">
        <v>1</v>
      </c>
      <c r="G1" s="1" t="s">
        <v>2</v>
      </c>
      <c r="H1" s="1" t="s">
        <v>3</v>
      </c>
      <c r="I1" s="4" t="s">
        <v>11</v>
      </c>
      <c r="J1" s="1" t="s">
        <v>4</v>
      </c>
      <c r="K1" s="1" t="s">
        <v>5</v>
      </c>
      <c r="L1" s="1" t="s">
        <v>6</v>
      </c>
      <c r="M1" s="1" t="s">
        <v>7</v>
      </c>
      <c r="N1" s="123" t="s">
        <v>63</v>
      </c>
    </row>
    <row r="2" spans="1:14">
      <c r="A2" s="2" t="s">
        <v>8</v>
      </c>
      <c r="B2" s="125" t="s">
        <v>69</v>
      </c>
      <c r="C2" s="122" t="s">
        <v>47</v>
      </c>
      <c r="D2" s="122" t="s">
        <v>51</v>
      </c>
      <c r="E2" s="2" t="s">
        <v>10</v>
      </c>
      <c r="F2" s="3">
        <v>2.1</v>
      </c>
      <c r="G2" s="3">
        <v>1.7</v>
      </c>
      <c r="H2" s="3">
        <v>2.5</v>
      </c>
      <c r="J2" s="5">
        <v>11766</v>
      </c>
      <c r="K2" s="5">
        <v>469</v>
      </c>
      <c r="L2" s="5">
        <v>1703</v>
      </c>
      <c r="M2" s="5">
        <v>140</v>
      </c>
      <c r="N2">
        <f>J2+K2+L2+M2</f>
        <v>14078</v>
      </c>
    </row>
    <row r="3" spans="1:14">
      <c r="A3" s="125" t="s">
        <v>8</v>
      </c>
      <c r="B3" s="125" t="s">
        <v>69</v>
      </c>
      <c r="C3" s="122" t="s">
        <v>47</v>
      </c>
      <c r="D3" s="122" t="s">
        <v>52</v>
      </c>
      <c r="E3" s="6" t="s">
        <v>10</v>
      </c>
      <c r="F3" s="7">
        <v>2.5</v>
      </c>
      <c r="G3" s="7">
        <v>2.1</v>
      </c>
      <c r="H3" s="7">
        <v>2.9</v>
      </c>
      <c r="J3" s="8">
        <v>11766</v>
      </c>
      <c r="K3" s="8">
        <v>469</v>
      </c>
      <c r="L3" s="8">
        <v>2710</v>
      </c>
      <c r="M3" s="8">
        <v>267</v>
      </c>
      <c r="N3" s="122">
        <f t="shared" ref="N3:N61" si="0">J3+K3+L3+M3</f>
        <v>15212</v>
      </c>
    </row>
    <row r="4" spans="1:14">
      <c r="A4" s="125" t="s">
        <v>8</v>
      </c>
      <c r="B4" s="125" t="s">
        <v>69</v>
      </c>
      <c r="C4" s="122" t="s">
        <v>47</v>
      </c>
      <c r="D4" s="122" t="s">
        <v>53</v>
      </c>
      <c r="E4" s="9" t="s">
        <v>10</v>
      </c>
      <c r="F4" s="10">
        <v>3.2</v>
      </c>
      <c r="G4" s="10">
        <v>2.6</v>
      </c>
      <c r="H4" s="10">
        <v>3.9</v>
      </c>
      <c r="J4" s="11">
        <v>11766</v>
      </c>
      <c r="K4" s="11">
        <v>469</v>
      </c>
      <c r="L4" s="11">
        <v>1007</v>
      </c>
      <c r="M4" s="11">
        <v>127</v>
      </c>
      <c r="N4" s="122">
        <f t="shared" si="0"/>
        <v>13369</v>
      </c>
    </row>
    <row r="5" spans="1:14">
      <c r="A5" s="125" t="s">
        <v>8</v>
      </c>
      <c r="B5" s="125" t="s">
        <v>69</v>
      </c>
      <c r="C5" s="122" t="s">
        <v>48</v>
      </c>
      <c r="D5" s="122" t="s">
        <v>53</v>
      </c>
      <c r="E5" s="12" t="s">
        <v>10</v>
      </c>
      <c r="F5" s="13">
        <v>2.8</v>
      </c>
      <c r="G5" s="13">
        <v>2.2999999999999998</v>
      </c>
      <c r="H5" s="13">
        <v>3.4</v>
      </c>
      <c r="J5" s="14">
        <v>13469</v>
      </c>
      <c r="K5" s="14">
        <v>609</v>
      </c>
      <c r="L5" s="14">
        <v>1007</v>
      </c>
      <c r="M5" s="14">
        <v>127</v>
      </c>
      <c r="N5" s="122">
        <f t="shared" si="0"/>
        <v>15212</v>
      </c>
    </row>
    <row r="6" spans="1:14">
      <c r="A6" s="6" t="s">
        <v>12</v>
      </c>
      <c r="B6" s="122" t="s">
        <v>44</v>
      </c>
      <c r="C6" s="122" t="s">
        <v>50</v>
      </c>
      <c r="D6" s="122" t="s">
        <v>54</v>
      </c>
      <c r="E6" s="6" t="s">
        <v>10</v>
      </c>
      <c r="F6" s="15">
        <v>7</v>
      </c>
      <c r="G6" s="15">
        <v>2.2000000000000002</v>
      </c>
      <c r="H6" s="15">
        <v>22.2</v>
      </c>
      <c r="J6" s="16">
        <v>87</v>
      </c>
      <c r="K6" s="16">
        <v>5</v>
      </c>
      <c r="L6" s="16">
        <v>25</v>
      </c>
      <c r="M6" s="16">
        <v>10</v>
      </c>
      <c r="N6" s="122">
        <f t="shared" si="0"/>
        <v>127</v>
      </c>
    </row>
    <row r="7" spans="1:14">
      <c r="A7" s="17" t="s">
        <v>13</v>
      </c>
      <c r="B7" s="122" t="s">
        <v>44</v>
      </c>
      <c r="C7" s="122" t="s">
        <v>49</v>
      </c>
      <c r="D7" s="122" t="s">
        <v>55</v>
      </c>
      <c r="E7" s="6" t="s">
        <v>10</v>
      </c>
      <c r="F7" s="19">
        <v>3.7</v>
      </c>
      <c r="G7" s="18">
        <v>1.1000000000000001</v>
      </c>
      <c r="H7" s="18">
        <v>12.7</v>
      </c>
      <c r="J7" s="20">
        <v>125</v>
      </c>
      <c r="K7" s="20">
        <v>3</v>
      </c>
      <c r="L7" s="20">
        <v>257</v>
      </c>
      <c r="M7" s="20">
        <v>23</v>
      </c>
      <c r="N7" s="122">
        <f t="shared" si="0"/>
        <v>408</v>
      </c>
    </row>
    <row r="8" spans="1:14">
      <c r="A8" s="125" t="s">
        <v>13</v>
      </c>
      <c r="B8" s="122" t="s">
        <v>44</v>
      </c>
      <c r="C8" s="122" t="s">
        <v>49</v>
      </c>
      <c r="D8" s="122" t="s">
        <v>56</v>
      </c>
      <c r="E8" s="6" t="s">
        <v>10</v>
      </c>
      <c r="F8" s="22">
        <v>5.8</v>
      </c>
      <c r="G8" s="21">
        <v>1.8</v>
      </c>
      <c r="H8" s="21">
        <v>18.899999999999999</v>
      </c>
      <c r="J8" s="23">
        <v>125</v>
      </c>
      <c r="K8" s="23">
        <v>3</v>
      </c>
      <c r="L8" s="23">
        <v>352</v>
      </c>
      <c r="M8" s="23">
        <v>49</v>
      </c>
      <c r="N8" s="122">
        <f t="shared" si="0"/>
        <v>529</v>
      </c>
    </row>
    <row r="9" spans="1:14">
      <c r="A9" s="125" t="s">
        <v>13</v>
      </c>
      <c r="B9" s="122" t="s">
        <v>44</v>
      </c>
      <c r="C9" s="122" t="s">
        <v>49</v>
      </c>
      <c r="D9" s="122" t="s">
        <v>54</v>
      </c>
      <c r="E9" s="6" t="s">
        <v>10</v>
      </c>
      <c r="F9" s="25">
        <v>11.4</v>
      </c>
      <c r="G9" s="24">
        <v>3.4</v>
      </c>
      <c r="H9" s="24">
        <v>38.799999999999997</v>
      </c>
      <c r="J9" s="26">
        <v>125</v>
      </c>
      <c r="K9" s="26">
        <v>3</v>
      </c>
      <c r="L9" s="26">
        <v>95</v>
      </c>
      <c r="M9" s="26">
        <v>26</v>
      </c>
      <c r="N9" s="122">
        <f t="shared" si="0"/>
        <v>249</v>
      </c>
    </row>
    <row r="10" spans="1:14">
      <c r="A10" s="125" t="s">
        <v>13</v>
      </c>
      <c r="B10" s="122" t="s">
        <v>44</v>
      </c>
      <c r="C10" s="122" t="s">
        <v>50</v>
      </c>
      <c r="D10" s="122" t="s">
        <v>54</v>
      </c>
      <c r="E10" s="6" t="s">
        <v>10</v>
      </c>
      <c r="F10" s="28">
        <v>4</v>
      </c>
      <c r="G10" s="27">
        <v>2.2000000000000002</v>
      </c>
      <c r="H10" s="27">
        <v>7.2</v>
      </c>
      <c r="J10" s="29">
        <v>382</v>
      </c>
      <c r="K10" s="29">
        <v>26</v>
      </c>
      <c r="L10" s="29">
        <v>95</v>
      </c>
      <c r="M10" s="29">
        <v>26</v>
      </c>
      <c r="N10" s="122">
        <f t="shared" si="0"/>
        <v>529</v>
      </c>
    </row>
    <row r="11" spans="1:14">
      <c r="A11" s="30" t="s">
        <v>14</v>
      </c>
      <c r="B11" s="125" t="s">
        <v>69</v>
      </c>
      <c r="C11" s="122" t="s">
        <v>47</v>
      </c>
      <c r="D11" s="125" t="s">
        <v>70</v>
      </c>
      <c r="E11" s="6" t="s">
        <v>15</v>
      </c>
      <c r="F11" s="33">
        <v>1.2</v>
      </c>
      <c r="G11" s="32">
        <v>0.6</v>
      </c>
      <c r="H11" s="32">
        <v>2.6</v>
      </c>
      <c r="J11" s="34">
        <v>477</v>
      </c>
      <c r="K11" s="34">
        <v>43</v>
      </c>
      <c r="L11" s="34">
        <v>89</v>
      </c>
      <c r="M11" s="34">
        <v>10</v>
      </c>
      <c r="N11" s="122">
        <f t="shared" si="0"/>
        <v>619</v>
      </c>
    </row>
    <row r="12" spans="1:14">
      <c r="A12" s="125" t="s">
        <v>14</v>
      </c>
      <c r="B12" s="125" t="s">
        <v>69</v>
      </c>
      <c r="C12" s="122" t="s">
        <v>47</v>
      </c>
      <c r="D12" s="128" t="s">
        <v>71</v>
      </c>
      <c r="E12" s="6" t="s">
        <v>15</v>
      </c>
      <c r="F12" s="36">
        <v>2.6</v>
      </c>
      <c r="G12" s="35">
        <v>1.7</v>
      </c>
      <c r="H12" s="35">
        <v>4</v>
      </c>
      <c r="J12" s="37">
        <v>477</v>
      </c>
      <c r="K12" s="37">
        <v>43</v>
      </c>
      <c r="L12" s="37">
        <v>221</v>
      </c>
      <c r="M12" s="37">
        <v>52</v>
      </c>
      <c r="N12" s="122">
        <f t="shared" si="0"/>
        <v>793</v>
      </c>
    </row>
    <row r="13" spans="1:14">
      <c r="A13" s="125" t="s">
        <v>14</v>
      </c>
      <c r="B13" s="125" t="s">
        <v>69</v>
      </c>
      <c r="C13" s="122" t="s">
        <v>47</v>
      </c>
      <c r="D13" s="125" t="s">
        <v>57</v>
      </c>
      <c r="E13" s="6" t="s">
        <v>15</v>
      </c>
      <c r="F13" s="39">
        <v>3.5</v>
      </c>
      <c r="G13" s="38">
        <v>2.2000000000000002</v>
      </c>
      <c r="H13" s="38">
        <v>5.6</v>
      </c>
      <c r="J13" s="40">
        <v>477</v>
      </c>
      <c r="K13" s="40">
        <v>43</v>
      </c>
      <c r="L13" s="40">
        <v>132</v>
      </c>
      <c r="M13" s="40">
        <v>42</v>
      </c>
      <c r="N13" s="122">
        <f t="shared" si="0"/>
        <v>694</v>
      </c>
    </row>
    <row r="14" spans="1:14">
      <c r="A14" s="125" t="s">
        <v>14</v>
      </c>
      <c r="B14" s="125" t="s">
        <v>69</v>
      </c>
      <c r="C14" s="128" t="s">
        <v>72</v>
      </c>
      <c r="D14" s="125" t="s">
        <v>57</v>
      </c>
      <c r="E14" s="125" t="s">
        <v>15</v>
      </c>
      <c r="F14" s="128">
        <v>3.4</v>
      </c>
      <c r="G14" s="31">
        <v>2.2000000000000002</v>
      </c>
      <c r="H14" s="31">
        <v>5.3</v>
      </c>
      <c r="J14" s="41">
        <v>566</v>
      </c>
      <c r="K14" s="41">
        <v>53</v>
      </c>
      <c r="L14" s="125">
        <v>132</v>
      </c>
      <c r="M14" s="125">
        <v>42</v>
      </c>
      <c r="N14" s="122">
        <f t="shared" si="0"/>
        <v>793</v>
      </c>
    </row>
    <row r="15" spans="1:14">
      <c r="A15" s="42" t="s">
        <v>16</v>
      </c>
      <c r="B15" s="125" t="s">
        <v>69</v>
      </c>
      <c r="C15" s="122" t="s">
        <v>47</v>
      </c>
      <c r="D15" s="122" t="s">
        <v>51</v>
      </c>
      <c r="E15" s="6" t="s">
        <v>10</v>
      </c>
      <c r="F15" s="44">
        <v>4.2</v>
      </c>
      <c r="G15" s="43">
        <v>1.5</v>
      </c>
      <c r="H15" s="43">
        <v>11.9</v>
      </c>
      <c r="J15" s="45">
        <v>182</v>
      </c>
      <c r="K15" s="45">
        <v>8</v>
      </c>
      <c r="L15" s="45">
        <v>43</v>
      </c>
      <c r="M15" s="45">
        <v>8</v>
      </c>
      <c r="N15" s="122">
        <f t="shared" si="0"/>
        <v>241</v>
      </c>
    </row>
    <row r="16" spans="1:14">
      <c r="A16" s="125" t="s">
        <v>16</v>
      </c>
      <c r="B16" s="125" t="s">
        <v>69</v>
      </c>
      <c r="C16" s="122" t="s">
        <v>47</v>
      </c>
      <c r="D16" s="122" t="s">
        <v>52</v>
      </c>
      <c r="E16" s="6" t="s">
        <v>10</v>
      </c>
      <c r="F16" s="47">
        <v>3.6</v>
      </c>
      <c r="G16" s="46">
        <v>1.4</v>
      </c>
      <c r="H16" s="46">
        <v>8.9</v>
      </c>
      <c r="I16" s="46"/>
      <c r="J16" s="46">
        <v>182</v>
      </c>
      <c r="K16" s="46">
        <v>8</v>
      </c>
      <c r="L16" s="46">
        <v>83</v>
      </c>
      <c r="M16" s="46">
        <v>17</v>
      </c>
      <c r="N16" s="122">
        <f t="shared" si="0"/>
        <v>290</v>
      </c>
    </row>
    <row r="17" spans="1:15">
      <c r="A17" s="125" t="s">
        <v>16</v>
      </c>
      <c r="B17" s="125" t="s">
        <v>69</v>
      </c>
      <c r="C17" s="122" t="s">
        <v>47</v>
      </c>
      <c r="D17" s="125" t="s">
        <v>53</v>
      </c>
      <c r="E17" s="48" t="s">
        <v>10</v>
      </c>
      <c r="F17" s="50">
        <v>5.0999999999999996</v>
      </c>
      <c r="G17" s="49">
        <v>1.9</v>
      </c>
      <c r="H17" s="49">
        <v>14.1</v>
      </c>
      <c r="I17" s="49"/>
      <c r="J17" s="49">
        <v>182</v>
      </c>
      <c r="K17" s="49">
        <v>8</v>
      </c>
      <c r="L17" s="49">
        <v>40</v>
      </c>
      <c r="M17" s="49">
        <v>9</v>
      </c>
      <c r="N17" s="122">
        <f t="shared" si="0"/>
        <v>239</v>
      </c>
    </row>
    <row r="18" spans="1:15">
      <c r="A18" s="125" t="s">
        <v>16</v>
      </c>
      <c r="B18" s="125" t="s">
        <v>69</v>
      </c>
      <c r="C18" s="122" t="s">
        <v>48</v>
      </c>
      <c r="D18" s="122" t="s">
        <v>53</v>
      </c>
      <c r="E18" s="6" t="s">
        <v>10</v>
      </c>
      <c r="F18" s="52">
        <v>3.2</v>
      </c>
      <c r="G18" s="52">
        <v>1.3</v>
      </c>
      <c r="H18" s="52">
        <v>7.7</v>
      </c>
      <c r="I18" s="51"/>
      <c r="J18" s="51">
        <v>225</v>
      </c>
      <c r="K18" s="51">
        <v>16</v>
      </c>
      <c r="L18" s="51">
        <v>40</v>
      </c>
      <c r="M18" s="51">
        <v>9</v>
      </c>
      <c r="N18" s="122">
        <f t="shared" si="0"/>
        <v>290</v>
      </c>
    </row>
    <row r="19" spans="1:15">
      <c r="A19" s="6" t="s">
        <v>17</v>
      </c>
      <c r="B19" s="122" t="s">
        <v>44</v>
      </c>
      <c r="C19" s="122" t="s">
        <v>50</v>
      </c>
      <c r="D19" s="122" t="s">
        <v>54</v>
      </c>
      <c r="E19" s="6" t="s">
        <v>10</v>
      </c>
      <c r="F19" s="53">
        <v>10.7</v>
      </c>
      <c r="G19" s="53">
        <v>0.6</v>
      </c>
      <c r="H19" s="53">
        <v>200.2</v>
      </c>
      <c r="I19" s="53"/>
      <c r="J19" s="53">
        <v>17</v>
      </c>
      <c r="K19" s="53">
        <v>0</v>
      </c>
      <c r="L19" s="53">
        <v>24</v>
      </c>
      <c r="M19" s="53">
        <v>7</v>
      </c>
      <c r="N19" s="122">
        <f t="shared" si="0"/>
        <v>48</v>
      </c>
    </row>
    <row r="20" spans="1:15">
      <c r="A20" s="54" t="s">
        <v>18</v>
      </c>
      <c r="B20" s="125" t="s">
        <v>69</v>
      </c>
      <c r="C20" s="122" t="s">
        <v>48</v>
      </c>
      <c r="D20" s="122" t="s">
        <v>53</v>
      </c>
      <c r="E20" s="6" t="s">
        <v>10</v>
      </c>
      <c r="F20" s="55">
        <v>5.3</v>
      </c>
      <c r="G20" s="55">
        <v>2</v>
      </c>
      <c r="H20" s="55">
        <v>14</v>
      </c>
      <c r="J20" s="56">
        <v>109</v>
      </c>
      <c r="K20" s="56">
        <v>6</v>
      </c>
      <c r="L20" s="56">
        <v>62</v>
      </c>
      <c r="M20" s="56">
        <v>18</v>
      </c>
      <c r="N20" s="122">
        <f t="shared" si="0"/>
        <v>195</v>
      </c>
    </row>
    <row r="21" spans="1:15">
      <c r="A21" s="57" t="s">
        <v>19</v>
      </c>
      <c r="B21" s="122" t="s">
        <v>44</v>
      </c>
      <c r="C21" s="122" t="s">
        <v>49</v>
      </c>
      <c r="D21" s="122" t="s">
        <v>56</v>
      </c>
      <c r="E21" s="6" t="s">
        <v>10</v>
      </c>
      <c r="F21" s="59">
        <v>2.4</v>
      </c>
      <c r="G21" s="58">
        <v>1.2</v>
      </c>
      <c r="H21" s="58">
        <v>4.7</v>
      </c>
      <c r="I21" s="58"/>
      <c r="J21" s="58">
        <v>239</v>
      </c>
      <c r="K21" s="58">
        <v>17</v>
      </c>
      <c r="L21" s="58">
        <v>128</v>
      </c>
      <c r="M21" s="58">
        <v>22</v>
      </c>
      <c r="N21" s="122">
        <f t="shared" si="0"/>
        <v>406</v>
      </c>
    </row>
    <row r="22" spans="1:15">
      <c r="A22" s="60" t="s">
        <v>20</v>
      </c>
      <c r="B22" s="122" t="s">
        <v>44</v>
      </c>
      <c r="C22" s="122" t="s">
        <v>50</v>
      </c>
      <c r="D22" s="122" t="s">
        <v>54</v>
      </c>
      <c r="E22" s="6" t="s">
        <v>10</v>
      </c>
      <c r="F22" s="61">
        <v>6.3</v>
      </c>
      <c r="G22" s="61">
        <v>2.7</v>
      </c>
      <c r="H22" s="61">
        <v>14.6</v>
      </c>
      <c r="J22" s="6" t="s">
        <v>21</v>
      </c>
      <c r="N22" s="122">
        <v>703</v>
      </c>
      <c r="O22" s="125" t="s">
        <v>75</v>
      </c>
    </row>
    <row r="23" spans="1:15">
      <c r="A23" s="62" t="s">
        <v>22</v>
      </c>
      <c r="B23" s="125" t="s">
        <v>69</v>
      </c>
      <c r="C23" s="122" t="s">
        <v>47</v>
      </c>
      <c r="D23" s="122" t="s">
        <v>52</v>
      </c>
      <c r="E23" s="6" t="s">
        <v>15</v>
      </c>
      <c r="F23" s="63">
        <v>3.2</v>
      </c>
      <c r="G23" s="63">
        <v>1.5</v>
      </c>
      <c r="H23" s="63">
        <v>6.7</v>
      </c>
      <c r="J23" s="64">
        <v>296</v>
      </c>
      <c r="K23" s="64">
        <v>31</v>
      </c>
      <c r="L23" s="64">
        <v>36</v>
      </c>
      <c r="M23" s="64">
        <v>12</v>
      </c>
      <c r="N23" s="122">
        <f t="shared" si="0"/>
        <v>375</v>
      </c>
    </row>
    <row r="24" spans="1:15" s="71" customFormat="1">
      <c r="A24" s="125" t="s">
        <v>22</v>
      </c>
      <c r="B24" s="125" t="s">
        <v>69</v>
      </c>
      <c r="C24" s="124" t="s">
        <v>47</v>
      </c>
      <c r="D24" s="124" t="s">
        <v>52</v>
      </c>
      <c r="E24" s="6" t="s">
        <v>25</v>
      </c>
      <c r="F24" s="71">
        <v>0.8</v>
      </c>
      <c r="G24" s="71">
        <v>0.4</v>
      </c>
      <c r="H24" s="71">
        <v>1.6</v>
      </c>
      <c r="J24" s="124">
        <v>224</v>
      </c>
      <c r="K24" s="71">
        <v>33</v>
      </c>
      <c r="L24" s="71">
        <v>112</v>
      </c>
      <c r="M24" s="71">
        <v>13</v>
      </c>
      <c r="N24" s="122">
        <f t="shared" si="0"/>
        <v>382</v>
      </c>
    </row>
    <row r="25" spans="1:15">
      <c r="A25" s="65" t="s">
        <v>23</v>
      </c>
      <c r="B25" s="122" t="s">
        <v>44</v>
      </c>
      <c r="C25" s="122" t="s">
        <v>50</v>
      </c>
      <c r="D25" s="122" t="s">
        <v>58</v>
      </c>
      <c r="E25" s="6" t="s">
        <v>15</v>
      </c>
      <c r="F25" s="66">
        <v>2.8</v>
      </c>
      <c r="G25" s="66">
        <v>2.4</v>
      </c>
      <c r="H25" s="66">
        <v>3.4</v>
      </c>
      <c r="J25" s="67">
        <v>13442</v>
      </c>
      <c r="K25" s="67">
        <v>1441</v>
      </c>
      <c r="L25" s="67">
        <v>634</v>
      </c>
      <c r="M25" s="67">
        <v>192</v>
      </c>
      <c r="N25" s="122">
        <f t="shared" si="0"/>
        <v>15709</v>
      </c>
    </row>
    <row r="26" spans="1:15" s="71" customFormat="1">
      <c r="A26" s="73" t="s">
        <v>27</v>
      </c>
      <c r="B26" s="125" t="s">
        <v>69</v>
      </c>
      <c r="C26" s="122" t="s">
        <v>47</v>
      </c>
      <c r="D26" s="122" t="s">
        <v>51</v>
      </c>
      <c r="E26" s="71" t="s">
        <v>10</v>
      </c>
      <c r="F26" s="74">
        <v>2.9</v>
      </c>
      <c r="G26" s="74">
        <v>2.1</v>
      </c>
      <c r="H26" s="74">
        <v>3.9</v>
      </c>
      <c r="J26" s="71" t="s">
        <v>21</v>
      </c>
      <c r="N26" s="122">
        <v>16475</v>
      </c>
    </row>
    <row r="27" spans="1:15" s="74" customFormat="1">
      <c r="A27" s="75" t="s">
        <v>28</v>
      </c>
      <c r="B27" s="122" t="s">
        <v>44</v>
      </c>
      <c r="C27" s="122" t="s">
        <v>49</v>
      </c>
      <c r="D27" s="122" t="s">
        <v>55</v>
      </c>
      <c r="E27" s="71" t="s">
        <v>10</v>
      </c>
      <c r="F27" s="76">
        <v>3.6</v>
      </c>
      <c r="G27" s="76">
        <v>1.3</v>
      </c>
      <c r="H27" s="76">
        <v>10.199999999999999</v>
      </c>
      <c r="I27" s="76"/>
      <c r="J27" s="76">
        <v>136</v>
      </c>
      <c r="K27" s="76">
        <v>5</v>
      </c>
      <c r="L27" s="76">
        <v>127</v>
      </c>
      <c r="M27" s="76">
        <v>17</v>
      </c>
      <c r="N27" s="122">
        <f t="shared" si="0"/>
        <v>285</v>
      </c>
    </row>
    <row r="28" spans="1:15">
      <c r="A28" s="68" t="s">
        <v>24</v>
      </c>
      <c r="B28" s="125" t="s">
        <v>69</v>
      </c>
      <c r="C28" s="122" t="s">
        <v>48</v>
      </c>
      <c r="D28" s="122" t="s">
        <v>53</v>
      </c>
      <c r="E28" s="6" t="s">
        <v>15</v>
      </c>
      <c r="F28" s="70">
        <v>5.0999999999999996</v>
      </c>
      <c r="G28" s="69">
        <v>1.8</v>
      </c>
      <c r="H28" s="69">
        <v>14.4</v>
      </c>
      <c r="J28" s="71">
        <v>305</v>
      </c>
      <c r="K28" s="71">
        <v>7</v>
      </c>
      <c r="L28" s="71">
        <v>69</v>
      </c>
      <c r="M28" s="71">
        <v>8</v>
      </c>
      <c r="N28" s="122">
        <f t="shared" si="0"/>
        <v>389</v>
      </c>
    </row>
    <row r="29" spans="1:15">
      <c r="A29" s="125" t="s">
        <v>24</v>
      </c>
      <c r="B29" s="125" t="s">
        <v>69</v>
      </c>
      <c r="C29" s="122" t="s">
        <v>47</v>
      </c>
      <c r="D29" s="124" t="s">
        <v>52</v>
      </c>
      <c r="E29" s="71" t="s">
        <v>25</v>
      </c>
      <c r="F29">
        <v>1.2</v>
      </c>
      <c r="G29">
        <v>0.3</v>
      </c>
      <c r="H29">
        <v>4.5</v>
      </c>
      <c r="J29" s="124">
        <v>12</v>
      </c>
      <c r="K29">
        <v>311</v>
      </c>
      <c r="L29">
        <v>3</v>
      </c>
      <c r="M29">
        <v>63</v>
      </c>
      <c r="N29" s="122">
        <f t="shared" si="0"/>
        <v>389</v>
      </c>
    </row>
    <row r="30" spans="1:15">
      <c r="A30" s="77" t="s">
        <v>29</v>
      </c>
      <c r="B30" s="125" t="s">
        <v>69</v>
      </c>
      <c r="C30" s="122" t="s">
        <v>47</v>
      </c>
      <c r="D30" s="122" t="s">
        <v>51</v>
      </c>
      <c r="E30" s="71" t="s">
        <v>10</v>
      </c>
      <c r="F30" s="85">
        <v>2.4</v>
      </c>
      <c r="G30" s="85">
        <v>2.2000000000000002</v>
      </c>
      <c r="H30" s="85">
        <v>2.5</v>
      </c>
      <c r="J30" s="86">
        <v>72509</v>
      </c>
      <c r="K30" s="86">
        <v>3237</v>
      </c>
      <c r="L30" s="86">
        <v>12509</v>
      </c>
      <c r="M30" s="86">
        <v>1315</v>
      </c>
      <c r="N30" s="122">
        <f t="shared" si="0"/>
        <v>89570</v>
      </c>
    </row>
    <row r="31" spans="1:15">
      <c r="A31" s="125" t="s">
        <v>29</v>
      </c>
      <c r="B31" s="125" t="s">
        <v>69</v>
      </c>
      <c r="C31" s="122" t="s">
        <v>47</v>
      </c>
      <c r="D31" s="122" t="s">
        <v>52</v>
      </c>
      <c r="E31" s="71" t="s">
        <v>10</v>
      </c>
      <c r="F31" s="88">
        <v>3.1</v>
      </c>
      <c r="G31" s="87">
        <v>2.9</v>
      </c>
      <c r="H31" s="87">
        <v>3.2</v>
      </c>
      <c r="J31" s="89">
        <v>72509</v>
      </c>
      <c r="K31" s="89">
        <v>3237</v>
      </c>
      <c r="L31" s="89">
        <v>19854</v>
      </c>
      <c r="M31" s="89">
        <v>2711</v>
      </c>
      <c r="N31" s="122">
        <f t="shared" si="0"/>
        <v>98311</v>
      </c>
    </row>
    <row r="32" spans="1:15">
      <c r="A32" s="125" t="s">
        <v>29</v>
      </c>
      <c r="B32" s="125" t="s">
        <v>69</v>
      </c>
      <c r="C32" s="122" t="s">
        <v>47</v>
      </c>
      <c r="D32" s="122" t="s">
        <v>53</v>
      </c>
      <c r="E32" s="71" t="s">
        <v>10</v>
      </c>
      <c r="F32" s="90">
        <v>4.3</v>
      </c>
      <c r="G32" s="90">
        <v>4</v>
      </c>
      <c r="H32" s="90">
        <v>4.5999999999999996</v>
      </c>
      <c r="I32" s="90"/>
      <c r="J32" s="90">
        <v>72509</v>
      </c>
      <c r="K32" s="90">
        <v>3237</v>
      </c>
      <c r="L32" s="90">
        <v>7345</v>
      </c>
      <c r="M32" s="90">
        <v>1396</v>
      </c>
      <c r="N32" s="122">
        <f t="shared" si="0"/>
        <v>84487</v>
      </c>
    </row>
    <row r="33" spans="1:15">
      <c r="A33" s="125" t="s">
        <v>29</v>
      </c>
      <c r="B33" s="125" t="s">
        <v>69</v>
      </c>
      <c r="C33" s="122" t="s">
        <v>48</v>
      </c>
      <c r="D33" s="122" t="s">
        <v>53</v>
      </c>
      <c r="E33" s="71" t="s">
        <v>10</v>
      </c>
      <c r="F33" s="91">
        <v>3.5</v>
      </c>
      <c r="G33" s="91">
        <v>3.3</v>
      </c>
      <c r="H33" s="91">
        <v>3.8</v>
      </c>
      <c r="I33" s="91"/>
      <c r="J33" s="91">
        <v>85018</v>
      </c>
      <c r="K33" s="91">
        <v>4552</v>
      </c>
      <c r="L33" s="91">
        <v>7345</v>
      </c>
      <c r="M33" s="91">
        <v>1396</v>
      </c>
      <c r="N33" s="122">
        <f t="shared" si="0"/>
        <v>98311</v>
      </c>
    </row>
    <row r="34" spans="1:15" s="120" customFormat="1">
      <c r="A34" s="71" t="s">
        <v>42</v>
      </c>
      <c r="B34" s="125" t="s">
        <v>69</v>
      </c>
      <c r="C34" s="122" t="s">
        <v>47</v>
      </c>
      <c r="D34" s="122" t="s">
        <v>52</v>
      </c>
      <c r="E34" s="71" t="s">
        <v>10</v>
      </c>
      <c r="F34" s="121">
        <v>1.9</v>
      </c>
      <c r="G34" s="121">
        <v>0.9</v>
      </c>
      <c r="H34" s="121">
        <v>3.9</v>
      </c>
      <c r="I34" s="71" t="s">
        <v>43</v>
      </c>
      <c r="J34" s="122">
        <v>863</v>
      </c>
      <c r="K34" s="122">
        <v>17</v>
      </c>
      <c r="L34" s="122">
        <v>355</v>
      </c>
      <c r="M34" s="122">
        <v>13</v>
      </c>
      <c r="N34" s="122">
        <f t="shared" si="0"/>
        <v>1248</v>
      </c>
    </row>
    <row r="35" spans="1:15">
      <c r="A35" s="92" t="s">
        <v>33</v>
      </c>
      <c r="B35" s="125" t="s">
        <v>69</v>
      </c>
      <c r="C35" s="122" t="s">
        <v>47</v>
      </c>
      <c r="D35" s="122" t="s">
        <v>51</v>
      </c>
      <c r="E35" s="71" t="s">
        <v>10</v>
      </c>
      <c r="F35" s="93">
        <v>1.6</v>
      </c>
      <c r="G35" s="93">
        <v>1</v>
      </c>
      <c r="H35" s="93">
        <v>2.5</v>
      </c>
      <c r="I35" s="93"/>
      <c r="J35" s="93">
        <v>1225</v>
      </c>
      <c r="K35" s="93">
        <v>56</v>
      </c>
      <c r="L35" s="93">
        <v>472</v>
      </c>
      <c r="M35" s="93">
        <v>35</v>
      </c>
      <c r="N35" s="122">
        <f t="shared" si="0"/>
        <v>1788</v>
      </c>
    </row>
    <row r="36" spans="1:15">
      <c r="A36" s="125" t="s">
        <v>33</v>
      </c>
      <c r="B36" s="125" t="s">
        <v>69</v>
      </c>
      <c r="C36" s="122" t="s">
        <v>47</v>
      </c>
      <c r="D36" s="122" t="s">
        <v>52</v>
      </c>
      <c r="E36" s="71" t="s">
        <v>10</v>
      </c>
      <c r="F36" s="94">
        <v>2.6</v>
      </c>
      <c r="G36" s="94">
        <v>1.9</v>
      </c>
      <c r="H36" s="94">
        <v>3.7</v>
      </c>
      <c r="I36" s="94"/>
      <c r="J36" s="94">
        <v>1225</v>
      </c>
      <c r="K36" s="94">
        <v>56</v>
      </c>
      <c r="L36" s="94">
        <v>815</v>
      </c>
      <c r="M36" s="94">
        <v>97</v>
      </c>
      <c r="N36" s="122">
        <f t="shared" si="0"/>
        <v>2193</v>
      </c>
    </row>
    <row r="37" spans="1:15">
      <c r="A37" s="125" t="s">
        <v>33</v>
      </c>
      <c r="B37" s="125" t="s">
        <v>69</v>
      </c>
      <c r="C37" s="122" t="s">
        <v>47</v>
      </c>
      <c r="D37" s="122" t="s">
        <v>53</v>
      </c>
      <c r="E37" s="71" t="s">
        <v>10</v>
      </c>
      <c r="F37" s="95">
        <v>4</v>
      </c>
      <c r="G37" s="95">
        <v>2.7</v>
      </c>
      <c r="H37" s="95">
        <v>5.8</v>
      </c>
      <c r="J37" s="96">
        <v>1225</v>
      </c>
      <c r="K37" s="96">
        <v>56</v>
      </c>
      <c r="L37" s="96">
        <v>343</v>
      </c>
      <c r="M37" s="96">
        <v>62</v>
      </c>
      <c r="N37" s="122">
        <f t="shared" si="0"/>
        <v>1686</v>
      </c>
    </row>
    <row r="38" spans="1:15">
      <c r="A38" s="125" t="s">
        <v>33</v>
      </c>
      <c r="B38" s="125" t="s">
        <v>69</v>
      </c>
      <c r="C38" s="122" t="s">
        <v>48</v>
      </c>
      <c r="D38" s="122" t="s">
        <v>53</v>
      </c>
      <c r="E38" s="71" t="s">
        <v>10</v>
      </c>
      <c r="F38" s="97">
        <v>3.4</v>
      </c>
      <c r="G38" s="97">
        <v>2.4</v>
      </c>
      <c r="H38" s="97">
        <v>4.8</v>
      </c>
      <c r="I38" s="97"/>
      <c r="J38" s="97">
        <v>1697</v>
      </c>
      <c r="K38" s="97">
        <v>91</v>
      </c>
      <c r="L38" s="97">
        <v>343</v>
      </c>
      <c r="M38" s="97">
        <v>62</v>
      </c>
      <c r="N38" s="122">
        <f t="shared" si="0"/>
        <v>2193</v>
      </c>
    </row>
    <row r="39" spans="1:15">
      <c r="A39" s="98" t="s">
        <v>34</v>
      </c>
      <c r="B39" s="125" t="s">
        <v>69</v>
      </c>
      <c r="C39" s="122" t="s">
        <v>48</v>
      </c>
      <c r="D39" s="122" t="s">
        <v>53</v>
      </c>
      <c r="E39" s="71" t="s">
        <v>10</v>
      </c>
      <c r="F39" s="99">
        <v>4.5999999999999996</v>
      </c>
      <c r="G39" s="99">
        <v>3</v>
      </c>
      <c r="H39" s="99">
        <v>7.2</v>
      </c>
      <c r="I39" s="99"/>
      <c r="J39" s="99">
        <v>3824</v>
      </c>
      <c r="K39" s="99">
        <v>123</v>
      </c>
      <c r="L39" s="99">
        <v>181</v>
      </c>
      <c r="M39" s="99">
        <v>27</v>
      </c>
      <c r="N39" s="122">
        <f t="shared" si="0"/>
        <v>4155</v>
      </c>
    </row>
    <row r="40" spans="1:15">
      <c r="A40" s="100" t="s">
        <v>35</v>
      </c>
      <c r="B40" s="125" t="s">
        <v>69</v>
      </c>
      <c r="C40" s="122" t="s">
        <v>48</v>
      </c>
      <c r="D40" s="122" t="s">
        <v>53</v>
      </c>
      <c r="E40" s="71" t="s">
        <v>10</v>
      </c>
      <c r="F40" s="101">
        <v>15.1</v>
      </c>
      <c r="G40" s="101">
        <v>5.4</v>
      </c>
      <c r="H40" s="101">
        <v>42.4</v>
      </c>
      <c r="I40" s="101"/>
      <c r="J40" s="101">
        <v>111</v>
      </c>
      <c r="K40" s="101">
        <v>6</v>
      </c>
      <c r="L40" s="101">
        <v>22</v>
      </c>
      <c r="M40" s="101">
        <v>18</v>
      </c>
      <c r="N40" s="122">
        <f t="shared" si="0"/>
        <v>157</v>
      </c>
    </row>
    <row r="41" spans="1:15" s="101" customFormat="1">
      <c r="A41" s="102" t="s">
        <v>36</v>
      </c>
      <c r="B41" s="125" t="s">
        <v>69</v>
      </c>
      <c r="C41" s="122" t="s">
        <v>47</v>
      </c>
      <c r="D41" s="122" t="s">
        <v>51</v>
      </c>
      <c r="E41" s="71" t="s">
        <v>10</v>
      </c>
      <c r="F41" s="103">
        <v>1.3</v>
      </c>
      <c r="G41" s="103">
        <v>1</v>
      </c>
      <c r="H41" s="103">
        <v>1.7</v>
      </c>
      <c r="I41" s="103"/>
      <c r="J41" s="103">
        <v>2005</v>
      </c>
      <c r="K41" s="103">
        <v>126</v>
      </c>
      <c r="L41" s="103">
        <v>1037</v>
      </c>
      <c r="M41" s="103">
        <v>83</v>
      </c>
      <c r="N41" s="122">
        <f t="shared" si="0"/>
        <v>3251</v>
      </c>
    </row>
    <row r="42" spans="1:15">
      <c r="A42" s="125" t="s">
        <v>36</v>
      </c>
      <c r="B42" s="125" t="s">
        <v>69</v>
      </c>
      <c r="C42" s="122" t="s">
        <v>47</v>
      </c>
      <c r="D42" s="122" t="s">
        <v>52</v>
      </c>
      <c r="E42" s="71" t="s">
        <v>10</v>
      </c>
      <c r="F42" s="104">
        <v>1.8</v>
      </c>
      <c r="G42" s="104">
        <v>1.5</v>
      </c>
      <c r="H42" s="104">
        <v>2.2999999999999998</v>
      </c>
      <c r="I42" s="104"/>
      <c r="J42" s="104">
        <v>2005</v>
      </c>
      <c r="K42" s="104">
        <v>126</v>
      </c>
      <c r="L42" s="104">
        <v>1818</v>
      </c>
      <c r="M42" s="104">
        <v>210</v>
      </c>
      <c r="N42" s="122">
        <f t="shared" si="0"/>
        <v>4159</v>
      </c>
    </row>
    <row r="43" spans="1:15">
      <c r="A43" s="125" t="s">
        <v>36</v>
      </c>
      <c r="B43" s="125" t="s">
        <v>69</v>
      </c>
      <c r="C43" s="122" t="s">
        <v>47</v>
      </c>
      <c r="D43" s="122" t="s">
        <v>53</v>
      </c>
      <c r="E43" s="71" t="s">
        <v>10</v>
      </c>
      <c r="F43" s="105">
        <v>2.6</v>
      </c>
      <c r="G43" s="105">
        <v>2</v>
      </c>
      <c r="H43" s="105">
        <v>3.4</v>
      </c>
      <c r="I43" s="105"/>
      <c r="J43" s="105">
        <v>2005</v>
      </c>
      <c r="K43" s="105">
        <v>126</v>
      </c>
      <c r="L43" s="105">
        <v>781</v>
      </c>
      <c r="M43" s="105">
        <v>127</v>
      </c>
      <c r="N43" s="122">
        <f t="shared" si="0"/>
        <v>3039</v>
      </c>
    </row>
    <row r="44" spans="1:15">
      <c r="A44" s="125" t="s">
        <v>36</v>
      </c>
      <c r="B44" s="125" t="s">
        <v>69</v>
      </c>
      <c r="C44" s="122" t="s">
        <v>48</v>
      </c>
      <c r="D44" s="122" t="s">
        <v>53</v>
      </c>
      <c r="E44" s="71" t="s">
        <v>10</v>
      </c>
      <c r="F44" s="106">
        <v>2.5</v>
      </c>
      <c r="G44" s="106">
        <v>2</v>
      </c>
      <c r="H44" s="106">
        <v>3.2</v>
      </c>
      <c r="I44" s="106"/>
      <c r="J44" s="106">
        <v>3251</v>
      </c>
      <c r="K44" s="106">
        <v>209</v>
      </c>
      <c r="L44" s="106">
        <v>781</v>
      </c>
      <c r="M44" s="106">
        <v>127</v>
      </c>
      <c r="N44" s="122">
        <f t="shared" si="0"/>
        <v>4368</v>
      </c>
    </row>
    <row r="45" spans="1:15">
      <c r="A45" s="107" t="s">
        <v>37</v>
      </c>
      <c r="B45" s="125" t="s">
        <v>69</v>
      </c>
      <c r="C45" s="122" t="s">
        <v>48</v>
      </c>
      <c r="D45" s="122" t="s">
        <v>53</v>
      </c>
      <c r="E45" s="71" t="s">
        <v>10</v>
      </c>
      <c r="F45" s="108">
        <v>3.9</v>
      </c>
      <c r="G45" s="108">
        <v>1</v>
      </c>
      <c r="H45" s="108">
        <v>9.6999999999999993</v>
      </c>
      <c r="I45" s="108"/>
      <c r="J45" s="108" t="s">
        <v>38</v>
      </c>
      <c r="N45" s="122">
        <v>176</v>
      </c>
      <c r="O45" s="125" t="s">
        <v>76</v>
      </c>
    </row>
    <row r="46" spans="1:15">
      <c r="A46" s="78" t="s">
        <v>30</v>
      </c>
      <c r="B46" s="125" t="s">
        <v>69</v>
      </c>
      <c r="C46" s="122" t="s">
        <v>48</v>
      </c>
      <c r="D46" s="122" t="s">
        <v>53</v>
      </c>
      <c r="E46" s="71" t="s">
        <v>15</v>
      </c>
      <c r="F46" s="79">
        <v>2.4</v>
      </c>
      <c r="G46" s="79">
        <v>1.4</v>
      </c>
      <c r="H46" s="79">
        <v>4.3</v>
      </c>
      <c r="J46" s="80">
        <v>495</v>
      </c>
      <c r="K46" s="80">
        <v>95</v>
      </c>
      <c r="L46" s="80">
        <v>43</v>
      </c>
      <c r="M46" s="80">
        <v>20</v>
      </c>
      <c r="N46" s="122">
        <f t="shared" si="0"/>
        <v>653</v>
      </c>
    </row>
    <row r="47" spans="1:15">
      <c r="A47" s="71" t="s">
        <v>39</v>
      </c>
      <c r="B47" s="122" t="s">
        <v>44</v>
      </c>
      <c r="C47" s="72" t="s">
        <v>59</v>
      </c>
      <c r="D47" s="72" t="s">
        <v>60</v>
      </c>
      <c r="E47" s="71" t="s">
        <v>10</v>
      </c>
      <c r="F47" s="109">
        <v>3.6</v>
      </c>
      <c r="G47" s="109">
        <v>1.5</v>
      </c>
      <c r="H47" s="109">
        <v>8.6</v>
      </c>
      <c r="J47" s="110">
        <v>418</v>
      </c>
      <c r="K47" s="110">
        <v>8</v>
      </c>
      <c r="L47" s="110">
        <v>206</v>
      </c>
      <c r="M47" s="110">
        <v>14</v>
      </c>
      <c r="N47" s="122">
        <f t="shared" si="0"/>
        <v>646</v>
      </c>
    </row>
    <row r="48" spans="1:15">
      <c r="A48" s="125" t="s">
        <v>39</v>
      </c>
      <c r="B48" s="122" t="s">
        <v>44</v>
      </c>
      <c r="C48" s="72" t="s">
        <v>59</v>
      </c>
      <c r="D48" s="72" t="s">
        <v>61</v>
      </c>
      <c r="E48" s="71" t="s">
        <v>10</v>
      </c>
      <c r="F48" s="111">
        <v>4.9000000000000004</v>
      </c>
      <c r="G48" s="111">
        <v>2.2000000000000002</v>
      </c>
      <c r="H48" s="111">
        <v>11</v>
      </c>
      <c r="I48" s="111"/>
      <c r="J48" s="111">
        <v>418</v>
      </c>
      <c r="K48" s="111">
        <v>8</v>
      </c>
      <c r="L48" s="111">
        <v>277</v>
      </c>
      <c r="M48" s="111">
        <v>26</v>
      </c>
      <c r="N48" s="122">
        <f t="shared" si="0"/>
        <v>729</v>
      </c>
    </row>
    <row r="49" spans="1:15">
      <c r="A49" s="125" t="s">
        <v>39</v>
      </c>
      <c r="B49" s="122" t="s">
        <v>44</v>
      </c>
      <c r="C49" s="72" t="s">
        <v>59</v>
      </c>
      <c r="D49" s="72" t="s">
        <v>54</v>
      </c>
      <c r="E49" s="71" t="s">
        <v>10</v>
      </c>
      <c r="F49" s="112">
        <v>8.8000000000000007</v>
      </c>
      <c r="G49" s="112">
        <v>3.5</v>
      </c>
      <c r="H49" s="112">
        <v>22.4</v>
      </c>
      <c r="J49" s="113">
        <v>418</v>
      </c>
      <c r="K49" s="113">
        <v>8</v>
      </c>
      <c r="L49" s="113">
        <v>71</v>
      </c>
      <c r="M49" s="113">
        <v>12</v>
      </c>
      <c r="N49" s="122">
        <f t="shared" si="0"/>
        <v>509</v>
      </c>
    </row>
    <row r="50" spans="1:15">
      <c r="A50" s="125" t="s">
        <v>39</v>
      </c>
      <c r="B50" s="122" t="s">
        <v>44</v>
      </c>
      <c r="C50" s="122" t="s">
        <v>50</v>
      </c>
      <c r="D50" s="124" t="s">
        <v>54</v>
      </c>
      <c r="E50" s="71" t="s">
        <v>10</v>
      </c>
      <c r="F50" s="114">
        <v>4.8</v>
      </c>
      <c r="G50" s="114">
        <v>2.2999999999999998</v>
      </c>
      <c r="H50" s="114">
        <v>10.1</v>
      </c>
      <c r="J50" s="115">
        <v>624</v>
      </c>
      <c r="K50" s="115">
        <v>22</v>
      </c>
      <c r="L50" s="115">
        <v>71</v>
      </c>
      <c r="M50" s="115">
        <v>12</v>
      </c>
      <c r="N50" s="122">
        <f t="shared" si="0"/>
        <v>729</v>
      </c>
    </row>
    <row r="51" spans="1:15" s="115" customFormat="1">
      <c r="A51" s="116" t="s">
        <v>40</v>
      </c>
      <c r="B51" s="125" t="s">
        <v>69</v>
      </c>
      <c r="C51" s="122" t="s">
        <v>47</v>
      </c>
      <c r="D51" s="124" t="s">
        <v>52</v>
      </c>
      <c r="E51" s="71" t="s">
        <v>10</v>
      </c>
      <c r="F51" s="117">
        <v>2.1</v>
      </c>
      <c r="G51" s="117">
        <v>1.4</v>
      </c>
      <c r="H51" s="117">
        <v>3</v>
      </c>
      <c r="I51" s="118" t="s">
        <v>32</v>
      </c>
      <c r="J51" s="71" t="s">
        <v>21</v>
      </c>
      <c r="N51" s="122">
        <v>537</v>
      </c>
      <c r="O51" s="125" t="s">
        <v>77</v>
      </c>
    </row>
    <row r="52" spans="1:15">
      <c r="A52" s="128" t="s">
        <v>26</v>
      </c>
      <c r="B52" s="125" t="s">
        <v>69</v>
      </c>
      <c r="C52" s="128" t="s">
        <v>47</v>
      </c>
      <c r="D52" s="128" t="s">
        <v>52</v>
      </c>
      <c r="E52" s="128" t="s">
        <v>10</v>
      </c>
      <c r="F52">
        <v>2.4</v>
      </c>
      <c r="G52">
        <v>1.4</v>
      </c>
      <c r="H52">
        <v>4.2</v>
      </c>
      <c r="I52" s="126"/>
      <c r="J52">
        <v>161</v>
      </c>
      <c r="K52">
        <v>17</v>
      </c>
      <c r="L52">
        <v>279</v>
      </c>
      <c r="M52">
        <v>71</v>
      </c>
      <c r="N52" s="122">
        <f t="shared" si="0"/>
        <v>528</v>
      </c>
    </row>
    <row r="53" spans="1:15" s="122" customFormat="1">
      <c r="A53" s="128" t="s">
        <v>26</v>
      </c>
      <c r="B53" s="125" t="s">
        <v>69</v>
      </c>
      <c r="C53" s="128" t="s">
        <v>47</v>
      </c>
      <c r="D53" s="128" t="s">
        <v>51</v>
      </c>
      <c r="E53" s="128" t="s">
        <v>10</v>
      </c>
      <c r="F53" s="122">
        <v>2</v>
      </c>
      <c r="G53" s="122">
        <v>1</v>
      </c>
      <c r="H53" s="122">
        <v>3.9</v>
      </c>
      <c r="I53" s="126"/>
      <c r="J53" s="122">
        <v>161</v>
      </c>
      <c r="K53" s="122">
        <v>17</v>
      </c>
      <c r="L53" s="122">
        <v>123</v>
      </c>
      <c r="M53" s="122">
        <v>26</v>
      </c>
      <c r="N53" s="122">
        <f t="shared" si="0"/>
        <v>327</v>
      </c>
    </row>
    <row r="54" spans="1:15" s="122" customFormat="1">
      <c r="A54" s="128" t="s">
        <v>26</v>
      </c>
      <c r="B54" s="125" t="s">
        <v>69</v>
      </c>
      <c r="C54" s="128" t="s">
        <v>47</v>
      </c>
      <c r="D54" s="128" t="s">
        <v>53</v>
      </c>
      <c r="E54" s="128" t="s">
        <v>10</v>
      </c>
      <c r="F54" s="122">
        <v>2.7</v>
      </c>
      <c r="G54" s="122">
        <v>1.5</v>
      </c>
      <c r="H54" s="122">
        <v>5</v>
      </c>
      <c r="I54" s="126"/>
      <c r="J54" s="122">
        <v>161</v>
      </c>
      <c r="K54" s="122">
        <v>17</v>
      </c>
      <c r="L54" s="122">
        <v>156</v>
      </c>
      <c r="M54" s="122">
        <v>45</v>
      </c>
      <c r="N54" s="122">
        <f t="shared" si="0"/>
        <v>379</v>
      </c>
    </row>
    <row r="55" spans="1:15" s="122" customFormat="1">
      <c r="A55" s="128" t="s">
        <v>26</v>
      </c>
      <c r="B55" s="125" t="s">
        <v>69</v>
      </c>
      <c r="C55" s="128" t="s">
        <v>48</v>
      </c>
      <c r="D55" s="128" t="s">
        <v>53</v>
      </c>
      <c r="E55" s="128" t="s">
        <v>10</v>
      </c>
      <c r="F55" s="122">
        <v>1.9</v>
      </c>
      <c r="G55" s="122">
        <v>1.2</v>
      </c>
      <c r="H55" s="122">
        <v>3</v>
      </c>
      <c r="I55" s="126"/>
      <c r="J55" s="122">
        <v>284</v>
      </c>
      <c r="K55" s="122">
        <v>43</v>
      </c>
      <c r="L55" s="122">
        <v>156</v>
      </c>
      <c r="M55" s="122">
        <v>45</v>
      </c>
      <c r="N55" s="122">
        <f t="shared" si="0"/>
        <v>528</v>
      </c>
    </row>
    <row r="56" spans="1:15" s="122" customFormat="1">
      <c r="A56" s="128" t="s">
        <v>26</v>
      </c>
      <c r="B56" s="125" t="s">
        <v>69</v>
      </c>
      <c r="C56" s="128" t="s">
        <v>47</v>
      </c>
      <c r="D56" s="128" t="s">
        <v>52</v>
      </c>
      <c r="E56" s="128" t="s">
        <v>25</v>
      </c>
      <c r="F56" s="122">
        <v>1.1000000000000001</v>
      </c>
      <c r="G56" s="122">
        <v>0.7</v>
      </c>
      <c r="H56" s="122">
        <v>1.7</v>
      </c>
      <c r="I56" s="126"/>
      <c r="J56" s="122">
        <v>252</v>
      </c>
      <c r="K56" s="122">
        <v>48</v>
      </c>
      <c r="L56" s="122">
        <v>181</v>
      </c>
      <c r="M56" s="122">
        <v>37</v>
      </c>
      <c r="N56" s="122">
        <f t="shared" si="0"/>
        <v>518</v>
      </c>
    </row>
    <row r="57" spans="1:15" s="122" customFormat="1">
      <c r="A57" s="128" t="s">
        <v>26</v>
      </c>
      <c r="B57" s="125" t="s">
        <v>69</v>
      </c>
      <c r="C57" s="128" t="s">
        <v>47</v>
      </c>
      <c r="D57" s="128" t="s">
        <v>51</v>
      </c>
      <c r="E57" s="128" t="s">
        <v>25</v>
      </c>
      <c r="F57" s="122">
        <v>0.8</v>
      </c>
      <c r="G57" s="122">
        <v>0.4</v>
      </c>
      <c r="H57" s="122">
        <v>1.5</v>
      </c>
      <c r="I57" s="126"/>
      <c r="J57" s="122">
        <v>252</v>
      </c>
      <c r="K57" s="122">
        <v>48</v>
      </c>
      <c r="L57" s="122">
        <v>93</v>
      </c>
      <c r="M57" s="122">
        <v>14</v>
      </c>
      <c r="N57" s="122">
        <f t="shared" si="0"/>
        <v>407</v>
      </c>
    </row>
    <row r="58" spans="1:15" s="122" customFormat="1">
      <c r="A58" s="128" t="s">
        <v>26</v>
      </c>
      <c r="B58" s="125" t="s">
        <v>69</v>
      </c>
      <c r="C58" s="128" t="s">
        <v>47</v>
      </c>
      <c r="D58" s="128" t="s">
        <v>53</v>
      </c>
      <c r="E58" s="128" t="s">
        <v>25</v>
      </c>
      <c r="F58" s="122">
        <v>1.4</v>
      </c>
      <c r="G58" s="122">
        <v>0.8</v>
      </c>
      <c r="H58" s="122">
        <v>2.4</v>
      </c>
      <c r="I58" s="126"/>
      <c r="J58" s="122">
        <v>252</v>
      </c>
      <c r="K58" s="122">
        <v>48</v>
      </c>
      <c r="L58" s="122">
        <v>88</v>
      </c>
      <c r="M58" s="122">
        <v>23</v>
      </c>
      <c r="N58" s="122">
        <f t="shared" si="0"/>
        <v>411</v>
      </c>
    </row>
    <row r="59" spans="1:15" s="125" customFormat="1">
      <c r="A59" s="128" t="s">
        <v>26</v>
      </c>
      <c r="B59" s="125" t="s">
        <v>69</v>
      </c>
      <c r="C59" s="128" t="s">
        <v>48</v>
      </c>
      <c r="D59" s="128" t="s">
        <v>53</v>
      </c>
      <c r="E59" s="128" t="s">
        <v>25</v>
      </c>
      <c r="F59" s="125">
        <v>1.5</v>
      </c>
      <c r="G59" s="125">
        <v>0.9</v>
      </c>
      <c r="H59" s="125">
        <v>2.5</v>
      </c>
      <c r="I59" s="126"/>
      <c r="J59" s="125">
        <v>345</v>
      </c>
      <c r="K59" s="125">
        <v>62</v>
      </c>
      <c r="L59" s="125">
        <v>88</v>
      </c>
      <c r="M59" s="125">
        <v>23</v>
      </c>
      <c r="N59" s="125">
        <f t="shared" si="0"/>
        <v>518</v>
      </c>
    </row>
    <row r="60" spans="1:15">
      <c r="A60" s="81" t="s">
        <v>31</v>
      </c>
      <c r="B60" s="125" t="s">
        <v>69</v>
      </c>
      <c r="C60" s="122" t="s">
        <v>48</v>
      </c>
      <c r="D60" s="124" t="s">
        <v>62</v>
      </c>
      <c r="E60" s="71" t="s">
        <v>15</v>
      </c>
      <c r="F60" s="82">
        <v>1.4</v>
      </c>
      <c r="G60" s="82">
        <v>0.4</v>
      </c>
      <c r="H60" s="82">
        <v>5.3</v>
      </c>
      <c r="I60" s="83" t="s">
        <v>32</v>
      </c>
      <c r="J60" s="71" t="s">
        <v>21</v>
      </c>
      <c r="N60" s="122">
        <v>568</v>
      </c>
      <c r="O60" s="125" t="s">
        <v>78</v>
      </c>
    </row>
    <row r="61" spans="1:15">
      <c r="A61" s="119" t="s">
        <v>41</v>
      </c>
      <c r="B61" s="125" t="s">
        <v>69</v>
      </c>
      <c r="C61" s="122" t="s">
        <v>47</v>
      </c>
      <c r="D61" s="124" t="s">
        <v>52</v>
      </c>
      <c r="E61" s="71" t="s">
        <v>10</v>
      </c>
      <c r="F61" s="119">
        <v>2.1</v>
      </c>
      <c r="G61" s="119">
        <v>1.3</v>
      </c>
      <c r="H61" s="119">
        <v>3.4</v>
      </c>
      <c r="J61" s="120">
        <v>340</v>
      </c>
      <c r="K61" s="120">
        <v>34</v>
      </c>
      <c r="L61" s="120">
        <v>199</v>
      </c>
      <c r="M61" s="120">
        <v>41</v>
      </c>
      <c r="N61" s="122">
        <f t="shared" si="0"/>
        <v>614</v>
      </c>
    </row>
    <row r="63" spans="1:15">
      <c r="E63" s="125" t="s">
        <v>73</v>
      </c>
    </row>
    <row r="67" spans="2:3" ht="36" customHeight="1">
      <c r="B67" s="129"/>
      <c r="C67" s="128" t="s">
        <v>79</v>
      </c>
    </row>
    <row r="68" spans="2:3" ht="42" customHeight="1">
      <c r="B68" s="128"/>
      <c r="C68" s="12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zoomScale="55" zoomScaleNormal="55" workbookViewId="0">
      <selection activeCell="A15" sqref="A15"/>
    </sheetView>
  </sheetViews>
  <sheetFormatPr defaultColWidth="13.5546875" defaultRowHeight="38.4" customHeight="1"/>
  <sheetData>
    <row r="1" spans="1:17" ht="38.4" customHeight="1">
      <c r="A1" s="126" t="s">
        <v>0</v>
      </c>
      <c r="B1" s="126" t="s">
        <v>9</v>
      </c>
      <c r="C1" s="126" t="s">
        <v>45</v>
      </c>
      <c r="D1" s="126" t="s">
        <v>46</v>
      </c>
      <c r="E1" s="126" t="s">
        <v>74</v>
      </c>
      <c r="F1" s="126" t="s">
        <v>87</v>
      </c>
      <c r="G1" s="126" t="s">
        <v>2</v>
      </c>
      <c r="H1" s="126" t="s">
        <v>3</v>
      </c>
      <c r="I1" s="126" t="s">
        <v>11</v>
      </c>
      <c r="J1" s="126" t="s">
        <v>96</v>
      </c>
      <c r="K1" s="126" t="s">
        <v>97</v>
      </c>
      <c r="L1" s="126" t="s">
        <v>98</v>
      </c>
      <c r="M1" s="126" t="s">
        <v>99</v>
      </c>
      <c r="N1" s="126" t="s">
        <v>63</v>
      </c>
      <c r="O1" s="126" t="s">
        <v>100</v>
      </c>
      <c r="P1" s="126"/>
      <c r="Q1" s="126"/>
    </row>
    <row r="2" spans="1:17" ht="38.4" customHeight="1">
      <c r="A2" s="125" t="s">
        <v>64</v>
      </c>
      <c r="B2" s="125" t="s">
        <v>44</v>
      </c>
      <c r="C2" s="129" t="s">
        <v>86</v>
      </c>
      <c r="D2" s="129" t="s">
        <v>56</v>
      </c>
      <c r="E2" s="125" t="s">
        <v>10</v>
      </c>
      <c r="F2">
        <v>1.8</v>
      </c>
      <c r="G2">
        <v>0.5</v>
      </c>
      <c r="H2">
        <v>6.4</v>
      </c>
      <c r="I2" s="125" t="s">
        <v>32</v>
      </c>
      <c r="K2">
        <v>2</v>
      </c>
      <c r="M2">
        <v>6</v>
      </c>
      <c r="N2">
        <v>106</v>
      </c>
      <c r="O2" s="125" t="s">
        <v>101</v>
      </c>
      <c r="Q2" s="125"/>
    </row>
    <row r="3" spans="1:17" ht="38.4" customHeight="1">
      <c r="C3" s="129" t="s">
        <v>86</v>
      </c>
      <c r="D3" s="129" t="s">
        <v>88</v>
      </c>
      <c r="E3" s="125" t="s">
        <v>15</v>
      </c>
      <c r="F3">
        <v>0.6</v>
      </c>
      <c r="G3">
        <v>0.2</v>
      </c>
      <c r="H3">
        <v>1.9</v>
      </c>
      <c r="I3" s="125" t="s">
        <v>32</v>
      </c>
      <c r="K3">
        <v>16</v>
      </c>
      <c r="M3">
        <v>3</v>
      </c>
      <c r="N3" s="125">
        <v>106</v>
      </c>
      <c r="O3" s="125" t="s">
        <v>101</v>
      </c>
      <c r="Q3" s="127"/>
    </row>
    <row r="4" spans="1:17" ht="38.4" customHeight="1">
      <c r="C4" s="129" t="s">
        <v>89</v>
      </c>
      <c r="D4" s="129" t="s">
        <v>88</v>
      </c>
      <c r="E4" s="125" t="s">
        <v>25</v>
      </c>
      <c r="F4">
        <v>4.5</v>
      </c>
      <c r="G4">
        <v>1.1000000000000001</v>
      </c>
      <c r="H4">
        <v>17.399999999999999</v>
      </c>
      <c r="I4" s="125" t="s">
        <v>32</v>
      </c>
      <c r="K4">
        <v>3</v>
      </c>
      <c r="M4">
        <v>6</v>
      </c>
      <c r="N4" s="125">
        <v>106</v>
      </c>
      <c r="O4" s="125" t="s">
        <v>101</v>
      </c>
      <c r="Q4" s="125"/>
    </row>
    <row r="5" spans="1:17" ht="38.4" customHeight="1">
      <c r="A5" s="125" t="s">
        <v>65</v>
      </c>
      <c r="B5" s="125" t="s">
        <v>90</v>
      </c>
      <c r="C5" s="125" t="s">
        <v>47</v>
      </c>
      <c r="D5" s="125" t="s">
        <v>52</v>
      </c>
      <c r="E5" s="125" t="s">
        <v>10</v>
      </c>
      <c r="F5">
        <v>2.2999999999999998</v>
      </c>
      <c r="G5">
        <v>1.4</v>
      </c>
      <c r="H5">
        <v>3.5</v>
      </c>
      <c r="I5" s="125" t="s">
        <v>91</v>
      </c>
      <c r="J5" s="125" t="s">
        <v>102</v>
      </c>
      <c r="K5">
        <v>115</v>
      </c>
      <c r="L5" s="125" t="s">
        <v>104</v>
      </c>
      <c r="M5">
        <v>26</v>
      </c>
      <c r="N5">
        <v>697</v>
      </c>
      <c r="O5" s="125" t="s">
        <v>106</v>
      </c>
      <c r="Q5" s="125"/>
    </row>
    <row r="6" spans="1:17" ht="38.4" customHeight="1">
      <c r="C6" s="125" t="s">
        <v>47</v>
      </c>
      <c r="D6" s="125" t="s">
        <v>52</v>
      </c>
      <c r="E6" s="125" t="s">
        <v>25</v>
      </c>
      <c r="F6">
        <v>1.8</v>
      </c>
      <c r="G6">
        <v>1.2</v>
      </c>
      <c r="H6">
        <v>2.6</v>
      </c>
      <c r="J6" s="125" t="s">
        <v>103</v>
      </c>
      <c r="K6">
        <v>104</v>
      </c>
      <c r="L6" s="125" t="s">
        <v>105</v>
      </c>
      <c r="M6">
        <v>37</v>
      </c>
      <c r="N6">
        <v>697</v>
      </c>
      <c r="O6" s="125" t="s">
        <v>106</v>
      </c>
      <c r="Q6" s="125"/>
    </row>
    <row r="7" spans="1:17" ht="38.4" customHeight="1">
      <c r="A7" s="125" t="s">
        <v>66</v>
      </c>
      <c r="B7" s="125" t="s">
        <v>44</v>
      </c>
      <c r="C7" s="125" t="s">
        <v>49</v>
      </c>
      <c r="D7" s="125" t="s">
        <v>56</v>
      </c>
      <c r="E7" s="125" t="s">
        <v>10</v>
      </c>
      <c r="F7">
        <v>1</v>
      </c>
      <c r="G7" s="128">
        <v>0.5</v>
      </c>
      <c r="H7" s="128">
        <v>2</v>
      </c>
      <c r="K7" s="125" t="s">
        <v>108</v>
      </c>
      <c r="M7" s="125" t="s">
        <v>109</v>
      </c>
      <c r="N7">
        <v>179</v>
      </c>
      <c r="O7" s="125" t="s">
        <v>107</v>
      </c>
      <c r="Q7" s="125"/>
    </row>
    <row r="8" spans="1:17" ht="38.4" customHeight="1">
      <c r="A8" s="125" t="s">
        <v>67</v>
      </c>
      <c r="B8" s="125" t="s">
        <v>90</v>
      </c>
      <c r="C8" s="125" t="s">
        <v>47</v>
      </c>
      <c r="D8" s="125" t="s">
        <v>52</v>
      </c>
      <c r="E8" s="125" t="s">
        <v>10</v>
      </c>
      <c r="F8">
        <v>1.2</v>
      </c>
      <c r="G8">
        <v>1</v>
      </c>
      <c r="H8">
        <v>1.5</v>
      </c>
      <c r="I8" s="125" t="s">
        <v>92</v>
      </c>
      <c r="N8">
        <v>1978</v>
      </c>
      <c r="O8" s="125" t="s">
        <v>110</v>
      </c>
      <c r="Q8" s="125"/>
    </row>
    <row r="9" spans="1:17" ht="38.4" customHeight="1">
      <c r="C9" s="125" t="s">
        <v>47</v>
      </c>
      <c r="D9" s="125" t="s">
        <v>53</v>
      </c>
      <c r="E9" s="125" t="s">
        <v>10</v>
      </c>
      <c r="F9">
        <v>1.9</v>
      </c>
      <c r="G9">
        <v>1.5</v>
      </c>
      <c r="H9">
        <v>2.4</v>
      </c>
      <c r="I9" s="125" t="s">
        <v>93</v>
      </c>
      <c r="N9">
        <v>1978</v>
      </c>
      <c r="O9" s="125" t="s">
        <v>110</v>
      </c>
      <c r="Q9" s="127"/>
    </row>
    <row r="10" spans="1:17" ht="38.4" customHeight="1">
      <c r="A10" s="84" t="s">
        <v>94</v>
      </c>
      <c r="B10" s="125" t="s">
        <v>90</v>
      </c>
      <c r="C10" s="125" t="s">
        <v>47</v>
      </c>
      <c r="D10" s="125" t="s">
        <v>52</v>
      </c>
      <c r="E10" s="125" t="s">
        <v>10</v>
      </c>
      <c r="F10">
        <v>1.3</v>
      </c>
      <c r="G10" s="128">
        <v>0.7</v>
      </c>
      <c r="H10" s="128">
        <v>2.5</v>
      </c>
      <c r="J10">
        <v>4249</v>
      </c>
      <c r="K10">
        <v>136</v>
      </c>
      <c r="L10">
        <v>237</v>
      </c>
      <c r="M10">
        <v>10</v>
      </c>
      <c r="N10">
        <f>J10+K10+L10+M10</f>
        <v>4632</v>
      </c>
      <c r="O10" s="125"/>
      <c r="Q10" s="125"/>
    </row>
    <row r="11" spans="1:17" ht="38.4" customHeight="1">
      <c r="B11" s="125" t="s">
        <v>90</v>
      </c>
      <c r="C11" s="125" t="s">
        <v>47</v>
      </c>
      <c r="D11" s="125" t="s">
        <v>52</v>
      </c>
      <c r="E11" s="125" t="s">
        <v>15</v>
      </c>
      <c r="F11">
        <v>1.8</v>
      </c>
      <c r="G11" s="128">
        <v>0.6</v>
      </c>
      <c r="H11" s="128">
        <v>5.6</v>
      </c>
      <c r="J11">
        <v>4436</v>
      </c>
      <c r="K11">
        <v>144</v>
      </c>
      <c r="L11">
        <v>50</v>
      </c>
      <c r="M11">
        <v>3</v>
      </c>
      <c r="N11" s="125">
        <f>J11+K11+L11+M11</f>
        <v>4633</v>
      </c>
    </row>
    <row r="12" spans="1:17" ht="38.4" customHeight="1">
      <c r="B12" s="125" t="s">
        <v>90</v>
      </c>
      <c r="C12" s="125" t="s">
        <v>47</v>
      </c>
      <c r="D12" s="125" t="s">
        <v>52</v>
      </c>
      <c r="E12" s="125" t="s">
        <v>25</v>
      </c>
      <c r="F12">
        <v>1.3</v>
      </c>
      <c r="G12" s="128">
        <v>0.8</v>
      </c>
      <c r="H12" s="128">
        <v>2.1</v>
      </c>
      <c r="J12">
        <v>3956</v>
      </c>
      <c r="K12">
        <v>124</v>
      </c>
      <c r="L12">
        <v>530</v>
      </c>
      <c r="M12">
        <v>22</v>
      </c>
      <c r="N12" s="125">
        <f>J12+K12+L12+M12</f>
        <v>4632</v>
      </c>
      <c r="Q12" s="125"/>
    </row>
    <row r="13" spans="1:17" ht="38.4" customHeight="1">
      <c r="A13" s="125" t="s">
        <v>68</v>
      </c>
      <c r="B13" s="125" t="s">
        <v>90</v>
      </c>
      <c r="C13" s="125" t="s">
        <v>47</v>
      </c>
      <c r="D13" s="125" t="s">
        <v>52</v>
      </c>
      <c r="E13" s="125" t="s">
        <v>10</v>
      </c>
      <c r="F13">
        <v>1.5</v>
      </c>
      <c r="G13">
        <v>0.9</v>
      </c>
      <c r="H13">
        <v>2.6</v>
      </c>
      <c r="N13">
        <v>696</v>
      </c>
      <c r="O13" s="125" t="s">
        <v>101</v>
      </c>
      <c r="Q13" s="125"/>
    </row>
    <row r="14" spans="1:17" ht="38.4" customHeight="1">
      <c r="B14" s="125" t="s">
        <v>90</v>
      </c>
      <c r="C14" s="125" t="s">
        <v>47</v>
      </c>
      <c r="D14" s="125" t="s">
        <v>52</v>
      </c>
      <c r="E14" s="125" t="s">
        <v>15</v>
      </c>
      <c r="F14">
        <v>1.6</v>
      </c>
      <c r="G14">
        <v>1.1000000000000001</v>
      </c>
      <c r="H14">
        <v>2.4</v>
      </c>
      <c r="I14" s="125" t="s">
        <v>95</v>
      </c>
      <c r="J14" s="125" t="s">
        <v>113</v>
      </c>
      <c r="L14" s="125" t="s">
        <v>114</v>
      </c>
      <c r="N14">
        <v>696</v>
      </c>
      <c r="O14" s="125" t="s">
        <v>101</v>
      </c>
      <c r="Q14" s="125"/>
    </row>
    <row r="15" spans="1:17" ht="38.4" customHeight="1">
      <c r="B15" s="125" t="s">
        <v>90</v>
      </c>
      <c r="C15" s="125" t="s">
        <v>47</v>
      </c>
      <c r="D15" s="125" t="s">
        <v>52</v>
      </c>
      <c r="E15" s="125" t="s">
        <v>25</v>
      </c>
      <c r="F15">
        <v>1.2</v>
      </c>
      <c r="G15">
        <v>0.7</v>
      </c>
      <c r="H15">
        <v>1.9</v>
      </c>
      <c r="N15">
        <v>696</v>
      </c>
      <c r="O15" s="125" t="s">
        <v>101</v>
      </c>
      <c r="Q15" s="125"/>
    </row>
    <row r="18" spans="1:16" ht="38.4" customHeight="1">
      <c r="B18" s="129"/>
      <c r="C18" s="125" t="s">
        <v>111</v>
      </c>
    </row>
    <row r="19" spans="1:16" ht="38.4" customHeight="1">
      <c r="B19" s="84"/>
      <c r="C19" s="125" t="s">
        <v>112</v>
      </c>
    </row>
    <row r="20" spans="1:16" ht="38.4" customHeight="1">
      <c r="B20" s="128"/>
      <c r="C20" s="125"/>
    </row>
    <row r="26" spans="1:16" ht="38.4" customHeight="1">
      <c r="A26" s="125"/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</row>
    <row r="27" spans="1:16" ht="38.4" customHeight="1">
      <c r="A27" s="125"/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>
      <selection activeCell="D8" sqref="D8"/>
    </sheetView>
  </sheetViews>
  <sheetFormatPr defaultColWidth="11.44140625" defaultRowHeight="14.4"/>
  <cols>
    <col min="4" max="4" width="11.44140625" style="125"/>
  </cols>
  <sheetData>
    <row r="1" spans="1:9" ht="60" customHeight="1">
      <c r="A1" s="131" t="s">
        <v>9</v>
      </c>
      <c r="B1" s="131" t="s">
        <v>80</v>
      </c>
      <c r="C1" s="131" t="s">
        <v>81</v>
      </c>
      <c r="D1" s="131" t="s">
        <v>84</v>
      </c>
      <c r="E1" s="131" t="s">
        <v>83</v>
      </c>
      <c r="F1" s="131" t="s">
        <v>82</v>
      </c>
      <c r="G1" s="131" t="s">
        <v>85</v>
      </c>
      <c r="H1" s="131"/>
      <c r="I1" s="130"/>
    </row>
    <row r="2" spans="1:9">
      <c r="A2" s="125" t="s">
        <v>10</v>
      </c>
      <c r="B2">
        <v>8</v>
      </c>
      <c r="C2">
        <v>12</v>
      </c>
      <c r="D2" s="125">
        <f>B2+C2</f>
        <v>20</v>
      </c>
      <c r="E2">
        <v>1</v>
      </c>
      <c r="F2">
        <v>5</v>
      </c>
      <c r="G2">
        <f>E2+F2</f>
        <v>6</v>
      </c>
    </row>
    <row r="3" spans="1:9">
      <c r="A3" s="125" t="s">
        <v>15</v>
      </c>
      <c r="B3">
        <v>1</v>
      </c>
      <c r="C3">
        <v>5</v>
      </c>
      <c r="D3" s="125">
        <f>B3+C3</f>
        <v>6</v>
      </c>
      <c r="E3">
        <v>0</v>
      </c>
      <c r="F3">
        <v>3</v>
      </c>
      <c r="G3" s="125">
        <f>E3+F3</f>
        <v>3</v>
      </c>
    </row>
    <row r="4" spans="1:9">
      <c r="A4" s="125" t="s">
        <v>25</v>
      </c>
      <c r="B4">
        <v>1</v>
      </c>
      <c r="C4">
        <v>2</v>
      </c>
      <c r="D4" s="125">
        <f>B4+C4</f>
        <v>3</v>
      </c>
      <c r="E4">
        <v>0</v>
      </c>
      <c r="F4">
        <v>4</v>
      </c>
      <c r="G4" s="125">
        <f>E4+F4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Mortality risk</vt:lpstr>
      <vt:lpstr>Incidence risk</vt:lpstr>
      <vt:lpstr>Number of studies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Kirolos</dc:creator>
  <cp:lastModifiedBy>Amir Kirolos</cp:lastModifiedBy>
  <dcterms:created xsi:type="dcterms:W3CDTF">2019-02-22T09:32:56Z</dcterms:created>
  <dcterms:modified xsi:type="dcterms:W3CDTF">2019-03-03T12:21:20Z</dcterms:modified>
</cp:coreProperties>
</file>