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anford University\2017-2018 Year\Spring 2018\Senior Capstone Project\Project\src\results\"/>
    </mc:Choice>
  </mc:AlternateContent>
  <bookViews>
    <workbookView xWindow="0" yWindow="0" windowWidth="23040" windowHeight="9372"/>
  </bookViews>
  <sheets>
    <sheet name="faulkner-fem-percent-no-names" sheetId="1" r:id="rId1"/>
  </sheets>
  <calcPr calcId="152511"/>
</workbook>
</file>

<file path=xl/calcChain.xml><?xml version="1.0" encoding="utf-8"?>
<calcChain xmlns="http://schemas.openxmlformats.org/spreadsheetml/2006/main">
  <c r="B24" i="1" l="1"/>
  <c r="B25" i="1"/>
  <c r="B26" i="1"/>
  <c r="B28" i="1"/>
  <c r="B29" i="1"/>
  <c r="B31" i="1"/>
  <c r="B32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<sst xmlns="http://schemas.openxmlformats.org/spreadsheetml/2006/main" count="84" uniqueCount="84">
  <si>
    <t>Title</t>
  </si>
  <si>
    <t>Fem%</t>
  </si>
  <si>
    <t>Masc%</t>
  </si>
  <si>
    <t>Fem% (strict)</t>
  </si>
  <si>
    <t>Masc% (strict)</t>
  </si>
  <si>
    <t>Female marker words</t>
  </si>
  <si>
    <t>Male marker words</t>
  </si>
  <si>
    <t>FtM marker ratio</t>
  </si>
  <si>
    <t>Fem weighted score</t>
  </si>
  <si>
    <t>Masc weighted score</t>
  </si>
  <si>
    <t>FtM weighted ratio</t>
  </si>
  <si>
    <t>Soldiers' Pay</t>
  </si>
  <si>
    <t>Mosquitoes</t>
  </si>
  <si>
    <t>Flags in the Dust</t>
  </si>
  <si>
    <t>The Sound and the Fury</t>
  </si>
  <si>
    <t>As I Lay Dying</t>
  </si>
  <si>
    <t>Sanctuary</t>
  </si>
  <si>
    <t>Light in August</t>
  </si>
  <si>
    <t>Pylon</t>
  </si>
  <si>
    <t>Absalom! Absalom!</t>
  </si>
  <si>
    <t>The Unvanquished</t>
  </si>
  <si>
    <t>The Wild Palms</t>
  </si>
  <si>
    <t>The Hamlet</t>
  </si>
  <si>
    <t>Go Down, Moses</t>
  </si>
  <si>
    <t>Intruder in the Dust</t>
  </si>
  <si>
    <t>Requiem for a Nun</t>
  </si>
  <si>
    <t>A Fable</t>
  </si>
  <si>
    <t>The Town</t>
  </si>
  <si>
    <t>The Mansion</t>
  </si>
  <si>
    <t>The Reivers</t>
  </si>
  <si>
    <t>WF'S CONTEMORARIES</t>
  </si>
  <si>
    <t>This Side of Paradise</t>
  </si>
  <si>
    <t>The Beautiful and Damned</t>
  </si>
  <si>
    <t>The Great Gatsby</t>
  </si>
  <si>
    <t>Tender Is the Night</t>
  </si>
  <si>
    <t>The Sun Also Rises</t>
  </si>
  <si>
    <t>For Whom the Bell Tolls</t>
  </si>
  <si>
    <t>The Old Man and the Sea</t>
  </si>
  <si>
    <t>Their Eyes Were Watching God</t>
  </si>
  <si>
    <t>Dubliners</t>
  </si>
  <si>
    <t>A Portrait of the Artist as a Young Man</t>
  </si>
  <si>
    <t>Ulysses</t>
  </si>
  <si>
    <t>Lolita</t>
  </si>
  <si>
    <t>Pale Fire</t>
  </si>
  <si>
    <t>Wise Blood</t>
  </si>
  <si>
    <t>A Good Man Is Hard to Find</t>
  </si>
  <si>
    <t>Gravitys Rainbow</t>
  </si>
  <si>
    <t>The Grapes of Wrath</t>
  </si>
  <si>
    <t>Mrs Dalloway</t>
  </si>
  <si>
    <t>To the Lighthouse</t>
  </si>
  <si>
    <t>Orlando</t>
  </si>
  <si>
    <t>The Waves</t>
  </si>
  <si>
    <t>DIME NOVELS CORPUS</t>
  </si>
  <si>
    <t>#70976</t>
  </si>
  <si>
    <t>#71272</t>
  </si>
  <si>
    <t>#71568</t>
  </si>
  <si>
    <t>#72333</t>
  </si>
  <si>
    <t>#72628</t>
  </si>
  <si>
    <t>#72872</t>
  </si>
  <si>
    <t>#73504</t>
  </si>
  <si>
    <t>#73808</t>
  </si>
  <si>
    <t>#74942</t>
  </si>
  <si>
    <t>#75350</t>
  </si>
  <si>
    <t>#75764</t>
  </si>
  <si>
    <t>#76113</t>
  </si>
  <si>
    <t>#76550</t>
  </si>
  <si>
    <t>#77093</t>
  </si>
  <si>
    <t>#77635</t>
  </si>
  <si>
    <t>#78281</t>
  </si>
  <si>
    <t>#78824</t>
  </si>
  <si>
    <t>#79114</t>
  </si>
  <si>
    <t>#79568</t>
  </si>
  <si>
    <t>#79745</t>
  </si>
  <si>
    <t>#79962</t>
  </si>
  <si>
    <t>AGGREGATE CATEGORIES</t>
  </si>
  <si>
    <t>Early Novels</t>
  </si>
  <si>
    <t>Mid-Career Novels</t>
  </si>
  <si>
    <t>Late Novels</t>
  </si>
  <si>
    <t>Yoknapatawpha Novels</t>
  </si>
  <si>
    <t>Non-Yoknapatawpha Novels</t>
  </si>
  <si>
    <t>Higher-Brow Novels</t>
  </si>
  <si>
    <t>Lower-Brow Novels</t>
  </si>
  <si>
    <t>MISCELLANEOUS</t>
  </si>
  <si>
    <t>Moby-Dick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</si>
</sst>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'faulkner-fem-percent-no-names'!$B$1</c:f>
              <c:strCache>
                <c:ptCount val="1"/>
                <c:pt idx="0">
                  <c:v>Fem%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'faulkner-fem-percent-no-names'!$A$2:$A$20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'faulkner-fem-percent-no-names'!$B$2:$B$20</c:f>
              <c:numCache>
                <c:formatCode>General</c:formatCode>
                <c:ptCount val="19"/>
                <c:pt idx="0">
                  <c:v>37.292523563495301</c:v>
                </c:pt>
                <c:pt idx="1">
                  <c:v>38.753567464721698</c:v>
                </c:pt>
                <c:pt idx="2">
                  <c:v>29.962567135029499</c:v>
                </c:pt>
                <c:pt idx="3">
                  <c:v>42.1000761109268</c:v>
                </c:pt>
                <c:pt idx="4">
                  <c:v>28.895567506766401</c:v>
                </c:pt>
                <c:pt idx="5">
                  <c:v>44.7981356679473</c:v>
                </c:pt>
                <c:pt idx="6">
                  <c:v>25.382152175631798</c:v>
                </c:pt>
                <c:pt idx="7">
                  <c:v>14.563632723718399</c:v>
                </c:pt>
                <c:pt idx="8">
                  <c:v>27.932948323708001</c:v>
                </c:pt>
                <c:pt idx="9">
                  <c:v>41.658936749956503</c:v>
                </c:pt>
                <c:pt idx="10">
                  <c:v>20.764143707112702</c:v>
                </c:pt>
                <c:pt idx="11">
                  <c:v>15.474258215160299</c:v>
                </c:pt>
                <c:pt idx="12">
                  <c:v>9.7459670936277405</c:v>
                </c:pt>
                <c:pt idx="13">
                  <c:v>11.1928860230966</c:v>
                </c:pt>
                <c:pt idx="14">
                  <c:v>31.730584767784499</c:v>
                </c:pt>
                <c:pt idx="15">
                  <c:v>10.6357404451122</c:v>
                </c:pt>
                <c:pt idx="16">
                  <c:v>27.911287029183502</c:v>
                </c:pt>
                <c:pt idx="17">
                  <c:v>20.102368141909501</c:v>
                </c:pt>
                <c:pt idx="18">
                  <c:v>21.35825957482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47248"/>
        <c:axId val="492943328"/>
      </c:lineChart>
      <c:catAx>
        <c:axId val="4929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3328"/>
        <c:crosses val="autoZero"/>
        <c:auto val="1"/>
        <c:lblAlgn val="ctr"/>
        <c:lblOffset val="100"/>
        <c:noMultiLvlLbl val="0"/>
      </c:catAx>
      <c:valAx>
        <c:axId val="492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FtM weighted ratio (FTMWR)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'faulkner-fem-percent-no-names'!$K$1</c:f>
              <c:strCache>
                <c:ptCount val="1"/>
                <c:pt idx="0">
                  <c:v>FtM weighted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'faulkner-fem-percent-no-names'!$A$2:$A$20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'faulkner-fem-percent-no-names'!$K$2:$K$20</c:f>
              <c:numCache>
                <c:formatCode>General</c:formatCode>
                <c:ptCount val="19"/>
                <c:pt idx="0">
                  <c:v>0.65498893747707299</c:v>
                </c:pt>
                <c:pt idx="1">
                  <c:v>0.67845687290293399</c:v>
                </c:pt>
                <c:pt idx="2">
                  <c:v>0.45826740009565498</c:v>
                </c:pt>
                <c:pt idx="3">
                  <c:v>0.76254327285535595</c:v>
                </c:pt>
                <c:pt idx="4">
                  <c:v>0.42052950600504202</c:v>
                </c:pt>
                <c:pt idx="5">
                  <c:v>0.85931460754493905</c:v>
                </c:pt>
                <c:pt idx="6">
                  <c:v>0.35950317486795702</c:v>
                </c:pt>
                <c:pt idx="7">
                  <c:v>0.17867623648731201</c:v>
                </c:pt>
                <c:pt idx="8">
                  <c:v>0.37176976348843799</c:v>
                </c:pt>
                <c:pt idx="9">
                  <c:v>0.68087574668483797</c:v>
                </c:pt>
                <c:pt idx="10">
                  <c:v>0.27544525428345201</c:v>
                </c:pt>
                <c:pt idx="11">
                  <c:v>0.19522322348806101</c:v>
                </c:pt>
                <c:pt idx="12">
                  <c:v>0.12280986844422</c:v>
                </c:pt>
                <c:pt idx="13">
                  <c:v>0.12891484681903501</c:v>
                </c:pt>
                <c:pt idx="14">
                  <c:v>0.51909433169024699</c:v>
                </c:pt>
                <c:pt idx="15">
                  <c:v>0.13762127838413199</c:v>
                </c:pt>
                <c:pt idx="16">
                  <c:v>0.39859454056640398</c:v>
                </c:pt>
                <c:pt idx="17">
                  <c:v>0.26266827965917799</c:v>
                </c:pt>
                <c:pt idx="18">
                  <c:v>0.27926892483583099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36560"/>
        <c:axId val="497838128"/>
      </c:lineChart>
      <c:catAx>
        <c:axId val="4978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8128"/>
        <c:crosses val="autoZero"/>
        <c:auto val="1"/>
        <c:lblAlgn val="ctr"/>
        <c:lblOffset val="100"/>
        <c:noMultiLvlLbl val="0"/>
      </c:catAx>
      <c:valAx>
        <c:axId val="4978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'faulkner-fem-percent-no-names'!$D$1</c:f>
              <c:strCache>
                <c:ptCount val="1"/>
                <c:pt idx="0">
                  <c:v>Fem% (strict)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'faulkner-fem-percent-no-names'!$A$2:$A$20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'faulkner-fem-percent-no-names'!$D$2:$D$20</c:f>
              <c:numCache>
                <c:formatCode>General</c:formatCode>
                <c:ptCount val="19"/>
                <c:pt idx="0">
                  <c:v>21.430732849922101</c:v>
                </c:pt>
                <c:pt idx="1">
                  <c:v>23.553194862850798</c:v>
                </c:pt>
                <c:pt idx="2">
                  <c:v>17.1555672667808</c:v>
                </c:pt>
                <c:pt idx="3">
                  <c:v>28.0049179368084</c:v>
                </c:pt>
                <c:pt idx="4">
                  <c:v>16.3327357727863</c:v>
                </c:pt>
                <c:pt idx="5">
                  <c:v>31.4366693959816</c:v>
                </c:pt>
                <c:pt idx="6">
                  <c:v>13.563107819624101</c:v>
                </c:pt>
                <c:pt idx="7">
                  <c:v>5.69026225608535</c:v>
                </c:pt>
                <c:pt idx="8">
                  <c:v>14.519612990324701</c:v>
                </c:pt>
                <c:pt idx="9">
                  <c:v>27.4349237636964</c:v>
                </c:pt>
                <c:pt idx="10">
                  <c:v>7.7171051267698996</c:v>
                </c:pt>
                <c:pt idx="11">
                  <c:v>7.1936044193860598</c:v>
                </c:pt>
                <c:pt idx="12">
                  <c:v>3.0342819372242098</c:v>
                </c:pt>
                <c:pt idx="13">
                  <c:v>4.1040141645305299</c:v>
                </c:pt>
                <c:pt idx="14">
                  <c:v>16.3902404994855</c:v>
                </c:pt>
                <c:pt idx="15">
                  <c:v>5.8108742604939403</c:v>
                </c:pt>
                <c:pt idx="16">
                  <c:v>17.1166713787578</c:v>
                </c:pt>
                <c:pt idx="17">
                  <c:v>11.628560839393201</c:v>
                </c:pt>
                <c:pt idx="18">
                  <c:v>10.658449830424299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80680"/>
        <c:axId val="554682248"/>
      </c:lineChart>
      <c:catAx>
        <c:axId val="55468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2248"/>
        <c:crosses val="autoZero"/>
        <c:auto val="1"/>
        <c:lblAlgn val="ctr"/>
        <c:lblOffset val="100"/>
        <c:noMultiLvlLbl val="0"/>
      </c:catAx>
      <c:valAx>
        <c:axId val="5546822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1</xdr:row>
      <xdr:rowOff>83820</xdr:rowOff>
    </xdr:from>
    <xdr:to>
      <xdr:col>19</xdr:col>
      <xdr:colOff>83820</xdr:colOff>
      <xdr:row>16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33</xdr:row>
      <xdr:rowOff>137160</xdr:rowOff>
    </xdr:from>
    <xdr:to>
      <xdr:col>19</xdr:col>
      <xdr:colOff>129540</xdr:colOff>
      <xdr:row>48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17</xdr:row>
      <xdr:rowOff>91440</xdr:rowOff>
    </xdr:from>
    <xdr:to>
      <xdr:col>19</xdr:col>
      <xdr:colOff>114300</xdr:colOff>
      <xdr:row>32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4.4" x14ac:dyDescent="0.3"/>
  <cols>
    <col min="1" max="1" width="24" customWidth="1"/>
    <col min="2" max="2" width="12" customWidth="1"/>
    <col min="3" max="3" width="12.21875" customWidth="1"/>
    <col min="4" max="4" width="11.6640625" customWidth="1"/>
    <col min="5" max="5" width="12.44140625" customWidth="1"/>
    <col min="6" max="6" width="8.5546875" customWidth="1"/>
    <col min="7" max="7" width="8.6640625" customWidth="1"/>
    <col min="8" max="8" width="14.5546875" customWidth="1"/>
    <col min="9" max="9" width="16.77734375" customWidth="1"/>
    <col min="10" max="10" width="17.88671875" customWidth="1"/>
    <col min="11" max="11" width="16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37.292523563495301</v>
      </c>
      <c r="C2">
        <v>62.707476436504599</v>
      </c>
      <c r="D2">
        <v>21.430732849922101</v>
      </c>
      <c r="E2">
        <v>46.747060867226203</v>
      </c>
      <c r="F2">
        <v>3451</v>
      </c>
      <c r="G2">
        <v>4793</v>
      </c>
      <c r="H2">
        <v>0.72000834550385895</v>
      </c>
      <c r="I2">
        <v>0.39576635386793702</v>
      </c>
      <c r="J2">
        <v>0.60423364613206199</v>
      </c>
      <c r="K2">
        <v>0.65498893747707299</v>
      </c>
    </row>
    <row r="3" spans="1:11" x14ac:dyDescent="0.3">
      <c r="A3" t="s">
        <v>12</v>
      </c>
      <c r="B3">
        <v>38.753567464721698</v>
      </c>
      <c r="C3">
        <v>61.246432535278203</v>
      </c>
      <c r="D3">
        <v>23.553194862850798</v>
      </c>
      <c r="E3">
        <v>46.1729031235135</v>
      </c>
      <c r="F3">
        <v>3344</v>
      </c>
      <c r="G3">
        <v>4601</v>
      </c>
      <c r="H3">
        <v>0.72679852206042095</v>
      </c>
      <c r="I3">
        <v>0.40421465922417499</v>
      </c>
      <c r="J3">
        <v>0.59578534077582401</v>
      </c>
      <c r="K3">
        <v>0.67845687290293399</v>
      </c>
    </row>
    <row r="4" spans="1:11" x14ac:dyDescent="0.3">
      <c r="A4" t="s">
        <v>13</v>
      </c>
      <c r="B4">
        <v>29.962567135029499</v>
      </c>
      <c r="C4">
        <v>70.037432864970398</v>
      </c>
      <c r="D4">
        <v>17.1555672667808</v>
      </c>
      <c r="E4">
        <v>58.994350194914396</v>
      </c>
      <c r="F4">
        <v>3129</v>
      </c>
      <c r="G4">
        <v>6385</v>
      </c>
      <c r="H4">
        <v>0.49005481597494099</v>
      </c>
      <c r="I4">
        <v>0.314254710806533</v>
      </c>
      <c r="J4">
        <v>0.685745289193466</v>
      </c>
      <c r="K4">
        <v>0.45826740009565498</v>
      </c>
    </row>
    <row r="5" spans="1:11" x14ac:dyDescent="0.3">
      <c r="A5" t="s">
        <v>14</v>
      </c>
      <c r="B5">
        <v>42.1000761109268</v>
      </c>
      <c r="C5">
        <v>57.8999238890732</v>
      </c>
      <c r="D5">
        <v>28.0049179368084</v>
      </c>
      <c r="E5">
        <v>44.489764056126901</v>
      </c>
      <c r="F5">
        <v>2627</v>
      </c>
      <c r="G5">
        <v>3286</v>
      </c>
      <c r="H5">
        <v>0.79945222154595197</v>
      </c>
      <c r="I5">
        <v>0.43263804333156602</v>
      </c>
      <c r="J5">
        <v>0.56736195666843303</v>
      </c>
      <c r="K5">
        <v>0.76254327285535595</v>
      </c>
    </row>
    <row r="6" spans="1:11" x14ac:dyDescent="0.3">
      <c r="A6" t="s">
        <v>15</v>
      </c>
      <c r="B6">
        <v>28.895567506766401</v>
      </c>
      <c r="C6">
        <v>71.104432493233503</v>
      </c>
      <c r="D6">
        <v>16.3327357727863</v>
      </c>
      <c r="E6">
        <v>59.573271468241401</v>
      </c>
      <c r="F6">
        <v>1040</v>
      </c>
      <c r="G6">
        <v>2391</v>
      </c>
      <c r="H6">
        <v>0.434964450020911</v>
      </c>
      <c r="I6">
        <v>0.29603714968772299</v>
      </c>
      <c r="J6">
        <v>0.70396285031227601</v>
      </c>
      <c r="K6">
        <v>0.42052950600504202</v>
      </c>
    </row>
    <row r="7" spans="1:11" x14ac:dyDescent="0.3">
      <c r="A7" t="s">
        <v>16</v>
      </c>
      <c r="B7">
        <v>44.7981356679473</v>
      </c>
      <c r="C7">
        <v>55.201864332052601</v>
      </c>
      <c r="D7">
        <v>31.4366693959816</v>
      </c>
      <c r="E7">
        <v>42.414813881715602</v>
      </c>
      <c r="F7">
        <v>3062</v>
      </c>
      <c r="G7">
        <v>3366</v>
      </c>
      <c r="H7">
        <v>0.90968508615567401</v>
      </c>
      <c r="I7">
        <v>0.46216740515989801</v>
      </c>
      <c r="J7">
        <v>0.53783259484010104</v>
      </c>
      <c r="K7">
        <v>0.85931460754493905</v>
      </c>
    </row>
    <row r="8" spans="1:11" x14ac:dyDescent="0.3">
      <c r="A8" t="s">
        <v>17</v>
      </c>
      <c r="B8">
        <v>25.382152175631798</v>
      </c>
      <c r="C8">
        <v>74.617847824368098</v>
      </c>
      <c r="D8">
        <v>13.563107819624101</v>
      </c>
      <c r="E8">
        <v>64.221990881058403</v>
      </c>
      <c r="F8">
        <v>3645</v>
      </c>
      <c r="G8">
        <v>9607</v>
      </c>
      <c r="H8">
        <v>0.37941084625793597</v>
      </c>
      <c r="I8">
        <v>0.26443717198591599</v>
      </c>
      <c r="J8">
        <v>0.73556282801408301</v>
      </c>
      <c r="K8">
        <v>0.35950317486795702</v>
      </c>
    </row>
    <row r="9" spans="1:11" x14ac:dyDescent="0.3">
      <c r="A9" t="s">
        <v>18</v>
      </c>
      <c r="B9">
        <v>14.563632723718399</v>
      </c>
      <c r="C9">
        <v>85.436367276281501</v>
      </c>
      <c r="D9">
        <v>5.69026225608535</v>
      </c>
      <c r="E9">
        <v>76.928059163653899</v>
      </c>
      <c r="F9">
        <v>711</v>
      </c>
      <c r="G9">
        <v>3802</v>
      </c>
      <c r="H9">
        <v>0.18700683850604899</v>
      </c>
      <c r="I9">
        <v>0.15159059880582901</v>
      </c>
      <c r="J9">
        <v>0.84840940119416997</v>
      </c>
      <c r="K9">
        <v>0.17867623648731201</v>
      </c>
    </row>
    <row r="10" spans="1:11" x14ac:dyDescent="0.3">
      <c r="A10" t="s">
        <v>19</v>
      </c>
      <c r="B10">
        <v>27.932948323708001</v>
      </c>
      <c r="C10">
        <v>72.067051676291896</v>
      </c>
      <c r="D10">
        <v>14.519612990324701</v>
      </c>
      <c r="E10">
        <v>60.355508887722102</v>
      </c>
      <c r="F10">
        <v>2234</v>
      </c>
      <c r="G10">
        <v>6270</v>
      </c>
      <c r="H10">
        <v>0.35629984051036601</v>
      </c>
      <c r="I10">
        <v>0.27101469458185101</v>
      </c>
      <c r="J10">
        <v>0.72898530541814799</v>
      </c>
      <c r="K10">
        <v>0.37176976348843799</v>
      </c>
    </row>
    <row r="11" spans="1:11" x14ac:dyDescent="0.3">
      <c r="A11" t="s">
        <v>20</v>
      </c>
      <c r="B11">
        <v>41.658936749956503</v>
      </c>
      <c r="C11">
        <v>58.341063250043398</v>
      </c>
      <c r="D11">
        <v>27.4349237636964</v>
      </c>
      <c r="E11">
        <v>44.712736970259101</v>
      </c>
      <c r="F11">
        <v>1612</v>
      </c>
      <c r="G11">
        <v>2484</v>
      </c>
      <c r="H11">
        <v>0.64895330112721406</v>
      </c>
      <c r="I11">
        <v>0.40507202749978199</v>
      </c>
      <c r="J11">
        <v>0.59492797250021701</v>
      </c>
      <c r="K11">
        <v>0.68087574668483797</v>
      </c>
    </row>
    <row r="12" spans="1:11" x14ac:dyDescent="0.3">
      <c r="A12" t="s">
        <v>21</v>
      </c>
      <c r="B12">
        <v>20.764143707112702</v>
      </c>
      <c r="C12">
        <v>79.235856292887206</v>
      </c>
      <c r="D12">
        <v>7.7171051267698996</v>
      </c>
      <c r="E12">
        <v>65.894437879635902</v>
      </c>
      <c r="F12">
        <v>1236</v>
      </c>
      <c r="G12">
        <v>4275</v>
      </c>
      <c r="H12">
        <v>0.289122807017543</v>
      </c>
      <c r="I12">
        <v>0.215960076183903</v>
      </c>
      <c r="J12">
        <v>0.784039923816096</v>
      </c>
      <c r="K12">
        <v>0.27544525428345201</v>
      </c>
    </row>
    <row r="13" spans="1:11" x14ac:dyDescent="0.3">
      <c r="A13" t="s">
        <v>22</v>
      </c>
      <c r="B13">
        <v>15.474258215160299</v>
      </c>
      <c r="C13">
        <v>84.525741784839596</v>
      </c>
      <c r="D13">
        <v>7.1936044193860598</v>
      </c>
      <c r="E13">
        <v>77.735064639216304</v>
      </c>
      <c r="F13">
        <v>1568</v>
      </c>
      <c r="G13">
        <v>7552</v>
      </c>
      <c r="H13">
        <v>0.20762711864406699</v>
      </c>
      <c r="I13">
        <v>0.16333620335650301</v>
      </c>
      <c r="J13">
        <v>0.83666379664349599</v>
      </c>
      <c r="K13">
        <v>0.19522322348806101</v>
      </c>
    </row>
    <row r="14" spans="1:11" x14ac:dyDescent="0.3">
      <c r="A14" t="s">
        <v>23</v>
      </c>
      <c r="B14">
        <v>9.7459670936277405</v>
      </c>
      <c r="C14">
        <v>90.254032906372203</v>
      </c>
      <c r="D14">
        <v>3.0342819372242098</v>
      </c>
      <c r="E14">
        <v>84.593672401164696</v>
      </c>
      <c r="F14">
        <v>933</v>
      </c>
      <c r="G14">
        <v>6759</v>
      </c>
      <c r="H14">
        <v>0.13803817132711901</v>
      </c>
      <c r="I14">
        <v>0.10937726136517401</v>
      </c>
      <c r="J14">
        <v>0.890622738634825</v>
      </c>
      <c r="K14">
        <v>0.12280986844422</v>
      </c>
    </row>
    <row r="15" spans="1:11" x14ac:dyDescent="0.3">
      <c r="A15" t="s">
        <v>24</v>
      </c>
      <c r="B15">
        <v>11.1928860230966</v>
      </c>
      <c r="C15">
        <v>88.807113976903295</v>
      </c>
      <c r="D15">
        <v>4.1040141645305299</v>
      </c>
      <c r="E15">
        <v>83.169049443725001</v>
      </c>
      <c r="F15">
        <v>559</v>
      </c>
      <c r="G15">
        <v>4241</v>
      </c>
      <c r="H15">
        <v>0.13180853572270601</v>
      </c>
      <c r="I15">
        <v>0.11419359678214901</v>
      </c>
      <c r="J15">
        <v>0.88580640321784998</v>
      </c>
      <c r="K15">
        <v>0.12891484681903501</v>
      </c>
    </row>
    <row r="16" spans="1:11" x14ac:dyDescent="0.3">
      <c r="A16" t="s">
        <v>25</v>
      </c>
      <c r="B16">
        <v>31.730584767784499</v>
      </c>
      <c r="C16">
        <v>68.269415232215394</v>
      </c>
      <c r="D16">
        <v>16.3902404994855</v>
      </c>
      <c r="E16">
        <v>53.293569821587397</v>
      </c>
      <c r="F16">
        <v>737</v>
      </c>
      <c r="G16">
        <v>1276</v>
      </c>
      <c r="H16">
        <v>0.57758620689655105</v>
      </c>
      <c r="I16">
        <v>0.34171303312854001</v>
      </c>
      <c r="J16">
        <v>0.65828696687145904</v>
      </c>
      <c r="K16">
        <v>0.51909433169024699</v>
      </c>
    </row>
    <row r="17" spans="1:11" x14ac:dyDescent="0.3">
      <c r="A17" t="s">
        <v>26</v>
      </c>
      <c r="B17">
        <v>10.6357404451122</v>
      </c>
      <c r="C17">
        <v>89.364259554887695</v>
      </c>
      <c r="D17">
        <v>5.8108742604939403</v>
      </c>
      <c r="E17">
        <v>84.397909036842194</v>
      </c>
      <c r="F17">
        <v>930</v>
      </c>
      <c r="G17">
        <v>5929</v>
      </c>
      <c r="H17">
        <v>0.15685613088210401</v>
      </c>
      <c r="I17">
        <v>0.120972841312891</v>
      </c>
      <c r="J17">
        <v>0.87902715868710801</v>
      </c>
      <c r="K17">
        <v>0.13762127838413199</v>
      </c>
    </row>
    <row r="18" spans="1:11" x14ac:dyDescent="0.3">
      <c r="A18" t="s">
        <v>27</v>
      </c>
      <c r="B18">
        <v>27.911287029183502</v>
      </c>
      <c r="C18">
        <v>72.088712970816403</v>
      </c>
      <c r="D18">
        <v>17.1166713787578</v>
      </c>
      <c r="E18">
        <v>60.958753494800902</v>
      </c>
      <c r="F18">
        <v>2373</v>
      </c>
      <c r="G18">
        <v>5785</v>
      </c>
      <c r="H18">
        <v>0.41019878997407</v>
      </c>
      <c r="I18">
        <v>0.284996493983868</v>
      </c>
      <c r="J18">
        <v>0.71500350601613105</v>
      </c>
      <c r="K18">
        <v>0.39859454056640398</v>
      </c>
    </row>
    <row r="19" spans="1:11" x14ac:dyDescent="0.3">
      <c r="A19" t="s">
        <v>28</v>
      </c>
      <c r="B19">
        <v>20.102368141909501</v>
      </c>
      <c r="C19">
        <v>79.897631858090406</v>
      </c>
      <c r="D19">
        <v>11.628560839393201</v>
      </c>
      <c r="E19">
        <v>70.750955308190697</v>
      </c>
      <c r="F19">
        <v>1963</v>
      </c>
      <c r="G19">
        <v>7166</v>
      </c>
      <c r="H19">
        <v>0.27393245883337902</v>
      </c>
      <c r="I19">
        <v>0.20802635489511001</v>
      </c>
      <c r="J19">
        <v>0.79197364510488899</v>
      </c>
      <c r="K19">
        <v>0.26266827965917799</v>
      </c>
    </row>
    <row r="20" spans="1:11" x14ac:dyDescent="0.3">
      <c r="A20" t="s">
        <v>29</v>
      </c>
      <c r="B20">
        <v>21.35825957482</v>
      </c>
      <c r="C20">
        <v>78.641740425179904</v>
      </c>
      <c r="D20">
        <v>10.658449830424299</v>
      </c>
      <c r="E20">
        <v>69.079328314997099</v>
      </c>
      <c r="F20">
        <v>1112</v>
      </c>
      <c r="G20">
        <v>3874</v>
      </c>
      <c r="H20">
        <v>0.28704181724315903</v>
      </c>
      <c r="I20">
        <v>0.21830353213001699</v>
      </c>
      <c r="J20">
        <v>0.78169646786998304</v>
      </c>
      <c r="K20">
        <v>0.27926892483583099</v>
      </c>
    </row>
    <row r="22" spans="1:11" x14ac:dyDescent="0.3">
      <c r="A22" t="s">
        <v>74</v>
      </c>
    </row>
    <row r="24" spans="1:11" x14ac:dyDescent="0.3">
      <c r="A24" t="s">
        <v>75</v>
      </c>
      <c r="B24">
        <f>AVERAGE(B2:B7)</f>
        <v>36.967072908147834</v>
      </c>
      <c r="C24">
        <f t="shared" ref="C24:K24" si="0">AVERAGE(C2:C7)</f>
        <v>63.032927091852081</v>
      </c>
      <c r="D24">
        <f t="shared" si="0"/>
        <v>22.985636347521666</v>
      </c>
      <c r="E24">
        <f t="shared" si="0"/>
        <v>49.732027265289666</v>
      </c>
      <c r="F24">
        <f t="shared" si="0"/>
        <v>2775.5</v>
      </c>
      <c r="G24">
        <f t="shared" si="0"/>
        <v>4137</v>
      </c>
      <c r="H24">
        <f t="shared" si="0"/>
        <v>0.68016057354362636</v>
      </c>
      <c r="I24">
        <f t="shared" si="0"/>
        <v>0.38417972034630532</v>
      </c>
      <c r="J24">
        <f t="shared" si="0"/>
        <v>0.61582027965369368</v>
      </c>
      <c r="K24">
        <f t="shared" si="0"/>
        <v>0.63901676614683323</v>
      </c>
    </row>
    <row r="25" spans="1:11" x14ac:dyDescent="0.3">
      <c r="A25" t="s">
        <v>76</v>
      </c>
      <c r="B25">
        <f>AVERAGE(B8:B14)</f>
        <v>22.217434141273635</v>
      </c>
      <c r="C25">
        <f t="shared" ref="C25:K25" si="1">AVERAGE(C8:C14)</f>
        <v>77.782565858726272</v>
      </c>
      <c r="D25">
        <f t="shared" si="1"/>
        <v>11.307556901872958</v>
      </c>
      <c r="E25">
        <f t="shared" si="1"/>
        <v>67.777352974672922</v>
      </c>
      <c r="F25">
        <f t="shared" si="1"/>
        <v>1705.5714285714287</v>
      </c>
      <c r="G25">
        <f t="shared" si="1"/>
        <v>5821.2857142857147</v>
      </c>
      <c r="H25">
        <f t="shared" si="1"/>
        <v>0.31520841762718488</v>
      </c>
      <c r="I25">
        <f t="shared" si="1"/>
        <v>0.22582686196842258</v>
      </c>
      <c r="J25">
        <f t="shared" si="1"/>
        <v>0.77417313803157639</v>
      </c>
      <c r="K25">
        <f t="shared" si="1"/>
        <v>0.31204332396346823</v>
      </c>
    </row>
    <row r="26" spans="1:11" x14ac:dyDescent="0.3">
      <c r="A26" t="s">
        <v>77</v>
      </c>
      <c r="B26">
        <f>AVERAGE(B15:B20)</f>
        <v>20.488520996984384</v>
      </c>
      <c r="C26">
        <f t="shared" ref="C26:K26" si="2">AVERAGE(C15:C20)</f>
        <v>79.511479003015509</v>
      </c>
      <c r="D26">
        <f t="shared" si="2"/>
        <v>10.951468495514213</v>
      </c>
      <c r="E26">
        <f t="shared" si="2"/>
        <v>70.274927570023877</v>
      </c>
      <c r="F26">
        <f t="shared" si="2"/>
        <v>1279</v>
      </c>
      <c r="G26">
        <f t="shared" si="2"/>
        <v>4711.833333333333</v>
      </c>
      <c r="H26">
        <f t="shared" si="2"/>
        <v>0.30623732325866154</v>
      </c>
      <c r="I26">
        <f t="shared" si="2"/>
        <v>0.21470097537209587</v>
      </c>
      <c r="J26">
        <f t="shared" si="2"/>
        <v>0.78529902462790346</v>
      </c>
      <c r="K26">
        <f t="shared" si="2"/>
        <v>0.28769370032580444</v>
      </c>
    </row>
    <row r="28" spans="1:11" x14ac:dyDescent="0.3">
      <c r="A28" t="s">
        <v>78</v>
      </c>
      <c r="B28">
        <f>AVERAGE(B4,B5,B6,B7,B8,B10,B11,B13,B14,B15,B16,B18,B19,B20)</f>
        <v>27.017571036824883</v>
      </c>
      <c r="C28">
        <f t="shared" ref="C28:K28" si="3">AVERAGE(C4,C5,C6,C7,C8,C10,C11,C13,C14,C15,C16,C18,C19,C20)</f>
        <v>72.982428963175025</v>
      </c>
      <c r="D28">
        <f t="shared" si="3"/>
        <v>15.612382715371707</v>
      </c>
      <c r="E28">
        <f t="shared" si="3"/>
        <v>62.453059268837151</v>
      </c>
      <c r="F28">
        <f t="shared" si="3"/>
        <v>1899.5714285714287</v>
      </c>
      <c r="G28">
        <f t="shared" si="3"/>
        <v>5031.5714285714284</v>
      </c>
      <c r="H28">
        <f t="shared" si="3"/>
        <v>0.43178954715957446</v>
      </c>
      <c r="I28">
        <f t="shared" si="3"/>
        <v>0.27754054847818782</v>
      </c>
      <c r="J28">
        <f t="shared" si="3"/>
        <v>0.72245945152181112</v>
      </c>
      <c r="K28">
        <f t="shared" si="3"/>
        <v>0.41566982050322865</v>
      </c>
    </row>
    <row r="29" spans="1:11" x14ac:dyDescent="0.3">
      <c r="A29" t="s">
        <v>79</v>
      </c>
      <c r="B29">
        <f>AVERAGE(B2,B3,B9,B12,B17)</f>
        <v>24.401921580832063</v>
      </c>
      <c r="C29">
        <f t="shared" ref="C29:K29" si="4">AVERAGE(C2,C3,C9,C12,C17)</f>
        <v>75.598078419167834</v>
      </c>
      <c r="D29">
        <f t="shared" si="4"/>
        <v>12.840433871224416</v>
      </c>
      <c r="E29">
        <f t="shared" si="4"/>
        <v>64.028074014174337</v>
      </c>
      <c r="F29">
        <f t="shared" si="4"/>
        <v>1934.4</v>
      </c>
      <c r="G29">
        <f t="shared" si="4"/>
        <v>4680</v>
      </c>
      <c r="H29">
        <f t="shared" si="4"/>
        <v>0.41595852879399525</v>
      </c>
      <c r="I29">
        <f t="shared" si="4"/>
        <v>0.25770090587894701</v>
      </c>
      <c r="J29">
        <f t="shared" si="4"/>
        <v>0.74229909412105211</v>
      </c>
      <c r="K29">
        <f t="shared" si="4"/>
        <v>0.38503771590698055</v>
      </c>
    </row>
    <row r="31" spans="1:11" x14ac:dyDescent="0.3">
      <c r="A31" t="s">
        <v>80</v>
      </c>
      <c r="B31">
        <f>AVERAGE(B4,B5,B6,B8,B10,B12,B13,B14,B18,B19)</f>
        <v>24.827133543905624</v>
      </c>
      <c r="C31">
        <f t="shared" ref="C31:K31" si="5">AVERAGE(C4,C5,C6,C8,C10,C12,C13,C14,C18,C19)</f>
        <v>75.172866456094297</v>
      </c>
      <c r="D31">
        <f t="shared" si="5"/>
        <v>13.626616548785545</v>
      </c>
      <c r="E31">
        <f t="shared" si="5"/>
        <v>64.756776921107175</v>
      </c>
      <c r="F31">
        <f t="shared" si="5"/>
        <v>2074.8000000000002</v>
      </c>
      <c r="G31">
        <f t="shared" si="5"/>
        <v>5947.6</v>
      </c>
      <c r="H31">
        <f t="shared" si="5"/>
        <v>0.37791015201062844</v>
      </c>
      <c r="I31">
        <f t="shared" si="5"/>
        <v>0.25600781601781464</v>
      </c>
      <c r="J31">
        <f t="shared" si="5"/>
        <v>0.74399218398218425</v>
      </c>
      <c r="K31">
        <f t="shared" si="5"/>
        <v>0.3627354283753762</v>
      </c>
    </row>
    <row r="32" spans="1:11" x14ac:dyDescent="0.3">
      <c r="A32" t="s">
        <v>81</v>
      </c>
      <c r="B32">
        <f>AVERAGE(B2,B3,B7,B9,B15,B16,B17,B20)</f>
        <v>26.290666278837001</v>
      </c>
      <c r="C32">
        <f t="shared" ref="C32:K32" si="6">AVERAGE(C2,C3,C7,C9,C15,C16,C17,C20)</f>
        <v>73.709333721162906</v>
      </c>
      <c r="D32">
        <f t="shared" si="6"/>
        <v>14.884304764971764</v>
      </c>
      <c r="E32">
        <f t="shared" si="6"/>
        <v>62.775336706657605</v>
      </c>
      <c r="F32">
        <f t="shared" si="6"/>
        <v>1738.25</v>
      </c>
      <c r="G32">
        <f t="shared" si="6"/>
        <v>3985.25</v>
      </c>
      <c r="H32">
        <f t="shared" si="6"/>
        <v>0.46209893537131541</v>
      </c>
      <c r="I32">
        <f t="shared" si="6"/>
        <v>0.27611525255142949</v>
      </c>
      <c r="J32">
        <f t="shared" si="6"/>
        <v>0.72388474744856957</v>
      </c>
      <c r="K32">
        <f t="shared" si="6"/>
        <v>0.42954200451768787</v>
      </c>
    </row>
    <row r="34" spans="1:11" x14ac:dyDescent="0.3">
      <c r="A34" t="s">
        <v>30</v>
      </c>
    </row>
    <row r="36" spans="1:11" x14ac:dyDescent="0.3">
      <c r="A36" t="s">
        <v>31</v>
      </c>
      <c r="B36">
        <v>24.858623646826299</v>
      </c>
      <c r="C36">
        <v>75.141376353173598</v>
      </c>
      <c r="D36">
        <v>13.8020606768664</v>
      </c>
      <c r="E36">
        <v>63.8871972060304</v>
      </c>
      <c r="F36">
        <v>1284</v>
      </c>
      <c r="G36">
        <v>3106</v>
      </c>
      <c r="H36">
        <v>0.41339343206696699</v>
      </c>
      <c r="I36">
        <v>0.27053457609290099</v>
      </c>
      <c r="J36">
        <v>0.72946542390709801</v>
      </c>
      <c r="K36">
        <v>0.370866894065915</v>
      </c>
    </row>
    <row r="37" spans="1:11" x14ac:dyDescent="0.3">
      <c r="A37" t="s">
        <v>32</v>
      </c>
      <c r="B37">
        <v>37.032625079010003</v>
      </c>
      <c r="C37">
        <v>62.967374920989897</v>
      </c>
      <c r="D37">
        <v>21.847295829889301</v>
      </c>
      <c r="E37">
        <v>48.999205847555103</v>
      </c>
      <c r="F37">
        <v>3174</v>
      </c>
      <c r="G37">
        <v>4765</v>
      </c>
      <c r="H37">
        <v>0.66610703043022002</v>
      </c>
      <c r="I37">
        <v>0.38506235703631497</v>
      </c>
      <c r="J37">
        <v>0.61493764296368503</v>
      </c>
      <c r="K37">
        <v>0.62618114444988404</v>
      </c>
    </row>
    <row r="38" spans="1:11" x14ac:dyDescent="0.3">
      <c r="A38" t="s">
        <v>33</v>
      </c>
      <c r="B38">
        <v>34.230793182903199</v>
      </c>
      <c r="C38">
        <v>65.769206817096702</v>
      </c>
      <c r="D38">
        <v>21.759076661200201</v>
      </c>
      <c r="E38">
        <v>53.044236397982203</v>
      </c>
      <c r="F38">
        <v>957</v>
      </c>
      <c r="G38">
        <v>1821</v>
      </c>
      <c r="H38">
        <v>0.52553542009884602</v>
      </c>
      <c r="I38">
        <v>0.343400186216892</v>
      </c>
      <c r="J38">
        <v>0.65659981378310694</v>
      </c>
      <c r="K38">
        <v>0.52299769053898304</v>
      </c>
    </row>
    <row r="39" spans="1:11" x14ac:dyDescent="0.3">
      <c r="A39" t="s">
        <v>34</v>
      </c>
      <c r="B39">
        <v>44.0570963083644</v>
      </c>
      <c r="C39">
        <v>55.9429036916355</v>
      </c>
      <c r="D39">
        <v>27.528973969711501</v>
      </c>
      <c r="E39">
        <v>40.214573999333503</v>
      </c>
      <c r="F39">
        <v>3197</v>
      </c>
      <c r="G39">
        <v>3895</v>
      </c>
      <c r="H39">
        <v>0.82079589216944804</v>
      </c>
      <c r="I39">
        <v>0.44568029259653102</v>
      </c>
      <c r="J39">
        <v>0.55431970740346803</v>
      </c>
      <c r="K39">
        <v>0.80401307520560195</v>
      </c>
    </row>
    <row r="40" spans="1:11" x14ac:dyDescent="0.3">
      <c r="A40" t="s">
        <v>35</v>
      </c>
      <c r="B40">
        <v>27.951889120380599</v>
      </c>
      <c r="C40">
        <v>72.048110879619301</v>
      </c>
      <c r="D40">
        <v>13.574774295550901</v>
      </c>
      <c r="E40">
        <v>60.6158665425476</v>
      </c>
      <c r="F40">
        <v>689</v>
      </c>
      <c r="G40">
        <v>1954</v>
      </c>
      <c r="H40">
        <v>0.35261003070624303</v>
      </c>
      <c r="I40">
        <v>0.270103751315107</v>
      </c>
      <c r="J40">
        <v>0.729896248684892</v>
      </c>
      <c r="K40">
        <v>0.37005773327616498</v>
      </c>
    </row>
    <row r="41" spans="1:11" x14ac:dyDescent="0.3">
      <c r="A41" t="s">
        <v>36</v>
      </c>
      <c r="B41">
        <v>18.686857090374701</v>
      </c>
      <c r="C41">
        <v>81.313142909625199</v>
      </c>
      <c r="D41">
        <v>9.9421381337251997</v>
      </c>
      <c r="E41">
        <v>72.560961609110905</v>
      </c>
      <c r="F41">
        <v>2014</v>
      </c>
      <c r="G41">
        <v>7821</v>
      </c>
      <c r="H41">
        <v>0.25751182713207998</v>
      </c>
      <c r="I41">
        <v>0.19582371097297099</v>
      </c>
      <c r="J41">
        <v>0.80417628902702798</v>
      </c>
      <c r="K41">
        <v>0.24350843670098499</v>
      </c>
    </row>
    <row r="42" spans="1:11" x14ac:dyDescent="0.3">
      <c r="A42" t="s">
        <v>37</v>
      </c>
      <c r="B42">
        <v>1.70753723484278</v>
      </c>
      <c r="C42">
        <v>98.292462765157197</v>
      </c>
      <c r="D42">
        <v>0.78982999849556201</v>
      </c>
      <c r="E42">
        <v>97.028734767564302</v>
      </c>
      <c r="F42">
        <v>51</v>
      </c>
      <c r="G42">
        <v>2221</v>
      </c>
      <c r="H42">
        <v>2.2962629446195398E-2</v>
      </c>
      <c r="I42">
        <v>1.9761277723509701E-2</v>
      </c>
      <c r="J42">
        <v>0.98023872227649</v>
      </c>
      <c r="K42">
        <v>2.0159658330591499E-2</v>
      </c>
    </row>
    <row r="43" spans="1:11" x14ac:dyDescent="0.3">
      <c r="A43" t="s">
        <v>38</v>
      </c>
      <c r="B43">
        <v>46.941405862718497</v>
      </c>
      <c r="C43">
        <v>53.058594137281403</v>
      </c>
      <c r="D43">
        <v>31.065137644998099</v>
      </c>
      <c r="E43">
        <v>38.763673617766599</v>
      </c>
      <c r="F43">
        <v>1895</v>
      </c>
      <c r="G43">
        <v>1836</v>
      </c>
      <c r="H43">
        <v>1.0321350762527199</v>
      </c>
      <c r="I43">
        <v>0.48866039302305297</v>
      </c>
      <c r="J43">
        <v>0.51133960697694603</v>
      </c>
      <c r="K43">
        <v>0.95564745299513898</v>
      </c>
    </row>
    <row r="44" spans="1:11" x14ac:dyDescent="0.3">
      <c r="A44" t="s">
        <v>39</v>
      </c>
      <c r="B44">
        <v>30.483177708611201</v>
      </c>
      <c r="C44">
        <v>69.516822291388706</v>
      </c>
      <c r="D44">
        <v>20.0133392618941</v>
      </c>
      <c r="E44">
        <v>59.589447161701401</v>
      </c>
      <c r="F44">
        <v>2056</v>
      </c>
      <c r="G44">
        <v>4341</v>
      </c>
      <c r="H44">
        <v>0.47362358903478402</v>
      </c>
      <c r="I44">
        <v>0.31311621682193602</v>
      </c>
      <c r="J44">
        <v>0.68688378317806298</v>
      </c>
      <c r="K44">
        <v>0.45585035560632298</v>
      </c>
    </row>
    <row r="45" spans="1:11" x14ac:dyDescent="0.3">
      <c r="A45" t="s">
        <v>40</v>
      </c>
      <c r="B45">
        <v>10.2499380757481</v>
      </c>
      <c r="C45">
        <v>89.750061924251895</v>
      </c>
      <c r="D45">
        <v>3.61637631072999</v>
      </c>
      <c r="E45">
        <v>83.044550076078295</v>
      </c>
      <c r="F45">
        <v>620</v>
      </c>
      <c r="G45">
        <v>4936</v>
      </c>
      <c r="H45">
        <v>0.125607779578606</v>
      </c>
      <c r="I45">
        <v>0.107045226735831</v>
      </c>
      <c r="J45">
        <v>0.89295477326416794</v>
      </c>
      <c r="K45">
        <v>0.11987754580731</v>
      </c>
    </row>
    <row r="46" spans="1:11" x14ac:dyDescent="0.3">
      <c r="A46" t="s">
        <v>41</v>
      </c>
      <c r="B46">
        <v>24.3430517742039</v>
      </c>
      <c r="C46">
        <v>75.6569482257961</v>
      </c>
      <c r="D46">
        <v>11.491449005562201</v>
      </c>
      <c r="E46">
        <v>63.385733112305097</v>
      </c>
      <c r="F46">
        <v>4083</v>
      </c>
      <c r="G46">
        <v>11048</v>
      </c>
      <c r="H46">
        <v>0.36956915278783398</v>
      </c>
      <c r="I46">
        <v>0.256636942831101</v>
      </c>
      <c r="J46">
        <v>0.74336305716889794</v>
      </c>
      <c r="K46">
        <v>0.34523768750158801</v>
      </c>
    </row>
    <row r="47" spans="1:11" x14ac:dyDescent="0.3">
      <c r="A47" t="s">
        <v>42</v>
      </c>
      <c r="B47">
        <v>69.852185089974299</v>
      </c>
      <c r="C47">
        <v>30.147814910025701</v>
      </c>
      <c r="D47">
        <v>53.874403231729701</v>
      </c>
      <c r="E47">
        <v>17.183253764230599</v>
      </c>
      <c r="F47">
        <v>3172</v>
      </c>
      <c r="G47">
        <v>1337</v>
      </c>
      <c r="H47">
        <v>2.3724756918474101</v>
      </c>
      <c r="I47">
        <v>0.70100188796927698</v>
      </c>
      <c r="J47">
        <v>0.29899811203072202</v>
      </c>
      <c r="K47">
        <v>2.3445027234728699</v>
      </c>
    </row>
    <row r="48" spans="1:11" x14ac:dyDescent="0.3">
      <c r="A48" t="s">
        <v>43</v>
      </c>
      <c r="B48">
        <v>21.856241926905199</v>
      </c>
      <c r="C48">
        <v>78.143758073094702</v>
      </c>
      <c r="D48">
        <v>9.1051845097890194</v>
      </c>
      <c r="E48">
        <v>65.550996631461601</v>
      </c>
      <c r="F48">
        <v>739</v>
      </c>
      <c r="G48">
        <v>2487</v>
      </c>
      <c r="H48">
        <v>0.29714515480498499</v>
      </c>
      <c r="I48">
        <v>0.22381933734686299</v>
      </c>
      <c r="J48">
        <v>0.77618066265313601</v>
      </c>
      <c r="K48">
        <v>0.28835984728324099</v>
      </c>
    </row>
    <row r="49" spans="1:11" x14ac:dyDescent="0.3">
      <c r="A49" t="s">
        <v>44</v>
      </c>
      <c r="B49">
        <v>20.498700298449901</v>
      </c>
      <c r="C49">
        <v>79.501299701549996</v>
      </c>
      <c r="D49">
        <v>9.86617887744295</v>
      </c>
      <c r="E49">
        <v>70.940598825454899</v>
      </c>
      <c r="F49">
        <v>1165</v>
      </c>
      <c r="G49">
        <v>3730</v>
      </c>
      <c r="H49">
        <v>0.312332439678284</v>
      </c>
      <c r="I49">
        <v>0.22149248004179001</v>
      </c>
      <c r="J49">
        <v>0.77850751995820899</v>
      </c>
      <c r="K49">
        <v>0.284509107957852</v>
      </c>
    </row>
    <row r="50" spans="1:11" x14ac:dyDescent="0.3">
      <c r="A50" t="s">
        <v>45</v>
      </c>
      <c r="B50">
        <v>49.868059812884802</v>
      </c>
      <c r="C50">
        <v>50.131940187115099</v>
      </c>
      <c r="D50">
        <v>35.314657355332201</v>
      </c>
      <c r="E50">
        <v>36.576751872484401</v>
      </c>
      <c r="F50">
        <v>3680</v>
      </c>
      <c r="G50">
        <v>3762</v>
      </c>
      <c r="H50">
        <v>0.97820308346624096</v>
      </c>
      <c r="I50">
        <v>0.49658566321384601</v>
      </c>
      <c r="J50">
        <v>0.50341433678615299</v>
      </c>
      <c r="K50">
        <v>0.98643528188747598</v>
      </c>
    </row>
    <row r="51" spans="1:11" x14ac:dyDescent="0.3">
      <c r="A51" t="s">
        <v>46</v>
      </c>
      <c r="B51">
        <v>20.7674127027433</v>
      </c>
      <c r="C51">
        <v>79.2325872972567</v>
      </c>
      <c r="D51">
        <v>9.3929426479018296</v>
      </c>
      <c r="E51">
        <v>67.028904427475297</v>
      </c>
      <c r="F51">
        <v>3090</v>
      </c>
      <c r="G51">
        <v>8091</v>
      </c>
      <c r="H51">
        <v>0.38190582128290601</v>
      </c>
      <c r="I51">
        <v>0.242017906014387</v>
      </c>
      <c r="J51">
        <v>0.757982093985612</v>
      </c>
      <c r="K51">
        <v>0.31929237898195101</v>
      </c>
    </row>
    <row r="52" spans="1:11" x14ac:dyDescent="0.3">
      <c r="A52" t="s">
        <v>47</v>
      </c>
      <c r="B52">
        <v>32.667972027971999</v>
      </c>
      <c r="C52">
        <v>67.332027972027902</v>
      </c>
      <c r="D52">
        <v>18.956643356643301</v>
      </c>
      <c r="E52">
        <v>52.0911888111888</v>
      </c>
      <c r="F52">
        <v>3117</v>
      </c>
      <c r="G52">
        <v>5627</v>
      </c>
      <c r="H52">
        <v>0.55393637817664798</v>
      </c>
      <c r="I52">
        <v>0.341576365171882</v>
      </c>
      <c r="J52">
        <v>0.65842363482811705</v>
      </c>
      <c r="K52">
        <v>0.518779015672866</v>
      </c>
    </row>
    <row r="53" spans="1:11" x14ac:dyDescent="0.3">
      <c r="A53" t="s">
        <v>48</v>
      </c>
      <c r="B53">
        <v>57.195158515993597</v>
      </c>
      <c r="C53">
        <v>42.804841484006303</v>
      </c>
      <c r="D53">
        <v>42.864807713550697</v>
      </c>
      <c r="E53">
        <v>28.198330413924701</v>
      </c>
      <c r="F53">
        <v>3370</v>
      </c>
      <c r="G53">
        <v>2388</v>
      </c>
      <c r="H53">
        <v>1.4112227805695099</v>
      </c>
      <c r="I53">
        <v>0.57861212463971101</v>
      </c>
      <c r="J53">
        <v>0.42138787536028799</v>
      </c>
      <c r="K53">
        <v>1.3731105199574001</v>
      </c>
    </row>
    <row r="54" spans="1:11" x14ac:dyDescent="0.3">
      <c r="A54" t="s">
        <v>49</v>
      </c>
      <c r="B54">
        <v>59.4759170009523</v>
      </c>
      <c r="C54">
        <v>40.5240829990476</v>
      </c>
      <c r="D54">
        <v>44.818331361288202</v>
      </c>
      <c r="E54">
        <v>25.755389454849698</v>
      </c>
      <c r="F54">
        <v>3786</v>
      </c>
      <c r="G54">
        <v>3100</v>
      </c>
      <c r="H54">
        <v>1.22129032258064</v>
      </c>
      <c r="I54">
        <v>0.57228519058129301</v>
      </c>
      <c r="J54">
        <v>0.42771480941870599</v>
      </c>
      <c r="K54">
        <v>1.3380064893218599</v>
      </c>
    </row>
    <row r="55" spans="1:11" x14ac:dyDescent="0.3">
      <c r="A55" t="s">
        <v>50</v>
      </c>
      <c r="B55">
        <v>56.595162026471897</v>
      </c>
      <c r="C55">
        <v>43.404837973527997</v>
      </c>
      <c r="D55">
        <v>43.742076170191098</v>
      </c>
      <c r="E55">
        <v>31.9336680359044</v>
      </c>
      <c r="F55">
        <v>2846</v>
      </c>
      <c r="G55">
        <v>2176</v>
      </c>
      <c r="H55">
        <v>1.3079044117647001</v>
      </c>
      <c r="I55">
        <v>0.56632905585119597</v>
      </c>
      <c r="J55">
        <v>0.43367094414880297</v>
      </c>
      <c r="K55">
        <v>1.30589577995079</v>
      </c>
    </row>
    <row r="56" spans="1:11" x14ac:dyDescent="0.3">
      <c r="A56" t="s">
        <v>51</v>
      </c>
      <c r="B56">
        <v>45.086794393725</v>
      </c>
      <c r="C56">
        <v>54.9132056062749</v>
      </c>
      <c r="D56">
        <v>23.2107496463932</v>
      </c>
      <c r="E56">
        <v>38.2962581972482</v>
      </c>
      <c r="F56">
        <v>580</v>
      </c>
      <c r="G56">
        <v>1017</v>
      </c>
      <c r="H56">
        <v>0.57030481809242795</v>
      </c>
      <c r="I56">
        <v>0.40702445412266403</v>
      </c>
      <c r="J56">
        <v>0.59297554587733503</v>
      </c>
      <c r="K56">
        <v>0.68641018496041295</v>
      </c>
    </row>
    <row r="58" spans="1:11" x14ac:dyDescent="0.3">
      <c r="A58" t="s">
        <v>52</v>
      </c>
    </row>
    <row r="60" spans="1:11" x14ac:dyDescent="0.3">
      <c r="A60" t="s">
        <v>53</v>
      </c>
      <c r="B60">
        <v>11.8837416922924</v>
      </c>
      <c r="C60">
        <v>88.116258307707497</v>
      </c>
      <c r="D60">
        <v>3.4090533346559502</v>
      </c>
      <c r="E60">
        <v>81.893330688093101</v>
      </c>
      <c r="F60">
        <v>104</v>
      </c>
      <c r="G60">
        <v>1148</v>
      </c>
      <c r="H60">
        <v>9.0592334494773497E-2</v>
      </c>
      <c r="I60">
        <v>0.10095225478734</v>
      </c>
      <c r="J60">
        <v>0.89904774521265896</v>
      </c>
      <c r="K60">
        <v>0.11228797950376</v>
      </c>
    </row>
    <row r="61" spans="1:11" x14ac:dyDescent="0.3">
      <c r="A61" t="s">
        <v>54</v>
      </c>
      <c r="B61">
        <v>16.111819585207002</v>
      </c>
      <c r="C61">
        <v>83.888180414792899</v>
      </c>
      <c r="D61">
        <v>5.6883012282703502</v>
      </c>
      <c r="E61">
        <v>73.897577018591804</v>
      </c>
      <c r="F61">
        <v>237</v>
      </c>
      <c r="G61">
        <v>1087</v>
      </c>
      <c r="H61">
        <v>0.21803127874885</v>
      </c>
      <c r="I61">
        <v>0.170060608500053</v>
      </c>
      <c r="J61">
        <v>0.829939391499946</v>
      </c>
      <c r="K61">
        <v>0.20490726219501801</v>
      </c>
    </row>
    <row r="62" spans="1:11" x14ac:dyDescent="0.3">
      <c r="A62" t="s">
        <v>55</v>
      </c>
      <c r="B62">
        <v>20.324728040266201</v>
      </c>
      <c r="C62">
        <v>79.675271959733706</v>
      </c>
      <c r="D62">
        <v>10.6153596363045</v>
      </c>
      <c r="E62">
        <v>66.017210586134098</v>
      </c>
      <c r="F62">
        <v>352</v>
      </c>
      <c r="G62">
        <v>1266</v>
      </c>
      <c r="H62">
        <v>0.278041074249605</v>
      </c>
      <c r="I62">
        <v>0.210399907197623</v>
      </c>
      <c r="J62">
        <v>0.78960009280237597</v>
      </c>
      <c r="K62">
        <v>0.26646388357287398</v>
      </c>
    </row>
    <row r="63" spans="1:11" x14ac:dyDescent="0.3">
      <c r="A63" t="s">
        <v>56</v>
      </c>
      <c r="B63">
        <v>34.437353582680302</v>
      </c>
      <c r="C63">
        <v>65.562646417319598</v>
      </c>
      <c r="D63">
        <v>16.746102269973299</v>
      </c>
      <c r="E63">
        <v>51.789320623636797</v>
      </c>
      <c r="F63">
        <v>257</v>
      </c>
      <c r="G63">
        <v>425</v>
      </c>
      <c r="H63">
        <v>0.60470588235294098</v>
      </c>
      <c r="I63">
        <v>0.36060319020079101</v>
      </c>
      <c r="J63">
        <v>0.63939680979920799</v>
      </c>
      <c r="K63">
        <v>0.56397402156891097</v>
      </c>
    </row>
    <row r="64" spans="1:11" x14ac:dyDescent="0.3">
      <c r="A64" t="s">
        <v>57</v>
      </c>
      <c r="B64">
        <v>17.8063359234907</v>
      </c>
      <c r="C64">
        <v>82.193664076509194</v>
      </c>
      <c r="D64">
        <v>5.65152420800956</v>
      </c>
      <c r="E64">
        <v>74.103407053197799</v>
      </c>
      <c r="F64">
        <v>261</v>
      </c>
      <c r="G64">
        <v>1364</v>
      </c>
      <c r="H64">
        <v>0.19134897360703801</v>
      </c>
      <c r="I64">
        <v>0.169339371925145</v>
      </c>
      <c r="J64">
        <v>0.83066062807485397</v>
      </c>
      <c r="K64">
        <v>0.20386107900359701</v>
      </c>
    </row>
    <row r="65" spans="1:11" x14ac:dyDescent="0.3">
      <c r="A65" t="s">
        <v>58</v>
      </c>
      <c r="B65">
        <v>14.7448325720482</v>
      </c>
      <c r="C65">
        <v>85.255167427951704</v>
      </c>
      <c r="D65">
        <v>7.4660707830830297</v>
      </c>
      <c r="E65">
        <v>74.568696395123396</v>
      </c>
      <c r="F65">
        <v>252</v>
      </c>
      <c r="G65">
        <v>1009</v>
      </c>
      <c r="H65">
        <v>0.24975222993062399</v>
      </c>
      <c r="I65">
        <v>0.173644860719083</v>
      </c>
      <c r="J65">
        <v>0.82635513928091597</v>
      </c>
      <c r="K65">
        <v>0.210133455296456</v>
      </c>
    </row>
    <row r="66" spans="1:11" x14ac:dyDescent="0.3">
      <c r="A66" t="s">
        <v>59</v>
      </c>
      <c r="B66">
        <v>13.161397670549</v>
      </c>
      <c r="C66">
        <v>86.838602329450893</v>
      </c>
      <c r="D66">
        <v>3.9134775374376001</v>
      </c>
      <c r="E66">
        <v>76.405990016638896</v>
      </c>
      <c r="F66">
        <v>199</v>
      </c>
      <c r="G66">
        <v>1193</v>
      </c>
      <c r="H66">
        <v>0.16680637049455099</v>
      </c>
      <c r="I66">
        <v>0.137286873410216</v>
      </c>
      <c r="J66">
        <v>0.86271312658978305</v>
      </c>
      <c r="K66">
        <v>0.15913386406081201</v>
      </c>
    </row>
    <row r="67" spans="1:11" x14ac:dyDescent="0.3">
      <c r="A67" t="s">
        <v>60</v>
      </c>
      <c r="B67">
        <v>23.143117364404301</v>
      </c>
      <c r="C67">
        <v>76.856882635595596</v>
      </c>
      <c r="D67">
        <v>10.5461511887189</v>
      </c>
      <c r="E67">
        <v>66.018655192990096</v>
      </c>
      <c r="F67">
        <v>417</v>
      </c>
      <c r="G67">
        <v>1168</v>
      </c>
      <c r="H67">
        <v>0.35702054794520499</v>
      </c>
      <c r="I67">
        <v>0.24726132814694299</v>
      </c>
      <c r="J67">
        <v>0.75273867185305599</v>
      </c>
      <c r="K67">
        <v>0.32848229723370798</v>
      </c>
    </row>
    <row r="68" spans="1:11" x14ac:dyDescent="0.3">
      <c r="A68" t="s">
        <v>61</v>
      </c>
      <c r="B68">
        <v>16.5618248824501</v>
      </c>
      <c r="C68">
        <v>83.438175117549804</v>
      </c>
      <c r="D68">
        <v>7.2245520396492502</v>
      </c>
      <c r="E68">
        <v>74.869742025670305</v>
      </c>
      <c r="F68">
        <v>240</v>
      </c>
      <c r="G68">
        <v>1237</v>
      </c>
      <c r="H68">
        <v>0.19401778496362099</v>
      </c>
      <c r="I68">
        <v>0.16405489286180999</v>
      </c>
      <c r="J68">
        <v>0.83594510713818904</v>
      </c>
      <c r="K68">
        <v>0.19625079620771099</v>
      </c>
    </row>
    <row r="69" spans="1:11" x14ac:dyDescent="0.3">
      <c r="A69" t="s">
        <v>62</v>
      </c>
      <c r="B69">
        <v>19.0412143337496</v>
      </c>
      <c r="C69">
        <v>80.958785666250293</v>
      </c>
      <c r="D69">
        <v>8.7552438594805704</v>
      </c>
      <c r="E69">
        <v>70.403817209466098</v>
      </c>
      <c r="F69">
        <v>356</v>
      </c>
      <c r="G69">
        <v>1316</v>
      </c>
      <c r="H69">
        <v>0.27051671732522797</v>
      </c>
      <c r="I69">
        <v>0.20166540181228801</v>
      </c>
      <c r="J69">
        <v>0.79833459818771102</v>
      </c>
      <c r="K69">
        <v>0.25260761874793702</v>
      </c>
    </row>
    <row r="70" spans="1:11" x14ac:dyDescent="0.3">
      <c r="A70" t="s">
        <v>63</v>
      </c>
      <c r="B70">
        <v>22.505014178020598</v>
      </c>
      <c r="C70">
        <v>77.494985821979299</v>
      </c>
      <c r="D70">
        <v>10.6127671346566</v>
      </c>
      <c r="E70">
        <v>68.009544228508204</v>
      </c>
      <c r="F70">
        <v>362</v>
      </c>
      <c r="G70">
        <v>1326</v>
      </c>
      <c r="H70">
        <v>0.27300150829562497</v>
      </c>
      <c r="I70">
        <v>0.219752559041761</v>
      </c>
      <c r="J70">
        <v>0.78024744095823795</v>
      </c>
      <c r="K70">
        <v>0.28164470334164599</v>
      </c>
    </row>
    <row r="71" spans="1:11" x14ac:dyDescent="0.3">
      <c r="A71" t="s">
        <v>64</v>
      </c>
      <c r="B71">
        <v>21.418561691827499</v>
      </c>
      <c r="C71">
        <v>78.581438308172494</v>
      </c>
      <c r="D71">
        <v>10.7841263774762</v>
      </c>
      <c r="E71">
        <v>69.545830944646099</v>
      </c>
      <c r="F71">
        <v>430</v>
      </c>
      <c r="G71">
        <v>1398</v>
      </c>
      <c r="H71">
        <v>0.30758226037195902</v>
      </c>
      <c r="I71">
        <v>0.224707688109028</v>
      </c>
      <c r="J71">
        <v>0.77529231189097103</v>
      </c>
      <c r="K71">
        <v>0.28983608461298399</v>
      </c>
    </row>
    <row r="72" spans="1:11" x14ac:dyDescent="0.3">
      <c r="A72" t="s">
        <v>65</v>
      </c>
      <c r="B72">
        <v>4.6134527189342602</v>
      </c>
      <c r="C72">
        <v>95.386547281065702</v>
      </c>
      <c r="D72">
        <v>1.10832059401616</v>
      </c>
      <c r="E72">
        <v>88.660187813933106</v>
      </c>
      <c r="F72">
        <v>56</v>
      </c>
      <c r="G72">
        <v>678</v>
      </c>
      <c r="H72">
        <v>8.2595870206489605E-2</v>
      </c>
      <c r="I72">
        <v>6.1214402559248898E-2</v>
      </c>
      <c r="J72">
        <v>0.93878559744075096</v>
      </c>
      <c r="K72">
        <v>6.5205945560016298E-2</v>
      </c>
    </row>
    <row r="73" spans="1:11" x14ac:dyDescent="0.3">
      <c r="A73" t="s">
        <v>66</v>
      </c>
      <c r="B73">
        <v>48.803854557678299</v>
      </c>
      <c r="C73">
        <v>51.196145442321601</v>
      </c>
      <c r="D73">
        <v>36.528657067622802</v>
      </c>
      <c r="E73">
        <v>39.8341643789568</v>
      </c>
      <c r="F73">
        <v>459</v>
      </c>
      <c r="G73">
        <v>379</v>
      </c>
      <c r="H73">
        <v>1.2110817941952501</v>
      </c>
      <c r="I73">
        <v>0.51788562123707804</v>
      </c>
      <c r="J73">
        <v>0.48211437876292101</v>
      </c>
      <c r="K73">
        <v>1.0741965891287899</v>
      </c>
    </row>
    <row r="74" spans="1:11" x14ac:dyDescent="0.3">
      <c r="A74" t="s">
        <v>67</v>
      </c>
      <c r="B74">
        <v>2.4762370986823301</v>
      </c>
      <c r="C74">
        <v>97.523762901317596</v>
      </c>
      <c r="D74">
        <v>0.34675478317627301</v>
      </c>
      <c r="E74">
        <v>94.341777832170607</v>
      </c>
      <c r="F74">
        <v>21</v>
      </c>
      <c r="G74">
        <v>843</v>
      </c>
      <c r="H74">
        <v>2.4911032028469698E-2</v>
      </c>
      <c r="I74">
        <v>2.45339632711894E-2</v>
      </c>
      <c r="J74">
        <v>0.97546603672881005</v>
      </c>
      <c r="K74">
        <v>2.5151017408523099E-2</v>
      </c>
    </row>
    <row r="75" spans="1:11" x14ac:dyDescent="0.3">
      <c r="A75" t="s">
        <v>68</v>
      </c>
      <c r="B75">
        <v>45.800291947764997</v>
      </c>
      <c r="C75">
        <v>54.199708052234897</v>
      </c>
      <c r="D75">
        <v>29.956207835246701</v>
      </c>
      <c r="E75">
        <v>36.292263384226899</v>
      </c>
      <c r="F75">
        <v>757</v>
      </c>
      <c r="G75">
        <v>807</v>
      </c>
      <c r="H75">
        <v>0.93804213135068104</v>
      </c>
      <c r="I75">
        <v>0.471009132373096</v>
      </c>
      <c r="J75">
        <v>0.52899086762690295</v>
      </c>
      <c r="K75">
        <v>0.89039180295509002</v>
      </c>
    </row>
    <row r="76" spans="1:11" x14ac:dyDescent="0.3">
      <c r="A76" t="s">
        <v>69</v>
      </c>
      <c r="B76">
        <v>16.893798887186499</v>
      </c>
      <c r="C76">
        <v>83.106201112813395</v>
      </c>
      <c r="D76">
        <v>7.6364809289573401</v>
      </c>
      <c r="E76">
        <v>75.195548746068795</v>
      </c>
      <c r="F76">
        <v>63</v>
      </c>
      <c r="G76">
        <v>306</v>
      </c>
      <c r="H76">
        <v>0.20588235294117599</v>
      </c>
      <c r="I76">
        <v>0.169834848094469</v>
      </c>
      <c r="J76">
        <v>0.83016515190552997</v>
      </c>
      <c r="K76">
        <v>0.20457959203013501</v>
      </c>
    </row>
    <row r="77" spans="1:11" x14ac:dyDescent="0.3">
      <c r="A77" t="s">
        <v>70</v>
      </c>
      <c r="B77">
        <v>6.4883096095581001</v>
      </c>
      <c r="C77">
        <v>93.511690390441899</v>
      </c>
      <c r="D77">
        <v>1.06328245583947</v>
      </c>
      <c r="E77">
        <v>89.338592579889095</v>
      </c>
      <c r="F77">
        <v>47</v>
      </c>
      <c r="G77">
        <v>539</v>
      </c>
      <c r="H77">
        <v>8.7198515769944293E-2</v>
      </c>
      <c r="I77">
        <v>7.2543937126288802E-2</v>
      </c>
      <c r="J77">
        <v>0.92745606287371096</v>
      </c>
      <c r="K77">
        <v>7.8218192785879603E-2</v>
      </c>
    </row>
    <row r="78" spans="1:11" x14ac:dyDescent="0.3">
      <c r="A78" t="s">
        <v>71</v>
      </c>
      <c r="B78">
        <v>20.345510563380198</v>
      </c>
      <c r="C78">
        <v>79.654489436619698</v>
      </c>
      <c r="D78">
        <v>4.7755281690140796</v>
      </c>
      <c r="E78">
        <v>65.525968309859095</v>
      </c>
      <c r="F78">
        <v>140</v>
      </c>
      <c r="G78">
        <v>508</v>
      </c>
      <c r="H78">
        <v>0.27559055118110198</v>
      </c>
      <c r="I78">
        <v>0.20975224417492599</v>
      </c>
      <c r="J78">
        <v>0.79024775582507301</v>
      </c>
      <c r="K78">
        <v>0.26542592829755002</v>
      </c>
    </row>
    <row r="79" spans="1:11" x14ac:dyDescent="0.3">
      <c r="A79" t="s">
        <v>72</v>
      </c>
      <c r="B79">
        <v>16.422713588705399</v>
      </c>
      <c r="C79">
        <v>83.577286411294494</v>
      </c>
      <c r="D79">
        <v>7.7130696563894903</v>
      </c>
      <c r="E79">
        <v>77.653205993286903</v>
      </c>
      <c r="F79">
        <v>199</v>
      </c>
      <c r="G79">
        <v>1101</v>
      </c>
      <c r="H79">
        <v>0.18074477747502199</v>
      </c>
      <c r="I79">
        <v>0.158652029481989</v>
      </c>
      <c r="J79">
        <v>0.84134797051801002</v>
      </c>
      <c r="K79">
        <v>0.18856886216093</v>
      </c>
    </row>
    <row r="80" spans="1:11" x14ac:dyDescent="0.3">
      <c r="A80" t="s">
        <v>73</v>
      </c>
      <c r="B80">
        <v>12.117165985145601</v>
      </c>
      <c r="C80">
        <v>87.882834014854296</v>
      </c>
      <c r="D80">
        <v>6.4090795293332201</v>
      </c>
      <c r="E80">
        <v>79.3958107318701</v>
      </c>
      <c r="F80">
        <v>107</v>
      </c>
      <c r="G80">
        <v>718</v>
      </c>
      <c r="H80">
        <v>0.14902506963788301</v>
      </c>
      <c r="I80">
        <v>0.12543431477421199</v>
      </c>
      <c r="J80">
        <v>0.87456568522578704</v>
      </c>
      <c r="K80">
        <v>0.14342469284263001</v>
      </c>
    </row>
    <row r="82" spans="1:11" x14ac:dyDescent="0.3">
      <c r="A82" t="s">
        <v>82</v>
      </c>
    </row>
    <row r="84" spans="1:11" x14ac:dyDescent="0.3">
      <c r="A84" t="s">
        <v>83</v>
      </c>
      <c r="B84">
        <v>9.8430860220632201</v>
      </c>
      <c r="C84">
        <v>90.156913977936696</v>
      </c>
      <c r="D84">
        <v>2.1671768218198602</v>
      </c>
      <c r="E84">
        <v>82.938022044362199</v>
      </c>
      <c r="F84">
        <v>533</v>
      </c>
      <c r="G84">
        <v>6452</v>
      </c>
      <c r="H84">
        <v>8.2610043397396096E-2</v>
      </c>
      <c r="I84">
        <v>8.7368615507596004E-2</v>
      </c>
      <c r="J84">
        <v>0.912631384492403</v>
      </c>
      <c r="K84">
        <v>9.5732644079722803E-2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faulkner-fem-percent-no-names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McFalls</dc:creator>
  <cp:lastModifiedBy>Dan McFalls</cp:lastModifiedBy>
  <dcterms:created xsi:type="dcterms:W3CDTF">2018-06-12T04:51:21Z</dcterms:created>
  <dcterms:modified xsi:type="dcterms:W3CDTF">2018-06-13T11:57:48Z</dcterms:modified>
</cp:coreProperties>
</file>