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 McFalls\Downloads\"/>
    </mc:Choice>
  </mc:AlternateContent>
  <bookViews>
    <workbookView xWindow="0" yWindow="0" windowWidth="23040" windowHeight="9372"/>
  </bookViews>
  <sheets>
    <sheet name="Faulkner-Basic-Metrics-Results" sheetId="1" r:id="rId1"/>
  </sheets>
  <calcPr calcId="152511"/>
</workbook>
</file>

<file path=xl/calcChain.xml><?xml version="1.0" encoding="utf-8"?>
<calcChain xmlns="http://schemas.openxmlformats.org/spreadsheetml/2006/main">
  <c r="B31" i="1" l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B32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B29" i="1"/>
  <c r="B28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B26" i="1"/>
  <c r="B25" i="1"/>
  <c r="B24" i="1"/>
</calcChain>
</file>

<file path=xl/sharedStrings.xml><?xml version="1.0" encoding="utf-8"?>
<sst xmlns="http://schemas.openxmlformats.org/spreadsheetml/2006/main" count="85" uniqueCount="85">
  <si>
    <t>Title</t>
  </si>
  <si>
    <t>Word count</t>
  </si>
  <si>
    <t>Sentence count</t>
  </si>
  <si>
    <t>Unique words</t>
  </si>
  <si>
    <t>Unique words (stemmed)</t>
  </si>
  <si>
    <t>Average word length</t>
  </si>
  <si>
    <t>Average sentence length</t>
  </si>
  <si>
    <t>Lexical diversity</t>
  </si>
  <si>
    <t>Noun%</t>
  </si>
  <si>
    <t>Verb%</t>
  </si>
  <si>
    <t>Adjective%</t>
  </si>
  <si>
    <t>Adverb%</t>
  </si>
  <si>
    <t>Pronoun%</t>
  </si>
  <si>
    <t>Average sentence tree depth</t>
  </si>
  <si>
    <t>Soldiers' Pay</t>
  </si>
  <si>
    <t>Mosquitoes</t>
  </si>
  <si>
    <t>Flags in the Dust</t>
  </si>
  <si>
    <t>The Sound and the Fury</t>
  </si>
  <si>
    <t>As I Lay Dying</t>
  </si>
  <si>
    <t>Sanctuary</t>
  </si>
  <si>
    <t>Light in August</t>
  </si>
  <si>
    <t>Pylon</t>
  </si>
  <si>
    <t>Absalom! Absalom!</t>
  </si>
  <si>
    <t>The Unvanquished</t>
  </si>
  <si>
    <t>The Wild Palms</t>
  </si>
  <si>
    <t>The Hamlet</t>
  </si>
  <si>
    <t>Go Down, Moses</t>
  </si>
  <si>
    <t>Intruder in the Dust</t>
  </si>
  <si>
    <t>Requiem for a Nun</t>
  </si>
  <si>
    <t>A Fable</t>
  </si>
  <si>
    <t>The Town</t>
  </si>
  <si>
    <t>The Mansion</t>
  </si>
  <si>
    <t>The Reivers</t>
  </si>
  <si>
    <t>AGGREGATE CATEGORIES</t>
  </si>
  <si>
    <t>Early Novels</t>
  </si>
  <si>
    <t>Mid-Career Novels</t>
  </si>
  <si>
    <t>Late Novels</t>
  </si>
  <si>
    <t>Yoknapatawpha Novels</t>
  </si>
  <si>
    <t>Non-Yoknapatawpha Novels</t>
  </si>
  <si>
    <t>Higher-Brow Novels</t>
  </si>
  <si>
    <t>Lower-Brow Novels</t>
  </si>
  <si>
    <t>WF'S CONTEMPORARIES</t>
  </si>
  <si>
    <t>This Side of Paradise</t>
  </si>
  <si>
    <t>The Beautiful and Damned</t>
  </si>
  <si>
    <t>The Great Gatsby</t>
  </si>
  <si>
    <t>Tender Is the Night</t>
  </si>
  <si>
    <t>The Sun Also Rises</t>
  </si>
  <si>
    <t>For Whom the Bell Tolls</t>
  </si>
  <si>
    <t>The Old Man and the Sea</t>
  </si>
  <si>
    <t>Their Eyes Were Watching God</t>
  </si>
  <si>
    <t>Dubliners</t>
  </si>
  <si>
    <t>A Portrait of the Artist as a Young Man</t>
  </si>
  <si>
    <t>Ulysses</t>
  </si>
  <si>
    <t>Lolita</t>
  </si>
  <si>
    <t>Pale Fire</t>
  </si>
  <si>
    <t>Wise Blood</t>
  </si>
  <si>
    <t>A Good Man Is Hard to Find</t>
  </si>
  <si>
    <t>Gravitys Rainbow</t>
  </si>
  <si>
    <t>The Grapes of Wrath</t>
  </si>
  <si>
    <t>Mrs Dalloway</t>
  </si>
  <si>
    <t>To the Lighthouse</t>
  </si>
  <si>
    <t>Orlando</t>
  </si>
  <si>
    <t>The Waves</t>
  </si>
  <si>
    <t>EARLY 20th-C DIME NOVELS</t>
  </si>
  <si>
    <t>#70902</t>
  </si>
  <si>
    <t>#71272</t>
  </si>
  <si>
    <t>#72444</t>
  </si>
  <si>
    <t>#72628</t>
  </si>
  <si>
    <t>#73079</t>
  </si>
  <si>
    <t>#73572</t>
  </si>
  <si>
    <t>#73946</t>
  </si>
  <si>
    <t>#74239</t>
  </si>
  <si>
    <t>#75282</t>
  </si>
  <si>
    <t>#75560</t>
  </si>
  <si>
    <t>#75903</t>
  </si>
  <si>
    <t>#76215</t>
  </si>
  <si>
    <t>#76659</t>
  </si>
  <si>
    <t>#77093</t>
  </si>
  <si>
    <t>#77492</t>
  </si>
  <si>
    <t>#77952</t>
  </si>
  <si>
    <t>#78355</t>
  </si>
  <si>
    <t>#78861</t>
  </si>
  <si>
    <t>#79289</t>
  </si>
  <si>
    <t>#79782</t>
  </si>
  <si>
    <t>#79997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</si>
</sst>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'Faulkner-Basic-Metrics-Results'!$N$1</c:f>
              <c:strCache>
                <c:ptCount val="1"/>
                <c:pt idx="0">
                  <c:v>Average sentence tree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'Faulkner-Basic-Metrics-Results'!$N$2:$N$20</c:f>
              <c:numCache>
                <c:formatCode>General</c:formatCode>
                <c:ptCount val="19"/>
                <c:pt idx="0">
                  <c:v>3.20820652744254</c:v>
                </c:pt>
                <c:pt idx="1">
                  <c:v>3.36902619476104</c:v>
                </c:pt>
                <c:pt idx="2">
                  <c:v>4.4730434782608697</c:v>
                </c:pt>
                <c:pt idx="3">
                  <c:v>3.3144413069786198</c:v>
                </c:pt>
                <c:pt idx="4">
                  <c:v>3.6854599406528101</c:v>
                </c:pt>
                <c:pt idx="5">
                  <c:v>3.63794637183886</c:v>
                </c:pt>
                <c:pt idx="6">
                  <c:v>4.1919431279620802</c:v>
                </c:pt>
                <c:pt idx="7">
                  <c:v>4.3444922386384803</c:v>
                </c:pt>
                <c:pt idx="8">
                  <c:v>7.1794516754361597</c:v>
                </c:pt>
                <c:pt idx="9">
                  <c:v>4.6283141570785302</c:v>
                </c:pt>
                <c:pt idx="10">
                  <c:v>4.46451725950587</c:v>
                </c:pt>
                <c:pt idx="11">
                  <c:v>5.0429942418426101</c:v>
                </c:pt>
                <c:pt idx="12">
                  <c:v>4.6103662524525797</c:v>
                </c:pt>
                <c:pt idx="13">
                  <c:v>5.9487964989059003</c:v>
                </c:pt>
                <c:pt idx="14">
                  <c:v>4.5312117503059897</c:v>
                </c:pt>
                <c:pt idx="15">
                  <c:v>5.2939612015018698</c:v>
                </c:pt>
                <c:pt idx="16">
                  <c:v>4.7897132453345401</c:v>
                </c:pt>
                <c:pt idx="17">
                  <c:v>5.1421009771986901</c:v>
                </c:pt>
                <c:pt idx="18">
                  <c:v>4.1295433364398804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84992"/>
        <c:axId val="339047456"/>
      </c:lineChart>
      <c:catAx>
        <c:axId val="3389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47456"/>
        <c:crosses val="autoZero"/>
        <c:auto val="1"/>
        <c:lblAlgn val="ctr"/>
        <c:lblOffset val="100"/>
        <c:noMultiLvlLbl val="0"/>
      </c:catAx>
      <c:valAx>
        <c:axId val="33904745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499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'Faulkner-Basic-Metrics-Results'!$G$1</c:f>
              <c:strCache>
                <c:ptCount val="1"/>
                <c:pt idx="0">
                  <c:v>Average sentence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'Faulkner-Basic-Metrics-Results'!$G$2:$G$20</c:f>
              <c:numCache>
                <c:formatCode>General</c:formatCode>
                <c:ptCount val="19"/>
                <c:pt idx="0">
                  <c:v>12.593789696541901</c:v>
                </c:pt>
                <c:pt idx="1">
                  <c:v>13.658906334596599</c:v>
                </c:pt>
                <c:pt idx="2">
                  <c:v>20.364741161616099</c:v>
                </c:pt>
                <c:pt idx="3">
                  <c:v>14.1863233665559</c:v>
                </c:pt>
                <c:pt idx="4">
                  <c:v>14.7137315748642</c:v>
                </c:pt>
                <c:pt idx="5">
                  <c:v>13.2995476629251</c:v>
                </c:pt>
                <c:pt idx="6">
                  <c:v>16.889828622301302</c:v>
                </c:pt>
                <c:pt idx="7">
                  <c:v>22.476707252514501</c:v>
                </c:pt>
                <c:pt idx="8">
                  <c:v>46.537521815008702</c:v>
                </c:pt>
                <c:pt idx="9">
                  <c:v>17.326971371170199</c:v>
                </c:pt>
                <c:pt idx="10">
                  <c:v>23.163025210084001</c:v>
                </c:pt>
                <c:pt idx="11">
                  <c:v>18.092735703245701</c:v>
                </c:pt>
                <c:pt idx="12">
                  <c:v>24.269239106871801</c:v>
                </c:pt>
                <c:pt idx="13">
                  <c:v>51.801505817932899</c:v>
                </c:pt>
                <c:pt idx="14">
                  <c:v>24.399574468085099</c:v>
                </c:pt>
                <c:pt idx="15">
                  <c:v>31.674598453301599</c:v>
                </c:pt>
                <c:pt idx="16">
                  <c:v>26.140833504413798</c:v>
                </c:pt>
                <c:pt idx="17">
                  <c:v>21.4375342465753</c:v>
                </c:pt>
                <c:pt idx="18">
                  <c:v>15.1586206896551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47848"/>
        <c:axId val="339045888"/>
      </c:lineChart>
      <c:catAx>
        <c:axId val="33904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45888"/>
        <c:crosses val="autoZero"/>
        <c:auto val="1"/>
        <c:lblAlgn val="ctr"/>
        <c:lblOffset val="100"/>
        <c:noMultiLvlLbl val="0"/>
      </c:catAx>
      <c:valAx>
        <c:axId val="339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4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'Faulkner-Basic-Metrics-Results'!$H$1</c:f>
              <c:strCache>
                <c:ptCount val="1"/>
                <c:pt idx="0">
                  <c:v>Lexical diversity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'Faulkner-Basic-Metrics-Results'!$H$2:$H$20</c:f>
              <c:numCache>
                <c:formatCode>General</c:formatCode>
                <c:ptCount val="19"/>
                <c:pt idx="0">
                  <c:v>6.3736312999428404E-2</c:v>
                </c:pt>
                <c:pt idx="1">
                  <c:v>6.2331536388140103E-2</c:v>
                </c:pt>
                <c:pt idx="2">
                  <c:v>6.1566600274352602E-2</c:v>
                </c:pt>
                <c:pt idx="3">
                  <c:v>4.9999024218887203E-2</c:v>
                </c:pt>
                <c:pt idx="4">
                  <c:v>5.4711940665752697E-2</c:v>
                </c:pt>
                <c:pt idx="5">
                  <c:v>6.2127605970901299E-2</c:v>
                </c:pt>
                <c:pt idx="6">
                  <c:v>4.00337348127454E-2</c:v>
                </c:pt>
                <c:pt idx="7">
                  <c:v>6.7442326036011593E-2</c:v>
                </c:pt>
                <c:pt idx="8">
                  <c:v>5.4413860346508601E-2</c:v>
                </c:pt>
                <c:pt idx="9">
                  <c:v>5.5510464374746299E-2</c:v>
                </c:pt>
                <c:pt idx="10">
                  <c:v>7.0163982005514394E-2</c:v>
                </c:pt>
                <c:pt idx="11">
                  <c:v>5.2053078193518898E-2</c:v>
                </c:pt>
                <c:pt idx="12">
                  <c:v>5.5513871768762102E-2</c:v>
                </c:pt>
                <c:pt idx="13">
                  <c:v>7.0373404508337498E-2</c:v>
                </c:pt>
                <c:pt idx="14">
                  <c:v>0.100629588935977</c:v>
                </c:pt>
                <c:pt idx="15">
                  <c:v>5.6506088208595401E-2</c:v>
                </c:pt>
                <c:pt idx="16">
                  <c:v>4.9885339113498503E-2</c:v>
                </c:pt>
                <c:pt idx="17">
                  <c:v>4.99571868570041E-2</c:v>
                </c:pt>
                <c:pt idx="18">
                  <c:v>5.6838861775167497E-2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37056"/>
        <c:axId val="340938232"/>
      </c:lineChart>
      <c:catAx>
        <c:axId val="3409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38232"/>
        <c:crosses val="autoZero"/>
        <c:auto val="1"/>
        <c:lblAlgn val="ctr"/>
        <c:lblOffset val="100"/>
        <c:noMultiLvlLbl val="0"/>
      </c:catAx>
      <c:valAx>
        <c:axId val="3409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15240</xdr:rowOff>
    </xdr:from>
    <xdr:to>
      <xdr:col>9</xdr:col>
      <xdr:colOff>160020</xdr:colOff>
      <xdr:row>16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7</xdr:row>
      <xdr:rowOff>106680</xdr:rowOff>
    </xdr:from>
    <xdr:to>
      <xdr:col>13</xdr:col>
      <xdr:colOff>998220</xdr:colOff>
      <xdr:row>22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1569720</xdr:colOff>
      <xdr:row>5</xdr:row>
      <xdr:rowOff>129540</xdr:rowOff>
    </xdr:from>
    <xdr:to>
      <xdr:col>5</xdr:col>
      <xdr:colOff>205740</xdr:colOff>
      <xdr:row>20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pane ySplit="1" topLeftCell="A2" activePane="bottomLeft" state="frozen"/>
      <selection pane="bottomLeft" activeCell="C59" sqref="C59"/>
    </sheetView>
  </sheetViews>
  <sheetFormatPr defaultRowHeight="14.4" x14ac:dyDescent="0.3"/>
  <cols>
    <col min="1" max="1" width="24.44140625" customWidth="1"/>
    <col min="2" max="2" width="12.5546875" customWidth="1"/>
    <col min="3" max="4" width="16.88671875" customWidth="1"/>
    <col min="5" max="5" width="14.88671875" customWidth="1"/>
    <col min="6" max="6" width="19.33203125" customWidth="1"/>
    <col min="7" max="7" width="23" customWidth="1"/>
    <col min="8" max="8" width="14.5546875" customWidth="1"/>
    <col min="9" max="9" width="13.77734375" customWidth="1"/>
    <col min="10" max="10" width="17.5546875" customWidth="1"/>
    <col min="11" max="11" width="15.21875" customWidth="1"/>
    <col min="12" max="12" width="11.44140625" customWidth="1"/>
    <col min="13" max="13" width="14.5546875" customWidth="1"/>
    <col min="14" max="14" width="23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89227</v>
      </c>
      <c r="C2">
        <v>7085</v>
      </c>
      <c r="D2">
        <v>7893</v>
      </c>
      <c r="E2">
        <v>5687</v>
      </c>
      <c r="F2">
        <v>4.2669595526017901</v>
      </c>
      <c r="G2">
        <v>12.593789696541901</v>
      </c>
      <c r="H2">
        <v>6.3736312999428404E-2</v>
      </c>
      <c r="I2">
        <v>0.21539444338597</v>
      </c>
      <c r="J2">
        <v>0.23214946148587301</v>
      </c>
      <c r="K2">
        <v>8.0861174308224995E-2</v>
      </c>
      <c r="L2">
        <v>7.3038430071614993E-2</v>
      </c>
      <c r="M2">
        <v>0.14048438252995099</v>
      </c>
      <c r="N2">
        <v>3.20820652744254</v>
      </c>
    </row>
    <row r="3" spans="1:14" x14ac:dyDescent="0.3">
      <c r="A3" t="s">
        <v>15</v>
      </c>
      <c r="B3">
        <v>100912</v>
      </c>
      <c r="C3">
        <v>7388</v>
      </c>
      <c r="D3">
        <v>8770</v>
      </c>
      <c r="E3">
        <v>6290</v>
      </c>
      <c r="F3">
        <v>4.3527925321071796</v>
      </c>
      <c r="G3">
        <v>13.658906334596599</v>
      </c>
      <c r="H3">
        <v>6.2331536388140103E-2</v>
      </c>
      <c r="I3">
        <v>0.22097471063897201</v>
      </c>
      <c r="J3">
        <v>0.21365149833518299</v>
      </c>
      <c r="K3">
        <v>8.1358014904074794E-2</v>
      </c>
      <c r="L3">
        <v>7.5937450451878802E-2</v>
      </c>
      <c r="M3">
        <v>0.123434279372126</v>
      </c>
      <c r="N3">
        <v>3.36902619476104</v>
      </c>
    </row>
    <row r="4" spans="1:14" x14ac:dyDescent="0.3">
      <c r="A4" t="s">
        <v>16</v>
      </c>
      <c r="B4">
        <v>129031</v>
      </c>
      <c r="C4">
        <v>6336</v>
      </c>
      <c r="D4">
        <v>11159</v>
      </c>
      <c r="E4">
        <v>7944</v>
      </c>
      <c r="F4">
        <v>4.3528996907719799</v>
      </c>
      <c r="G4">
        <v>20.364741161616099</v>
      </c>
      <c r="H4">
        <v>6.1566600274352602E-2</v>
      </c>
      <c r="I4">
        <v>0.23764831707109099</v>
      </c>
      <c r="J4">
        <v>0.192519627066363</v>
      </c>
      <c r="K4">
        <v>7.9213522331842701E-2</v>
      </c>
      <c r="L4">
        <v>6.7867411707264097E-2</v>
      </c>
      <c r="M4">
        <v>0.10612178468739999</v>
      </c>
      <c r="N4">
        <v>4.4730434782608697</v>
      </c>
    </row>
    <row r="5" spans="1:14" x14ac:dyDescent="0.3">
      <c r="A5" t="s">
        <v>17</v>
      </c>
      <c r="B5">
        <v>102482</v>
      </c>
      <c r="C5">
        <v>7224</v>
      </c>
      <c r="D5">
        <v>6812</v>
      </c>
      <c r="E5">
        <v>5124</v>
      </c>
      <c r="F5">
        <v>3.9497472726917899</v>
      </c>
      <c r="G5">
        <v>14.1863233665559</v>
      </c>
      <c r="H5">
        <v>4.9999024218887203E-2</v>
      </c>
      <c r="I5">
        <v>0.21580375090259701</v>
      </c>
      <c r="J5">
        <v>0.246082238832185</v>
      </c>
      <c r="K5">
        <v>6.5904256357213906E-2</v>
      </c>
      <c r="L5">
        <v>7.0968560332546199E-2</v>
      </c>
      <c r="M5">
        <v>0.124899982435939</v>
      </c>
      <c r="N5">
        <v>3.3144413069786198</v>
      </c>
    </row>
    <row r="6" spans="1:14" x14ac:dyDescent="0.3">
      <c r="A6" t="s">
        <v>18</v>
      </c>
      <c r="B6">
        <v>56898</v>
      </c>
      <c r="C6">
        <v>3867</v>
      </c>
      <c r="D6">
        <v>4251</v>
      </c>
      <c r="E6">
        <v>3113</v>
      </c>
      <c r="F6">
        <v>3.8568139477661698</v>
      </c>
      <c r="G6">
        <v>14.7137315748642</v>
      </c>
      <c r="H6">
        <v>5.4711940665752697E-2</v>
      </c>
      <c r="I6">
        <v>0.204102077401666</v>
      </c>
      <c r="J6">
        <v>0.24160778937748201</v>
      </c>
      <c r="K6">
        <v>5.9263946008646998E-2</v>
      </c>
      <c r="L6">
        <v>7.3183591690393304E-2</v>
      </c>
      <c r="M6">
        <v>0.13074273260923</v>
      </c>
      <c r="N6">
        <v>3.6854599406528101</v>
      </c>
    </row>
    <row r="7" spans="1:14" x14ac:dyDescent="0.3">
      <c r="A7" t="s">
        <v>19</v>
      </c>
      <c r="B7">
        <v>79385</v>
      </c>
      <c r="C7">
        <v>5969</v>
      </c>
      <c r="D7">
        <v>6532</v>
      </c>
      <c r="E7">
        <v>4932</v>
      </c>
      <c r="F7">
        <v>4.1418403980600802</v>
      </c>
      <c r="G7">
        <v>13.2995476629251</v>
      </c>
      <c r="H7">
        <v>6.2127605970901299E-2</v>
      </c>
      <c r="I7">
        <v>0.229816716004282</v>
      </c>
      <c r="J7">
        <v>0.21802607545506</v>
      </c>
      <c r="K7">
        <v>6.4646973609623903E-2</v>
      </c>
      <c r="L7">
        <v>6.0741953769603799E-2</v>
      </c>
      <c r="M7">
        <v>0.121660263273918</v>
      </c>
      <c r="N7">
        <v>3.63794637183886</v>
      </c>
    </row>
    <row r="8" spans="1:14" x14ac:dyDescent="0.3">
      <c r="A8" t="s">
        <v>20</v>
      </c>
      <c r="B8">
        <v>151772</v>
      </c>
      <c r="C8">
        <v>8986</v>
      </c>
      <c r="D8">
        <v>8529</v>
      </c>
      <c r="E8">
        <v>6076</v>
      </c>
      <c r="F8">
        <v>4.1116147906069598</v>
      </c>
      <c r="G8">
        <v>16.889828622301302</v>
      </c>
      <c r="H8">
        <v>4.00337348127454E-2</v>
      </c>
      <c r="I8">
        <v>0.18374271934217101</v>
      </c>
      <c r="J8">
        <v>0.22829639195635501</v>
      </c>
      <c r="K8">
        <v>6.1493556123659102E-2</v>
      </c>
      <c r="L8">
        <v>8.7288827978810296E-2</v>
      </c>
      <c r="M8">
        <v>0.12832406504493499</v>
      </c>
      <c r="N8">
        <v>4.1919431279620802</v>
      </c>
    </row>
    <row r="9" spans="1:14" x14ac:dyDescent="0.3">
      <c r="A9" t="s">
        <v>21</v>
      </c>
      <c r="B9">
        <v>84917</v>
      </c>
      <c r="C9">
        <v>3778</v>
      </c>
      <c r="D9">
        <v>7515</v>
      </c>
      <c r="E9">
        <v>5727</v>
      </c>
      <c r="F9">
        <v>4.2453454549736804</v>
      </c>
      <c r="G9">
        <v>22.476707252514501</v>
      </c>
      <c r="H9">
        <v>6.7442326036011593E-2</v>
      </c>
      <c r="I9">
        <v>0.20812087096812101</v>
      </c>
      <c r="J9">
        <v>0.21130044631816899</v>
      </c>
      <c r="K9">
        <v>6.3862359715957898E-2</v>
      </c>
      <c r="L9">
        <v>7.8405972891176096E-2</v>
      </c>
      <c r="M9">
        <v>0.103512841951552</v>
      </c>
      <c r="N9">
        <v>4.3444922386384803</v>
      </c>
    </row>
    <row r="10" spans="1:14" x14ac:dyDescent="0.3">
      <c r="A10" t="s">
        <v>22</v>
      </c>
      <c r="B10">
        <v>133330</v>
      </c>
      <c r="C10">
        <v>2865</v>
      </c>
      <c r="D10">
        <v>9941</v>
      </c>
      <c r="E10">
        <v>7255</v>
      </c>
      <c r="F10">
        <v>4.3088352208805203</v>
      </c>
      <c r="G10">
        <v>46.537521815008702</v>
      </c>
      <c r="H10">
        <v>5.4413860346508601E-2</v>
      </c>
      <c r="I10">
        <v>0.193609840246006</v>
      </c>
      <c r="J10">
        <v>0.21204530113252801</v>
      </c>
      <c r="K10">
        <v>6.5911647791194697E-2</v>
      </c>
      <c r="L10">
        <v>8.8457211430285704E-2</v>
      </c>
      <c r="M10">
        <v>0.10228005700142501</v>
      </c>
      <c r="N10">
        <v>7.1794516754361597</v>
      </c>
    </row>
    <row r="11" spans="1:14" x14ac:dyDescent="0.3">
      <c r="A11" t="s">
        <v>23</v>
      </c>
      <c r="B11">
        <v>68996</v>
      </c>
      <c r="C11">
        <v>3982</v>
      </c>
      <c r="D11">
        <v>5009</v>
      </c>
      <c r="E11">
        <v>3830</v>
      </c>
      <c r="F11">
        <v>4.0573656443851798</v>
      </c>
      <c r="G11">
        <v>17.326971371170199</v>
      </c>
      <c r="H11">
        <v>5.5510464374746299E-2</v>
      </c>
      <c r="I11">
        <v>0.200808742535799</v>
      </c>
      <c r="J11">
        <v>0.22891182097512899</v>
      </c>
      <c r="K11">
        <v>5.9032407675807197E-2</v>
      </c>
      <c r="L11">
        <v>8.23815873383964E-2</v>
      </c>
      <c r="M11">
        <v>0.113948634703461</v>
      </c>
      <c r="N11">
        <v>4.6283141570785302</v>
      </c>
    </row>
    <row r="12" spans="1:14" x14ac:dyDescent="0.3">
      <c r="A12" t="s">
        <v>24</v>
      </c>
      <c r="B12">
        <v>96474</v>
      </c>
      <c r="C12">
        <v>4165</v>
      </c>
      <c r="D12">
        <v>9168</v>
      </c>
      <c r="E12">
        <v>6769</v>
      </c>
      <c r="F12">
        <v>4.28557953438232</v>
      </c>
      <c r="G12">
        <v>23.163025210084001</v>
      </c>
      <c r="H12">
        <v>7.0163982005514394E-2</v>
      </c>
      <c r="I12">
        <v>0.20515372017330999</v>
      </c>
      <c r="J12">
        <v>0.20598295913924899</v>
      </c>
      <c r="K12">
        <v>6.95316872939859E-2</v>
      </c>
      <c r="L12">
        <v>8.4851877189709102E-2</v>
      </c>
      <c r="M12">
        <v>0.105593216825258</v>
      </c>
      <c r="N12">
        <v>4.46451725950587</v>
      </c>
    </row>
    <row r="13" spans="1:14" x14ac:dyDescent="0.3">
      <c r="A13" t="s">
        <v>25</v>
      </c>
      <c r="B13">
        <v>140472</v>
      </c>
      <c r="C13">
        <v>7764</v>
      </c>
      <c r="D13">
        <v>10159</v>
      </c>
      <c r="E13">
        <v>7312</v>
      </c>
      <c r="F13">
        <v>4.25561677772082</v>
      </c>
      <c r="G13">
        <v>18.092735703245701</v>
      </c>
      <c r="H13">
        <v>5.2053078193518898E-2</v>
      </c>
      <c r="I13">
        <v>0.20574206959394001</v>
      </c>
      <c r="J13">
        <v>0.21006321544507001</v>
      </c>
      <c r="K13">
        <v>6.4995159177629699E-2</v>
      </c>
      <c r="L13">
        <v>8.3988268124608398E-2</v>
      </c>
      <c r="M13">
        <v>0.106256051027962</v>
      </c>
      <c r="N13">
        <v>5.0429942418426101</v>
      </c>
    </row>
    <row r="14" spans="1:14" x14ac:dyDescent="0.3">
      <c r="A14" t="s">
        <v>26</v>
      </c>
      <c r="B14">
        <v>111954</v>
      </c>
      <c r="C14">
        <v>4613</v>
      </c>
      <c r="D14">
        <v>8414</v>
      </c>
      <c r="E14">
        <v>6215</v>
      </c>
      <c r="F14">
        <v>4.1961519909962997</v>
      </c>
      <c r="G14">
        <v>24.269239106871801</v>
      </c>
      <c r="H14">
        <v>5.5513871768762102E-2</v>
      </c>
      <c r="I14">
        <v>0.20716544294978201</v>
      </c>
      <c r="J14">
        <v>0.20538792718437901</v>
      </c>
      <c r="K14">
        <v>7.0403915894027905E-2</v>
      </c>
      <c r="L14">
        <v>8.7276917305321805E-2</v>
      </c>
      <c r="M14">
        <v>0.107454847526662</v>
      </c>
      <c r="N14">
        <v>4.6103662524525797</v>
      </c>
    </row>
    <row r="15" spans="1:14" x14ac:dyDescent="0.3">
      <c r="A15" t="s">
        <v>27</v>
      </c>
      <c r="B15">
        <v>75682</v>
      </c>
      <c r="C15">
        <v>1461</v>
      </c>
      <c r="D15">
        <v>7061</v>
      </c>
      <c r="E15">
        <v>5326</v>
      </c>
      <c r="F15">
        <v>4.27956449353875</v>
      </c>
      <c r="G15">
        <v>51.801505817932899</v>
      </c>
      <c r="H15">
        <v>7.0373404508337498E-2</v>
      </c>
      <c r="I15">
        <v>0.20551782458180201</v>
      </c>
      <c r="J15">
        <v>0.19244998810813599</v>
      </c>
      <c r="K15">
        <v>6.8774609550487503E-2</v>
      </c>
      <c r="L15">
        <v>9.7830395602653206E-2</v>
      </c>
      <c r="M15">
        <v>9.8173938320868903E-2</v>
      </c>
      <c r="N15">
        <v>5.9487964989059003</v>
      </c>
    </row>
    <row r="16" spans="1:14" x14ac:dyDescent="0.3">
      <c r="A16" t="s">
        <v>28</v>
      </c>
      <c r="B16">
        <v>57339</v>
      </c>
      <c r="C16">
        <v>2350</v>
      </c>
      <c r="D16">
        <v>7416</v>
      </c>
      <c r="E16">
        <v>5770</v>
      </c>
      <c r="F16">
        <v>4.4336838800816096</v>
      </c>
      <c r="G16">
        <v>24.399574468085099</v>
      </c>
      <c r="H16">
        <v>0.100629588935977</v>
      </c>
      <c r="I16">
        <v>0.224367359040094</v>
      </c>
      <c r="J16">
        <v>0.18856275833202499</v>
      </c>
      <c r="K16">
        <v>7.92828615776347E-2</v>
      </c>
      <c r="L16">
        <v>8.8840056506043E-2</v>
      </c>
      <c r="M16">
        <v>8.2770888923769104E-2</v>
      </c>
      <c r="N16">
        <v>4.5312117503059897</v>
      </c>
    </row>
    <row r="17" spans="1:14" x14ac:dyDescent="0.3">
      <c r="A17" t="s">
        <v>29</v>
      </c>
      <c r="B17">
        <v>159735</v>
      </c>
      <c r="C17">
        <v>5043</v>
      </c>
      <c r="D17">
        <v>12365</v>
      </c>
      <c r="E17">
        <v>9026</v>
      </c>
      <c r="F17">
        <v>4.39701380411306</v>
      </c>
      <c r="G17">
        <v>31.674598453301599</v>
      </c>
      <c r="H17">
        <v>5.6506088208595401E-2</v>
      </c>
      <c r="I17">
        <v>0.204344695902588</v>
      </c>
      <c r="J17">
        <v>0.190590665790215</v>
      </c>
      <c r="K17">
        <v>7.3215012364228199E-2</v>
      </c>
      <c r="L17">
        <v>9.2759883557141501E-2</v>
      </c>
      <c r="M17">
        <v>9.4612952702914199E-2</v>
      </c>
      <c r="N17">
        <v>5.2939612015018698</v>
      </c>
    </row>
    <row r="18" spans="1:14" x14ac:dyDescent="0.3">
      <c r="A18" t="s">
        <v>30</v>
      </c>
      <c r="B18">
        <v>127332</v>
      </c>
      <c r="C18">
        <v>4871</v>
      </c>
      <c r="D18">
        <v>8516</v>
      </c>
      <c r="E18">
        <v>6352</v>
      </c>
      <c r="F18">
        <v>4.1870229007633499</v>
      </c>
      <c r="G18">
        <v>26.140833504413798</v>
      </c>
      <c r="H18">
        <v>4.9885339113498503E-2</v>
      </c>
      <c r="I18">
        <v>0.20558068670876101</v>
      </c>
      <c r="J18">
        <v>0.21585304558162899</v>
      </c>
      <c r="K18">
        <v>6.8341029749002594E-2</v>
      </c>
      <c r="L18">
        <v>9.4186850124084995E-2</v>
      </c>
      <c r="M18">
        <v>0.10394873244746</v>
      </c>
      <c r="N18">
        <v>4.7897132453345401</v>
      </c>
    </row>
    <row r="19" spans="1:14" x14ac:dyDescent="0.3">
      <c r="A19" t="s">
        <v>31</v>
      </c>
      <c r="B19">
        <v>156494</v>
      </c>
      <c r="C19">
        <v>7300</v>
      </c>
      <c r="D19">
        <v>10583</v>
      </c>
      <c r="E19">
        <v>7818</v>
      </c>
      <c r="F19">
        <v>4.2270055081983902</v>
      </c>
      <c r="G19">
        <v>21.4375342465753</v>
      </c>
      <c r="H19">
        <v>4.99571868570041E-2</v>
      </c>
      <c r="I19">
        <v>0.199962937876212</v>
      </c>
      <c r="J19">
        <v>0.216193592086597</v>
      </c>
      <c r="K19">
        <v>7.23030914923255E-2</v>
      </c>
      <c r="L19">
        <v>9.5984510588265307E-2</v>
      </c>
      <c r="M19">
        <v>0.10510307104425699</v>
      </c>
      <c r="N19">
        <v>5.1421009771986901</v>
      </c>
    </row>
    <row r="20" spans="1:14" x14ac:dyDescent="0.3">
      <c r="A20" t="s">
        <v>32</v>
      </c>
      <c r="B20">
        <v>96712</v>
      </c>
      <c r="C20">
        <v>6380</v>
      </c>
      <c r="D20">
        <v>7247</v>
      </c>
      <c r="E20">
        <v>5497</v>
      </c>
      <c r="F20">
        <v>4.1179791546033497</v>
      </c>
      <c r="G20">
        <v>15.1586206896551</v>
      </c>
      <c r="H20">
        <v>5.6838861775167497E-2</v>
      </c>
      <c r="I20">
        <v>0.20692364959880799</v>
      </c>
      <c r="J20">
        <v>0.2313570187774</v>
      </c>
      <c r="K20">
        <v>6.8192158160311003E-2</v>
      </c>
      <c r="L20">
        <v>9.6668458929605405E-2</v>
      </c>
      <c r="M20">
        <v>0.10573662006783</v>
      </c>
      <c r="N20">
        <v>4.1295433364398804</v>
      </c>
    </row>
    <row r="22" spans="1:14" x14ac:dyDescent="0.3">
      <c r="A22" t="s">
        <v>33</v>
      </c>
    </row>
    <row r="24" spans="1:14" x14ac:dyDescent="0.3">
      <c r="A24" t="s">
        <v>34</v>
      </c>
      <c r="B24">
        <f>AVERAGE(B2:B7)</f>
        <v>92989.166666666672</v>
      </c>
      <c r="C24">
        <f t="shared" ref="C24:N24" si="0">AVERAGE(C2:C7)</f>
        <v>6311.5</v>
      </c>
      <c r="D24">
        <f t="shared" si="0"/>
        <v>7569.5</v>
      </c>
      <c r="E24">
        <f t="shared" si="0"/>
        <v>5515</v>
      </c>
      <c r="F24">
        <f t="shared" si="0"/>
        <v>4.1535088989998323</v>
      </c>
      <c r="G24">
        <f t="shared" si="0"/>
        <v>14.802839966183299</v>
      </c>
      <c r="H24">
        <f t="shared" si="0"/>
        <v>5.9078836752910376E-2</v>
      </c>
      <c r="I24">
        <f t="shared" si="0"/>
        <v>0.220623335900763</v>
      </c>
      <c r="J24">
        <f t="shared" si="0"/>
        <v>0.22400611509202431</v>
      </c>
      <c r="K24">
        <f t="shared" si="0"/>
        <v>7.1874647919937876E-2</v>
      </c>
      <c r="L24">
        <f t="shared" si="0"/>
        <v>7.0289566337216863E-2</v>
      </c>
      <c r="M24">
        <f t="shared" si="0"/>
        <v>0.12455723748476066</v>
      </c>
      <c r="N24">
        <f t="shared" si="0"/>
        <v>3.6146873033224565</v>
      </c>
    </row>
    <row r="25" spans="1:14" x14ac:dyDescent="0.3">
      <c r="A25" t="s">
        <v>35</v>
      </c>
      <c r="B25">
        <f>AVERAGE(B8:B14)</f>
        <v>112559.28571428571</v>
      </c>
      <c r="C25">
        <f t="shared" ref="C25:N25" si="1">AVERAGE(C8:C14)</f>
        <v>5164.7142857142853</v>
      </c>
      <c r="D25">
        <f t="shared" si="1"/>
        <v>8390.7142857142862</v>
      </c>
      <c r="E25">
        <f t="shared" si="1"/>
        <v>6169.1428571428569</v>
      </c>
      <c r="F25">
        <f t="shared" si="1"/>
        <v>4.2086442019922545</v>
      </c>
      <c r="G25">
        <f t="shared" si="1"/>
        <v>24.108004154456601</v>
      </c>
      <c r="H25">
        <f t="shared" si="1"/>
        <v>5.6447331076829609E-2</v>
      </c>
      <c r="I25">
        <f t="shared" si="1"/>
        <v>0.20062048654416129</v>
      </c>
      <c r="J25">
        <f t="shared" si="1"/>
        <v>0.21456972316441128</v>
      </c>
      <c r="K25">
        <f t="shared" si="1"/>
        <v>6.503296195318034E-2</v>
      </c>
      <c r="L25">
        <f t="shared" si="1"/>
        <v>8.466438032261539E-2</v>
      </c>
      <c r="M25">
        <f t="shared" si="1"/>
        <v>0.10962424486875071</v>
      </c>
      <c r="N25">
        <f t="shared" si="1"/>
        <v>4.9231541361309024</v>
      </c>
    </row>
    <row r="26" spans="1:14" x14ac:dyDescent="0.3">
      <c r="A26" t="s">
        <v>36</v>
      </c>
      <c r="B26">
        <f>AVERAGE(B15:B20)</f>
        <v>112215.66666666667</v>
      </c>
      <c r="C26">
        <f t="shared" ref="C26:N26" si="2">AVERAGE(C15:C20)</f>
        <v>4567.5</v>
      </c>
      <c r="D26">
        <f t="shared" si="2"/>
        <v>8864.6666666666661</v>
      </c>
      <c r="E26">
        <f t="shared" si="2"/>
        <v>6631.5</v>
      </c>
      <c r="F26">
        <f t="shared" si="2"/>
        <v>4.2737116235497519</v>
      </c>
      <c r="G26">
        <f t="shared" si="2"/>
        <v>28.435444529993962</v>
      </c>
      <c r="H26">
        <f t="shared" si="2"/>
        <v>6.4031744899763335E-2</v>
      </c>
      <c r="I26">
        <f t="shared" si="2"/>
        <v>0.20778285895137749</v>
      </c>
      <c r="J26">
        <f t="shared" si="2"/>
        <v>0.20583451144600029</v>
      </c>
      <c r="K26">
        <f t="shared" si="2"/>
        <v>7.1684793815664907E-2</v>
      </c>
      <c r="L26">
        <f t="shared" si="2"/>
        <v>9.4378359217965557E-2</v>
      </c>
      <c r="M26">
        <f t="shared" si="2"/>
        <v>9.8391033917849868E-2</v>
      </c>
      <c r="N26">
        <f t="shared" si="2"/>
        <v>4.9725545016144785</v>
      </c>
    </row>
    <row r="28" spans="1:14" x14ac:dyDescent="0.3">
      <c r="A28" t="s">
        <v>37</v>
      </c>
      <c r="B28">
        <f>AVERAGE(B4,B5,B6,B7,B8,B10,B11,B13,B14,B15,B16,B18,B19,B20)</f>
        <v>106277.07142857143</v>
      </c>
      <c r="C28">
        <f t="shared" ref="C28:N28" si="3">AVERAGE(C4,C5,C6,C7,C8,C10,C11,C13,C14,C15,C16,C18,C19,C20)</f>
        <v>5283.4285714285716</v>
      </c>
      <c r="D28">
        <f t="shared" si="3"/>
        <v>7973.5</v>
      </c>
      <c r="E28">
        <f t="shared" si="3"/>
        <v>5897.4285714285716</v>
      </c>
      <c r="F28">
        <f t="shared" si="3"/>
        <v>4.1768672622189467</v>
      </c>
      <c r="G28">
        <f t="shared" si="3"/>
        <v>23.187050650801517</v>
      </c>
      <c r="H28">
        <f t="shared" si="3"/>
        <v>5.8115325844011405E-2</v>
      </c>
      <c r="I28">
        <f t="shared" si="3"/>
        <v>0.20862800956092936</v>
      </c>
      <c r="J28">
        <f t="shared" si="3"/>
        <v>0.21623977073645273</v>
      </c>
      <c r="K28">
        <f t="shared" si="3"/>
        <v>6.7697081107100529E-2</v>
      </c>
      <c r="L28">
        <f t="shared" si="3"/>
        <v>8.3976042959134425E-2</v>
      </c>
      <c r="M28">
        <f t="shared" si="3"/>
        <v>0.10981583350822263</v>
      </c>
      <c r="N28">
        <f t="shared" si="3"/>
        <v>4.6646661686205801</v>
      </c>
    </row>
    <row r="29" spans="1:14" x14ac:dyDescent="0.3">
      <c r="A29" t="s">
        <v>38</v>
      </c>
      <c r="B29">
        <f>AVERAGE(B2,B3,B9,B12,B17)</f>
        <v>106253</v>
      </c>
      <c r="C29">
        <f t="shared" ref="C29:N29" si="4">AVERAGE(C2,C3,C9,C12,C17)</f>
        <v>5491.8</v>
      </c>
      <c r="D29">
        <f t="shared" si="4"/>
        <v>9142.2000000000007</v>
      </c>
      <c r="E29">
        <f t="shared" si="4"/>
        <v>6699.8</v>
      </c>
      <c r="F29">
        <f t="shared" si="4"/>
        <v>4.3095381756356064</v>
      </c>
      <c r="G29">
        <f t="shared" si="4"/>
        <v>20.713405389407718</v>
      </c>
      <c r="H29">
        <f t="shared" si="4"/>
        <v>6.4036049127537978E-2</v>
      </c>
      <c r="I29">
        <f t="shared" si="4"/>
        <v>0.21079768821379222</v>
      </c>
      <c r="J29">
        <f t="shared" si="4"/>
        <v>0.21073500621373781</v>
      </c>
      <c r="K29">
        <f t="shared" si="4"/>
        <v>7.3765649717294351E-2</v>
      </c>
      <c r="L29">
        <f t="shared" si="4"/>
        <v>8.0998722832304096E-2</v>
      </c>
      <c r="M29">
        <f t="shared" si="4"/>
        <v>0.11352753467636023</v>
      </c>
      <c r="N29">
        <f t="shared" si="4"/>
        <v>4.1360406843699602</v>
      </c>
    </row>
    <row r="31" spans="1:14" x14ac:dyDescent="0.3">
      <c r="A31" t="s">
        <v>39</v>
      </c>
      <c r="B31">
        <f>AVERAGE(B4,B5,B6,B8,B10,B12,B13,B14,B18,B19)</f>
        <v>120623.9</v>
      </c>
      <c r="C31">
        <f t="shared" ref="C31:N31" si="5">AVERAGE(C4,C5,C6,C8,C10,C12,C13,C14,C18,C19)</f>
        <v>5799.1</v>
      </c>
      <c r="D31">
        <f t="shared" si="5"/>
        <v>8753.2000000000007</v>
      </c>
      <c r="E31">
        <f t="shared" si="5"/>
        <v>6397.8</v>
      </c>
      <c r="F31">
        <f t="shared" si="5"/>
        <v>4.1731287634778607</v>
      </c>
      <c r="G31">
        <f t="shared" si="5"/>
        <v>22.579551431153678</v>
      </c>
      <c r="H31">
        <f t="shared" si="5"/>
        <v>5.3829861825654447E-2</v>
      </c>
      <c r="I31">
        <f t="shared" si="5"/>
        <v>0.20585115622655362</v>
      </c>
      <c r="J31">
        <f t="shared" si="5"/>
        <v>0.21740320878018368</v>
      </c>
      <c r="K31">
        <f t="shared" si="5"/>
        <v>6.7736181221952893E-2</v>
      </c>
      <c r="L31">
        <f t="shared" si="5"/>
        <v>8.3405402647128923E-2</v>
      </c>
      <c r="M31">
        <f t="shared" si="5"/>
        <v>0.11207245406505281</v>
      </c>
      <c r="N31">
        <f t="shared" si="5"/>
        <v>4.6894031505624829</v>
      </c>
    </row>
    <row r="32" spans="1:14" x14ac:dyDescent="0.3">
      <c r="A32" t="s">
        <v>40</v>
      </c>
      <c r="B32">
        <f>AVERAGE(B2,B3,B7,B9,B15,B16,B17,B20)</f>
        <v>92988.625</v>
      </c>
      <c r="C32">
        <f t="shared" ref="C32:N32" si="6">AVERAGE(C2,C3,C7,C9,C15,C16,C17,C20)</f>
        <v>4931.75</v>
      </c>
      <c r="D32">
        <f t="shared" si="6"/>
        <v>8099.875</v>
      </c>
      <c r="E32">
        <f t="shared" si="6"/>
        <v>6031.875</v>
      </c>
      <c r="F32">
        <f t="shared" si="6"/>
        <v>4.2793974087599373</v>
      </c>
      <c r="G32">
        <f t="shared" si="6"/>
        <v>23.1329062969441</v>
      </c>
      <c r="H32">
        <f t="shared" si="6"/>
        <v>6.749821560281985E-2</v>
      </c>
      <c r="I32">
        <f t="shared" si="6"/>
        <v>0.21443253376507965</v>
      </c>
      <c r="J32">
        <f t="shared" si="6"/>
        <v>0.20976098907525764</v>
      </c>
      <c r="K32">
        <f t="shared" si="6"/>
        <v>7.2524145523817862E-2</v>
      </c>
      <c r="L32">
        <f t="shared" si="6"/>
        <v>8.3027825222464602E-2</v>
      </c>
      <c r="M32">
        <f t="shared" si="6"/>
        <v>0.10879827089286614</v>
      </c>
      <c r="N32">
        <f t="shared" si="6"/>
        <v>4.3078980149793198</v>
      </c>
    </row>
    <row r="34" spans="1:14" x14ac:dyDescent="0.3">
      <c r="A34" t="s">
        <v>41</v>
      </c>
    </row>
    <row r="36" spans="1:14" x14ac:dyDescent="0.3">
      <c r="A36" t="s">
        <v>42</v>
      </c>
      <c r="B36">
        <v>80459</v>
      </c>
      <c r="C36">
        <v>5393</v>
      </c>
      <c r="D36">
        <v>10563</v>
      </c>
      <c r="E36">
        <v>7741</v>
      </c>
      <c r="F36">
        <v>4.4845200661206297</v>
      </c>
      <c r="G36">
        <v>14.919154459484499</v>
      </c>
      <c r="H36">
        <v>9.6210492300426304E-2</v>
      </c>
      <c r="I36">
        <v>0.23404466871325699</v>
      </c>
      <c r="J36">
        <v>0.19935619383785499</v>
      </c>
      <c r="K36">
        <v>9.5974347183037295E-2</v>
      </c>
      <c r="L36">
        <v>6.9364521060415796E-2</v>
      </c>
      <c r="M36">
        <v>9.5551771709814895E-2</v>
      </c>
      <c r="N36">
        <v>4.6563344746801203</v>
      </c>
    </row>
    <row r="37" spans="1:14" x14ac:dyDescent="0.3">
      <c r="A37" t="s">
        <v>43</v>
      </c>
      <c r="B37">
        <v>123402</v>
      </c>
      <c r="C37">
        <v>8145</v>
      </c>
      <c r="D37">
        <v>13318</v>
      </c>
      <c r="E37">
        <v>9467</v>
      </c>
      <c r="F37">
        <v>4.5490591724607299</v>
      </c>
      <c r="G37">
        <v>15.1506445672191</v>
      </c>
      <c r="H37">
        <v>7.6716746892270704E-2</v>
      </c>
      <c r="I37">
        <v>0.22602551012139099</v>
      </c>
      <c r="J37">
        <v>0.20070177144616699</v>
      </c>
      <c r="K37">
        <v>8.9479911184583705E-2</v>
      </c>
      <c r="L37">
        <v>6.9139884280643701E-2</v>
      </c>
      <c r="M37">
        <v>0.10163530574869099</v>
      </c>
      <c r="N37">
        <v>4.76547192353644</v>
      </c>
    </row>
    <row r="38" spans="1:14" x14ac:dyDescent="0.3">
      <c r="A38" t="s">
        <v>44</v>
      </c>
      <c r="B38">
        <v>48173</v>
      </c>
      <c r="C38">
        <v>3461</v>
      </c>
      <c r="D38">
        <v>6258</v>
      </c>
      <c r="E38">
        <v>4825</v>
      </c>
      <c r="F38">
        <v>4.2845369812965703</v>
      </c>
      <c r="G38">
        <v>13.9188095926032</v>
      </c>
      <c r="H38">
        <v>0.100159840574595</v>
      </c>
      <c r="I38">
        <v>0.23114607767836701</v>
      </c>
      <c r="J38">
        <v>0.20052726631100401</v>
      </c>
      <c r="K38">
        <v>8.37813713075789E-2</v>
      </c>
      <c r="L38">
        <v>6.5825254810786105E-2</v>
      </c>
      <c r="M38">
        <v>0.102277209225084</v>
      </c>
      <c r="N38">
        <v>4.4361883153715196</v>
      </c>
    </row>
    <row r="39" spans="1:14" x14ac:dyDescent="0.3">
      <c r="A39" t="s">
        <v>45</v>
      </c>
      <c r="B39">
        <v>108028</v>
      </c>
      <c r="C39">
        <v>5065</v>
      </c>
      <c r="D39">
        <v>12133</v>
      </c>
      <c r="E39">
        <v>8917</v>
      </c>
      <c r="F39">
        <v>4.4085237160736099</v>
      </c>
      <c r="G39">
        <v>21.328331688055201</v>
      </c>
      <c r="H39">
        <v>8.2543414670270598E-2</v>
      </c>
      <c r="I39">
        <v>0.22197022994038501</v>
      </c>
      <c r="J39">
        <v>0.208084940941237</v>
      </c>
      <c r="K39">
        <v>8.3644980930869695E-2</v>
      </c>
      <c r="L39">
        <v>6.6658644055244895E-2</v>
      </c>
      <c r="M39">
        <v>0.107027807605435</v>
      </c>
      <c r="N39">
        <v>4.4687944178834398</v>
      </c>
    </row>
    <row r="40" spans="1:14" x14ac:dyDescent="0.3">
      <c r="A40" t="s">
        <v>46</v>
      </c>
      <c r="B40">
        <v>67677</v>
      </c>
      <c r="C40">
        <v>5638</v>
      </c>
      <c r="D40">
        <v>4998</v>
      </c>
      <c r="E40">
        <v>3789</v>
      </c>
      <c r="F40">
        <v>3.9814708098763201</v>
      </c>
      <c r="G40">
        <v>12.003724725079801</v>
      </c>
      <c r="H40">
        <v>5.5986524225364598E-2</v>
      </c>
      <c r="I40">
        <v>0.22096133102826601</v>
      </c>
      <c r="J40">
        <v>0.23473262703725001</v>
      </c>
      <c r="K40">
        <v>6.9329314242652595E-2</v>
      </c>
      <c r="L40">
        <v>6.6713950086440002E-2</v>
      </c>
      <c r="M40">
        <v>0.10337337647945299</v>
      </c>
      <c r="N40">
        <v>3.1106819553409699</v>
      </c>
    </row>
    <row r="41" spans="1:14" x14ac:dyDescent="0.3">
      <c r="A41" t="s">
        <v>47</v>
      </c>
      <c r="B41">
        <v>174208</v>
      </c>
      <c r="C41">
        <v>11864</v>
      </c>
      <c r="D41">
        <v>8564</v>
      </c>
      <c r="E41">
        <v>6038</v>
      </c>
      <c r="F41">
        <v>4.0256704628949302</v>
      </c>
      <c r="G41">
        <v>14.683749157113899</v>
      </c>
      <c r="H41">
        <v>3.4659717119764802E-2</v>
      </c>
      <c r="I41">
        <v>0.200059698750918</v>
      </c>
      <c r="J41">
        <v>0.23101120499632599</v>
      </c>
      <c r="K41">
        <v>6.5863795003673703E-2</v>
      </c>
      <c r="L41">
        <v>7.5610764144011702E-2</v>
      </c>
      <c r="M41">
        <v>0.11498323842762601</v>
      </c>
      <c r="N41">
        <v>3.60610136333068</v>
      </c>
    </row>
    <row r="42" spans="1:14" x14ac:dyDescent="0.3">
      <c r="A42" t="s">
        <v>48</v>
      </c>
      <c r="B42">
        <v>26588</v>
      </c>
      <c r="C42">
        <v>1664</v>
      </c>
      <c r="D42">
        <v>2513</v>
      </c>
      <c r="E42">
        <v>1944</v>
      </c>
      <c r="F42">
        <v>3.8426733864901399</v>
      </c>
      <c r="G42">
        <v>15.9783653846153</v>
      </c>
      <c r="H42">
        <v>7.3115691289303397E-2</v>
      </c>
      <c r="I42">
        <v>0.190386640589739</v>
      </c>
      <c r="J42">
        <v>0.21799307958477501</v>
      </c>
      <c r="K42">
        <v>7.1498420340003005E-2</v>
      </c>
      <c r="L42">
        <v>7.8268391755679206E-2</v>
      </c>
      <c r="M42">
        <v>0.120543102151346</v>
      </c>
      <c r="N42">
        <v>4.2034500253678297</v>
      </c>
    </row>
    <row r="43" spans="1:14" x14ac:dyDescent="0.3">
      <c r="A43" t="s">
        <v>49</v>
      </c>
      <c r="B43">
        <v>60518</v>
      </c>
      <c r="C43">
        <v>4074</v>
      </c>
      <c r="D43">
        <v>5609</v>
      </c>
      <c r="E43">
        <v>4313</v>
      </c>
      <c r="F43">
        <v>3.96635711689084</v>
      </c>
      <c r="G43">
        <v>14.8546882670594</v>
      </c>
      <c r="H43">
        <v>7.1268052480253793E-2</v>
      </c>
      <c r="I43">
        <v>0.249215109554182</v>
      </c>
      <c r="J43">
        <v>0.21276314484946601</v>
      </c>
      <c r="K43">
        <v>9.8235235797613896E-2</v>
      </c>
      <c r="L43">
        <v>6.6079513533163603E-2</v>
      </c>
      <c r="M43">
        <v>0.107125152847086</v>
      </c>
      <c r="N43">
        <v>3.84487375669472</v>
      </c>
    </row>
    <row r="44" spans="1:14" x14ac:dyDescent="0.3">
      <c r="A44" t="s">
        <v>50</v>
      </c>
      <c r="B44">
        <v>67470</v>
      </c>
      <c r="C44">
        <v>4690</v>
      </c>
      <c r="D44">
        <v>7547</v>
      </c>
      <c r="E44">
        <v>5670</v>
      </c>
      <c r="F44">
        <v>4.23299244108492</v>
      </c>
      <c r="G44">
        <v>14.3859275053304</v>
      </c>
      <c r="H44">
        <v>8.4037349933303696E-2</v>
      </c>
      <c r="I44">
        <v>0.231732621906032</v>
      </c>
      <c r="J44">
        <v>0.20832962798280699</v>
      </c>
      <c r="K44">
        <v>7.7012005335704695E-2</v>
      </c>
      <c r="L44">
        <v>6.1834889580554303E-2</v>
      </c>
      <c r="M44">
        <v>0.114258188824662</v>
      </c>
      <c r="N44">
        <v>4.6907783417935702</v>
      </c>
    </row>
    <row r="45" spans="1:14" x14ac:dyDescent="0.3">
      <c r="A45" t="s">
        <v>51</v>
      </c>
      <c r="B45">
        <v>84781</v>
      </c>
      <c r="C45">
        <v>5368</v>
      </c>
      <c r="D45">
        <v>9205</v>
      </c>
      <c r="E45">
        <v>6766</v>
      </c>
      <c r="F45">
        <v>4.26896356494969</v>
      </c>
      <c r="G45">
        <v>15.7937779433681</v>
      </c>
      <c r="H45">
        <v>7.9805616824524306E-2</v>
      </c>
      <c r="I45">
        <v>0.236456281478161</v>
      </c>
      <c r="J45">
        <v>0.19397034712966299</v>
      </c>
      <c r="K45">
        <v>7.5748103938382397E-2</v>
      </c>
      <c r="L45">
        <v>5.5967728618440397E-2</v>
      </c>
      <c r="M45">
        <v>0.10373786579540201</v>
      </c>
      <c r="N45">
        <v>4.9829376854599401</v>
      </c>
    </row>
    <row r="46" spans="1:14" x14ac:dyDescent="0.3">
      <c r="A46" t="s">
        <v>52</v>
      </c>
      <c r="B46">
        <v>264823</v>
      </c>
      <c r="C46">
        <v>22725</v>
      </c>
      <c r="D46">
        <v>29764</v>
      </c>
      <c r="E46">
        <v>21489</v>
      </c>
      <c r="F46">
        <v>4.4703216865604496</v>
      </c>
      <c r="G46">
        <v>11.6533773377337</v>
      </c>
      <c r="H46">
        <v>8.1144764616366397E-2</v>
      </c>
      <c r="I46">
        <v>0.27853698508060099</v>
      </c>
      <c r="J46">
        <v>0.18379823504755999</v>
      </c>
      <c r="K46">
        <v>9.1004180150515604E-2</v>
      </c>
      <c r="L46">
        <v>5.3609391933480098E-2</v>
      </c>
      <c r="M46">
        <v>9.1328925357691701E-2</v>
      </c>
      <c r="N46">
        <v>3.7956858638743398</v>
      </c>
    </row>
    <row r="47" spans="1:14" x14ac:dyDescent="0.3">
      <c r="A47" t="s">
        <v>53</v>
      </c>
      <c r="B47">
        <v>108920</v>
      </c>
      <c r="C47">
        <v>5182</v>
      </c>
      <c r="D47">
        <v>15234</v>
      </c>
      <c r="E47">
        <v>11148</v>
      </c>
      <c r="F47">
        <v>4.4769188395152399</v>
      </c>
      <c r="G47">
        <v>21.018911617136201</v>
      </c>
      <c r="H47">
        <v>0.102350348879911</v>
      </c>
      <c r="I47">
        <v>0.25056922511935298</v>
      </c>
      <c r="J47">
        <v>0.19008446566287099</v>
      </c>
      <c r="K47">
        <v>0.103323540213</v>
      </c>
      <c r="L47">
        <v>6.3973558575100994E-2</v>
      </c>
      <c r="M47">
        <v>8.3575100991553394E-2</v>
      </c>
      <c r="N47">
        <v>5.67146144994246</v>
      </c>
    </row>
    <row r="48" spans="1:14" x14ac:dyDescent="0.3">
      <c r="A48" t="s">
        <v>54</v>
      </c>
      <c r="B48">
        <v>78966</v>
      </c>
      <c r="C48">
        <v>3013</v>
      </c>
      <c r="D48">
        <v>13117</v>
      </c>
      <c r="E48">
        <v>9684</v>
      </c>
      <c r="F48">
        <v>4.5557455107261298</v>
      </c>
      <c r="G48">
        <v>26.208430136076998</v>
      </c>
      <c r="H48">
        <v>0.122635058126282</v>
      </c>
      <c r="I48">
        <v>0.25887090646607402</v>
      </c>
      <c r="J48">
        <v>0.17689891852189499</v>
      </c>
      <c r="K48">
        <v>9.9042625940278101E-2</v>
      </c>
      <c r="L48">
        <v>5.6340703593951803E-2</v>
      </c>
      <c r="M48">
        <v>7.2550211483423194E-2</v>
      </c>
      <c r="N48">
        <v>6.3111557212503504</v>
      </c>
    </row>
    <row r="49" spans="1:14" x14ac:dyDescent="0.3">
      <c r="A49" t="s">
        <v>55</v>
      </c>
      <c r="B49">
        <v>51935</v>
      </c>
      <c r="C49">
        <v>3033</v>
      </c>
      <c r="D49">
        <v>4291</v>
      </c>
      <c r="E49">
        <v>3262</v>
      </c>
      <c r="F49">
        <v>3.9614710696062301</v>
      </c>
      <c r="G49">
        <v>17.123310253873999</v>
      </c>
      <c r="H49">
        <v>6.2809280831808895E-2</v>
      </c>
      <c r="I49">
        <v>0.19948011937999399</v>
      </c>
      <c r="J49">
        <v>0.22699528256474399</v>
      </c>
      <c r="K49">
        <v>5.5068836045056302E-2</v>
      </c>
      <c r="L49">
        <v>5.9516703571772397E-2</v>
      </c>
      <c r="M49">
        <v>0.136420525657071</v>
      </c>
      <c r="N49">
        <v>4.3578534031413598</v>
      </c>
    </row>
    <row r="50" spans="1:14" x14ac:dyDescent="0.3">
      <c r="A50" t="s">
        <v>56</v>
      </c>
      <c r="B50">
        <v>75034</v>
      </c>
      <c r="C50">
        <v>4019</v>
      </c>
      <c r="D50">
        <v>6093</v>
      </c>
      <c r="E50">
        <v>4465</v>
      </c>
      <c r="F50">
        <v>4.0937441693099101</v>
      </c>
      <c r="G50">
        <v>18.669818362776802</v>
      </c>
      <c r="H50">
        <v>5.9506357118106402E-2</v>
      </c>
      <c r="I50">
        <v>0.20454727190340299</v>
      </c>
      <c r="J50">
        <v>0.22281898872511099</v>
      </c>
      <c r="K50">
        <v>6.6609803555721395E-2</v>
      </c>
      <c r="L50">
        <v>6.0026121491590402E-2</v>
      </c>
      <c r="M50">
        <v>0.12739558067009599</v>
      </c>
      <c r="N50">
        <v>4.4227195145078699</v>
      </c>
    </row>
    <row r="51" spans="1:14" x14ac:dyDescent="0.3">
      <c r="A51" t="s">
        <v>57</v>
      </c>
      <c r="B51">
        <v>326213</v>
      </c>
      <c r="C51">
        <v>25396</v>
      </c>
      <c r="D51">
        <v>30124</v>
      </c>
      <c r="E51">
        <v>21227</v>
      </c>
      <c r="F51">
        <v>4.5717092819721996</v>
      </c>
      <c r="G51">
        <v>12.845054339265999</v>
      </c>
      <c r="H51">
        <v>6.5070981230055197E-2</v>
      </c>
      <c r="I51">
        <v>0.259253923050276</v>
      </c>
      <c r="J51">
        <v>0.18661426736518699</v>
      </c>
      <c r="K51">
        <v>9.2025762308675596E-2</v>
      </c>
      <c r="L51">
        <v>6.7600003678578102E-2</v>
      </c>
      <c r="M51">
        <v>7.4074301146796695E-2</v>
      </c>
      <c r="N51">
        <v>3.5381179679509001</v>
      </c>
    </row>
    <row r="52" spans="1:14" x14ac:dyDescent="0.3">
      <c r="A52" t="s">
        <v>58</v>
      </c>
      <c r="B52">
        <v>178750</v>
      </c>
      <c r="C52">
        <v>15122</v>
      </c>
      <c r="D52">
        <v>10221</v>
      </c>
      <c r="E52">
        <v>7435</v>
      </c>
      <c r="F52">
        <v>3.9861202797202799</v>
      </c>
      <c r="G52">
        <v>11.820526385398701</v>
      </c>
      <c r="H52">
        <v>4.1594405594405498E-2</v>
      </c>
      <c r="I52">
        <v>0.245186013986013</v>
      </c>
      <c r="J52">
        <v>0.21678881118881099</v>
      </c>
      <c r="K52">
        <v>7.4355244755244701E-2</v>
      </c>
      <c r="L52">
        <v>6.4397202797202693E-2</v>
      </c>
      <c r="M52">
        <v>0.10300979020978999</v>
      </c>
      <c r="N52">
        <v>3.1389021025592201</v>
      </c>
    </row>
    <row r="53" spans="1:14" x14ac:dyDescent="0.3">
      <c r="A53" t="s">
        <v>59</v>
      </c>
      <c r="B53">
        <v>63369</v>
      </c>
      <c r="C53">
        <v>3505</v>
      </c>
      <c r="D53">
        <v>7628</v>
      </c>
      <c r="E53">
        <v>5594</v>
      </c>
      <c r="F53">
        <v>4.4256182044848398</v>
      </c>
      <c r="G53">
        <v>18.079600570613401</v>
      </c>
      <c r="H53">
        <v>8.8276602124066905E-2</v>
      </c>
      <c r="I53">
        <v>0.21608357398728001</v>
      </c>
      <c r="J53">
        <v>0.21826129495494601</v>
      </c>
      <c r="K53">
        <v>7.3805804099796396E-2</v>
      </c>
      <c r="L53">
        <v>7.3190361217630007E-2</v>
      </c>
      <c r="M53">
        <v>0.117107734065552</v>
      </c>
      <c r="N53">
        <v>4.54005235602094</v>
      </c>
    </row>
    <row r="54" spans="1:14" x14ac:dyDescent="0.3">
      <c r="A54" t="s">
        <v>60</v>
      </c>
      <c r="B54">
        <v>69302</v>
      </c>
      <c r="C54">
        <v>3371</v>
      </c>
      <c r="D54">
        <v>7199</v>
      </c>
      <c r="E54">
        <v>5145</v>
      </c>
      <c r="F54">
        <v>4.30302155781939</v>
      </c>
      <c r="G54">
        <v>20.5582913082171</v>
      </c>
      <c r="H54">
        <v>7.4240281665752694E-2</v>
      </c>
      <c r="I54">
        <v>0.19299587313497399</v>
      </c>
      <c r="J54">
        <v>0.22831952901792099</v>
      </c>
      <c r="K54">
        <v>5.8786182216963398E-2</v>
      </c>
      <c r="L54">
        <v>7.57265302588669E-2</v>
      </c>
      <c r="M54">
        <v>0.131338200917722</v>
      </c>
      <c r="N54">
        <v>5.0140959609650304</v>
      </c>
    </row>
    <row r="55" spans="1:14" x14ac:dyDescent="0.3">
      <c r="A55" t="s">
        <v>61</v>
      </c>
      <c r="B55">
        <v>78876</v>
      </c>
      <c r="C55">
        <v>3256</v>
      </c>
      <c r="D55">
        <v>9241</v>
      </c>
      <c r="E55">
        <v>6489</v>
      </c>
      <c r="F55">
        <v>4.3477483645215198</v>
      </c>
      <c r="G55">
        <v>24.224815724815699</v>
      </c>
      <c r="H55">
        <v>8.2268370607028699E-2</v>
      </c>
      <c r="I55">
        <v>0.226469394999746</v>
      </c>
      <c r="J55">
        <v>0.19525584461686599</v>
      </c>
      <c r="K55">
        <v>7.2861199858004905E-2</v>
      </c>
      <c r="L55">
        <v>6.4455601196815204E-2</v>
      </c>
      <c r="M55">
        <v>9.5085957705766E-2</v>
      </c>
      <c r="N55">
        <v>5.83622183708838</v>
      </c>
    </row>
    <row r="56" spans="1:14" x14ac:dyDescent="0.3">
      <c r="A56" t="s">
        <v>62</v>
      </c>
      <c r="B56">
        <v>77770</v>
      </c>
      <c r="C56">
        <v>4377</v>
      </c>
      <c r="D56">
        <v>8965</v>
      </c>
      <c r="E56">
        <v>6136</v>
      </c>
      <c r="F56">
        <v>4.2572457245724502</v>
      </c>
      <c r="G56">
        <v>17.767877541695199</v>
      </c>
      <c r="H56">
        <v>7.8899318503278901E-2</v>
      </c>
      <c r="I56">
        <v>0.24711328275684699</v>
      </c>
      <c r="J56">
        <v>0.207277870644207</v>
      </c>
      <c r="K56">
        <v>7.77549183489777E-2</v>
      </c>
      <c r="L56">
        <v>6.1823325189661799E-2</v>
      </c>
      <c r="M56">
        <v>8.3566928121383499E-2</v>
      </c>
      <c r="N56">
        <v>5.1443768996960397</v>
      </c>
    </row>
    <row r="58" spans="1:14" x14ac:dyDescent="0.3">
      <c r="A58" t="s">
        <v>63</v>
      </c>
    </row>
    <row r="60" spans="1:14" x14ac:dyDescent="0.3">
      <c r="A60" t="s">
        <v>64</v>
      </c>
      <c r="B60">
        <v>26289</v>
      </c>
      <c r="C60">
        <v>2624</v>
      </c>
      <c r="D60">
        <v>6536</v>
      </c>
      <c r="E60">
        <v>5690</v>
      </c>
      <c r="F60">
        <v>4.2149948647723301</v>
      </c>
      <c r="G60">
        <v>10.0186737804878</v>
      </c>
      <c r="H60">
        <v>0.21644033626231499</v>
      </c>
      <c r="I60">
        <v>0.27600897713872702</v>
      </c>
      <c r="J60">
        <v>0.19837194263760499</v>
      </c>
      <c r="K60">
        <v>8.8630225569629795E-2</v>
      </c>
      <c r="L60">
        <v>5.0439347255506098E-2</v>
      </c>
      <c r="M60">
        <v>7.8017421735326498E-2</v>
      </c>
      <c r="N60">
        <v>3.3651452282157601</v>
      </c>
    </row>
    <row r="61" spans="1:14" x14ac:dyDescent="0.3">
      <c r="A61" t="s">
        <v>65</v>
      </c>
      <c r="B61">
        <v>29798</v>
      </c>
      <c r="C61">
        <v>2850</v>
      </c>
      <c r="D61">
        <v>6029</v>
      </c>
      <c r="E61">
        <v>5125</v>
      </c>
      <c r="F61">
        <v>4.1168534800993299</v>
      </c>
      <c r="G61">
        <v>10.4554385964912</v>
      </c>
      <c r="H61">
        <v>0.17199140881938299</v>
      </c>
      <c r="I61">
        <v>0.25827236727297098</v>
      </c>
      <c r="J61">
        <v>0.20246325256728601</v>
      </c>
      <c r="K61">
        <v>8.4032485401704798E-2</v>
      </c>
      <c r="L61">
        <v>5.0674541915564801E-2</v>
      </c>
      <c r="M61">
        <v>8.4066044700986595E-2</v>
      </c>
      <c r="N61">
        <v>3.4986807387862702</v>
      </c>
    </row>
    <row r="62" spans="1:14" x14ac:dyDescent="0.3">
      <c r="A62" t="s">
        <v>66</v>
      </c>
      <c r="B62">
        <v>30188</v>
      </c>
      <c r="C62">
        <v>2479</v>
      </c>
      <c r="D62">
        <v>6010</v>
      </c>
      <c r="E62">
        <v>5023</v>
      </c>
      <c r="F62">
        <v>4.1745726778852497</v>
      </c>
      <c r="G62">
        <v>12.1774909237595</v>
      </c>
      <c r="H62">
        <v>0.166390618788922</v>
      </c>
      <c r="I62">
        <v>0.25851331654962201</v>
      </c>
      <c r="J62">
        <v>0.19650192129322899</v>
      </c>
      <c r="K62">
        <v>8.77832251225652E-2</v>
      </c>
      <c r="L62">
        <v>5.6115012587783203E-2</v>
      </c>
      <c r="M62">
        <v>7.7282363853186695E-2</v>
      </c>
      <c r="N62">
        <v>3.8178740690589001</v>
      </c>
    </row>
    <row r="63" spans="1:14" x14ac:dyDescent="0.3">
      <c r="A63" t="s">
        <v>67</v>
      </c>
      <c r="B63">
        <v>33460</v>
      </c>
      <c r="C63">
        <v>2664</v>
      </c>
      <c r="D63">
        <v>7375</v>
      </c>
      <c r="E63">
        <v>6361</v>
      </c>
      <c r="F63">
        <v>4.2429169157202598</v>
      </c>
      <c r="G63">
        <v>12.56006006006</v>
      </c>
      <c r="H63">
        <v>0.190107591153616</v>
      </c>
      <c r="I63">
        <v>0.26703526598923999</v>
      </c>
      <c r="J63">
        <v>0.197728631201434</v>
      </c>
      <c r="K63">
        <v>8.4339509862522394E-2</v>
      </c>
      <c r="L63">
        <v>5.1823072325164303E-2</v>
      </c>
      <c r="M63">
        <v>8.2994620442319103E-2</v>
      </c>
      <c r="N63">
        <v>3.6521739130434701</v>
      </c>
    </row>
    <row r="64" spans="1:14" x14ac:dyDescent="0.3">
      <c r="A64" t="s">
        <v>68</v>
      </c>
      <c r="B64">
        <v>33988</v>
      </c>
      <c r="C64">
        <v>2714</v>
      </c>
      <c r="D64">
        <v>6693</v>
      </c>
      <c r="E64">
        <v>5722</v>
      </c>
      <c r="F64">
        <v>4.1420795574908702</v>
      </c>
      <c r="G64">
        <v>12.523212969786201</v>
      </c>
      <c r="H64">
        <v>0.168353536542309</v>
      </c>
      <c r="I64">
        <v>0.25735553724844001</v>
      </c>
      <c r="J64">
        <v>0.20148287630928499</v>
      </c>
      <c r="K64">
        <v>7.9263269389196103E-2</v>
      </c>
      <c r="L64">
        <v>5.0341296928327603E-2</v>
      </c>
      <c r="M64">
        <v>8.2264328586559896E-2</v>
      </c>
      <c r="N64">
        <v>3.6849869829331698</v>
      </c>
    </row>
    <row r="65" spans="1:14" x14ac:dyDescent="0.3">
      <c r="A65" t="s">
        <v>69</v>
      </c>
      <c r="B65">
        <v>33404</v>
      </c>
      <c r="C65">
        <v>2523</v>
      </c>
      <c r="D65">
        <v>6937</v>
      </c>
      <c r="E65">
        <v>5914</v>
      </c>
      <c r="F65">
        <v>4.1678840857382298</v>
      </c>
      <c r="G65">
        <v>13.2397938961553</v>
      </c>
      <c r="H65">
        <v>0.17704466530954299</v>
      </c>
      <c r="I65">
        <v>0.26460902885881898</v>
      </c>
      <c r="J65">
        <v>0.200395162256017</v>
      </c>
      <c r="K65">
        <v>8.0110166447131995E-2</v>
      </c>
      <c r="L65">
        <v>5.3766016045982502E-2</v>
      </c>
      <c r="M65">
        <v>8.0738833672614002E-2</v>
      </c>
      <c r="N65">
        <v>3.7924528301886702</v>
      </c>
    </row>
    <row r="66" spans="1:14" x14ac:dyDescent="0.3">
      <c r="A66" t="s">
        <v>70</v>
      </c>
      <c r="B66">
        <v>29788</v>
      </c>
      <c r="C66">
        <v>2589</v>
      </c>
      <c r="D66">
        <v>6861</v>
      </c>
      <c r="E66">
        <v>5999</v>
      </c>
      <c r="F66">
        <v>4.1420706324694496</v>
      </c>
      <c r="G66">
        <v>11.5056006179992</v>
      </c>
      <c r="H66">
        <v>0.201389821404592</v>
      </c>
      <c r="I66">
        <v>0.27219014368201899</v>
      </c>
      <c r="J66">
        <v>0.204041896065529</v>
      </c>
      <c r="K66">
        <v>8.8794145293406707E-2</v>
      </c>
      <c r="L66">
        <v>4.9885860077883697E-2</v>
      </c>
      <c r="M66">
        <v>7.8387270041627502E-2</v>
      </c>
      <c r="N66">
        <v>3.3988235294117599</v>
      </c>
    </row>
    <row r="67" spans="1:14" x14ac:dyDescent="0.3">
      <c r="A67" t="s">
        <v>71</v>
      </c>
      <c r="B67">
        <v>33342</v>
      </c>
      <c r="C67">
        <v>2487</v>
      </c>
      <c r="D67">
        <v>6612</v>
      </c>
      <c r="E67">
        <v>5517</v>
      </c>
      <c r="F67">
        <v>4.1239577709795396</v>
      </c>
      <c r="G67">
        <v>13.4065138721351</v>
      </c>
      <c r="H67">
        <v>0.165466978585567</v>
      </c>
      <c r="I67">
        <v>0.253284146122008</v>
      </c>
      <c r="J67">
        <v>0.20037790174554601</v>
      </c>
      <c r="K67">
        <v>8.0079179413352505E-2</v>
      </c>
      <c r="L67">
        <v>5.9984404054945699E-2</v>
      </c>
      <c r="M67">
        <v>7.3480894967308502E-2</v>
      </c>
      <c r="N67">
        <v>4.0056328694499603</v>
      </c>
    </row>
    <row r="68" spans="1:14" x14ac:dyDescent="0.3">
      <c r="A68" t="s">
        <v>72</v>
      </c>
      <c r="B68">
        <v>28803</v>
      </c>
      <c r="C68">
        <v>2300</v>
      </c>
      <c r="D68">
        <v>7056</v>
      </c>
      <c r="E68">
        <v>6266</v>
      </c>
      <c r="F68">
        <v>4.1553310419053497</v>
      </c>
      <c r="G68">
        <v>12.523043478260799</v>
      </c>
      <c r="H68">
        <v>0.21754678332118099</v>
      </c>
      <c r="I68">
        <v>0.26493768010276703</v>
      </c>
      <c r="J68">
        <v>0.20435371315487899</v>
      </c>
      <c r="K68">
        <v>7.9887511717529405E-2</v>
      </c>
      <c r="L68">
        <v>5.5723362149776003E-2</v>
      </c>
      <c r="M68">
        <v>8.7108981703294799E-2</v>
      </c>
      <c r="N68">
        <v>3.5778830963665</v>
      </c>
    </row>
    <row r="69" spans="1:14" x14ac:dyDescent="0.3">
      <c r="A69" t="s">
        <v>73</v>
      </c>
      <c r="B69">
        <v>27946</v>
      </c>
      <c r="C69">
        <v>2183</v>
      </c>
      <c r="D69">
        <v>6548</v>
      </c>
      <c r="E69">
        <v>5720</v>
      </c>
      <c r="F69">
        <v>4.1899735203606898</v>
      </c>
      <c r="G69">
        <v>12.8016491067338</v>
      </c>
      <c r="H69">
        <v>0.20468045516352901</v>
      </c>
      <c r="I69">
        <v>0.27070063694267499</v>
      </c>
      <c r="J69">
        <v>0.199277177413583</v>
      </c>
      <c r="K69">
        <v>8.2516281399842503E-2</v>
      </c>
      <c r="L69">
        <v>5.5857725613683497E-2</v>
      </c>
      <c r="M69">
        <v>7.7721319687969595E-2</v>
      </c>
      <c r="N69">
        <v>3.5801630434782599</v>
      </c>
    </row>
    <row r="70" spans="1:14" x14ac:dyDescent="0.3">
      <c r="A70" t="s">
        <v>74</v>
      </c>
      <c r="B70">
        <v>32164</v>
      </c>
      <c r="C70">
        <v>2563</v>
      </c>
      <c r="D70">
        <v>6768</v>
      </c>
      <c r="E70">
        <v>5740</v>
      </c>
      <c r="F70">
        <v>4.1314202213654996</v>
      </c>
      <c r="G70">
        <v>12.5493562231759</v>
      </c>
      <c r="H70">
        <v>0.178460390498694</v>
      </c>
      <c r="I70">
        <v>0.25628031339385599</v>
      </c>
      <c r="J70">
        <v>0.21110558388260101</v>
      </c>
      <c r="K70">
        <v>7.9219002611615394E-2</v>
      </c>
      <c r="L70">
        <v>5.1734858848401899E-2</v>
      </c>
      <c r="M70">
        <v>9.3116527795050294E-2</v>
      </c>
      <c r="N70">
        <v>3.6245935560153701</v>
      </c>
    </row>
    <row r="71" spans="1:14" x14ac:dyDescent="0.3">
      <c r="A71" t="s">
        <v>75</v>
      </c>
      <c r="B71">
        <v>30080</v>
      </c>
      <c r="C71">
        <v>2211</v>
      </c>
      <c r="D71">
        <v>5875</v>
      </c>
      <c r="E71">
        <v>5118</v>
      </c>
      <c r="F71">
        <v>4.0375332446808496</v>
      </c>
      <c r="G71">
        <v>13.6047037539574</v>
      </c>
      <c r="H71">
        <v>0.17014627659574399</v>
      </c>
      <c r="I71">
        <v>0.25285904255319103</v>
      </c>
      <c r="J71">
        <v>0.20545212765957399</v>
      </c>
      <c r="K71">
        <v>7.9753989361702096E-2</v>
      </c>
      <c r="L71">
        <v>5.2094414893616998E-2</v>
      </c>
      <c r="M71">
        <v>9.7938829787234005E-2</v>
      </c>
      <c r="N71">
        <v>3.91321713870733</v>
      </c>
    </row>
    <row r="72" spans="1:14" x14ac:dyDescent="0.3">
      <c r="A72" t="s">
        <v>76</v>
      </c>
      <c r="B72">
        <v>15512</v>
      </c>
      <c r="C72">
        <v>1298</v>
      </c>
      <c r="D72">
        <v>5159</v>
      </c>
      <c r="E72">
        <v>4845</v>
      </c>
      <c r="F72">
        <v>4.4383058277462597</v>
      </c>
      <c r="G72">
        <v>11.9506933744221</v>
      </c>
      <c r="H72">
        <v>0.312338834450747</v>
      </c>
      <c r="I72">
        <v>0.32452294997421299</v>
      </c>
      <c r="J72">
        <v>0.19004641567818401</v>
      </c>
      <c r="K72">
        <v>9.4829809179989594E-2</v>
      </c>
      <c r="L72">
        <v>4.6995874161939101E-2</v>
      </c>
      <c r="M72">
        <v>6.2661165549252107E-2</v>
      </c>
      <c r="N72">
        <v>3.2609122118685598</v>
      </c>
    </row>
    <row r="73" spans="1:14" x14ac:dyDescent="0.3">
      <c r="A73" t="s">
        <v>77</v>
      </c>
      <c r="B73">
        <v>17849</v>
      </c>
      <c r="C73">
        <v>1737</v>
      </c>
      <c r="D73">
        <v>4954</v>
      </c>
      <c r="E73">
        <v>4508</v>
      </c>
      <c r="F73">
        <v>4.1908790408426198</v>
      </c>
      <c r="G73">
        <v>10.275762809441501</v>
      </c>
      <c r="H73">
        <v>0.25256316880497498</v>
      </c>
      <c r="I73">
        <v>0.27009916521934002</v>
      </c>
      <c r="J73">
        <v>0.213513362093114</v>
      </c>
      <c r="K73">
        <v>8.7623956524174998E-2</v>
      </c>
      <c r="L73">
        <v>5.5017087792033098E-2</v>
      </c>
      <c r="M73">
        <v>8.7736007619474393E-2</v>
      </c>
      <c r="N73">
        <v>3.1236888111888099</v>
      </c>
    </row>
    <row r="74" spans="1:14" x14ac:dyDescent="0.3">
      <c r="A74" t="s">
        <v>78</v>
      </c>
      <c r="B74">
        <v>17622</v>
      </c>
      <c r="C74">
        <v>1485</v>
      </c>
      <c r="D74">
        <v>6835</v>
      </c>
      <c r="E74">
        <v>6529</v>
      </c>
      <c r="F74">
        <v>4.66042446941323</v>
      </c>
      <c r="G74">
        <v>11.8666666666666</v>
      </c>
      <c r="H74">
        <v>0.37050278061514003</v>
      </c>
      <c r="I74">
        <v>0.33367381681988401</v>
      </c>
      <c r="J74">
        <v>0.19390534559073799</v>
      </c>
      <c r="K74">
        <v>0.10327999092044</v>
      </c>
      <c r="L74">
        <v>4.71002156395414E-2</v>
      </c>
      <c r="M74">
        <v>6.7529224832595602E-2</v>
      </c>
      <c r="N74">
        <v>3.0901015228426298</v>
      </c>
    </row>
    <row r="75" spans="1:14" x14ac:dyDescent="0.3">
      <c r="A75" t="s">
        <v>79</v>
      </c>
      <c r="B75">
        <v>22537</v>
      </c>
      <c r="C75">
        <v>1240</v>
      </c>
      <c r="D75">
        <v>6385</v>
      </c>
      <c r="E75">
        <v>5820</v>
      </c>
      <c r="F75">
        <v>4.4521453609619703</v>
      </c>
      <c r="G75">
        <v>18.175000000000001</v>
      </c>
      <c r="H75">
        <v>0.25824200204108799</v>
      </c>
      <c r="I75">
        <v>0.27355016195589399</v>
      </c>
      <c r="J75">
        <v>0.20264454008963001</v>
      </c>
      <c r="K75">
        <v>8.7944269423614496E-2</v>
      </c>
      <c r="L75">
        <v>6.2297555131561398E-2</v>
      </c>
      <c r="M75">
        <v>8.50157518746949E-2</v>
      </c>
      <c r="N75">
        <v>3.8934673366834098</v>
      </c>
    </row>
    <row r="76" spans="1:14" x14ac:dyDescent="0.3">
      <c r="A76" t="s">
        <v>80</v>
      </c>
      <c r="B76">
        <v>25150</v>
      </c>
      <c r="C76">
        <v>1553</v>
      </c>
      <c r="D76">
        <v>4430</v>
      </c>
      <c r="E76">
        <v>3800</v>
      </c>
      <c r="F76">
        <v>4.0832604373757402</v>
      </c>
      <c r="G76">
        <v>16.1944623309723</v>
      </c>
      <c r="H76">
        <v>0.151093439363817</v>
      </c>
      <c r="I76">
        <v>0.214751491053677</v>
      </c>
      <c r="J76">
        <v>0.214950298210735</v>
      </c>
      <c r="K76">
        <v>6.7117296222664005E-2</v>
      </c>
      <c r="L76">
        <v>6.8866799204771303E-2</v>
      </c>
      <c r="M76">
        <v>0.113757455268389</v>
      </c>
      <c r="N76">
        <v>4.02986512524084</v>
      </c>
    </row>
    <row r="77" spans="1:14" x14ac:dyDescent="0.3">
      <c r="A77" t="s">
        <v>81</v>
      </c>
      <c r="B77">
        <v>13296</v>
      </c>
      <c r="C77">
        <v>1075</v>
      </c>
      <c r="D77">
        <v>5680</v>
      </c>
      <c r="E77">
        <v>5467</v>
      </c>
      <c r="F77">
        <v>4.7687274368230996</v>
      </c>
      <c r="G77">
        <v>12.368372093023201</v>
      </c>
      <c r="H77">
        <v>0.41117629362214198</v>
      </c>
      <c r="I77">
        <v>0.34092960288808599</v>
      </c>
      <c r="J77">
        <v>0.18870336943441601</v>
      </c>
      <c r="K77">
        <v>9.9879663056558293E-2</v>
      </c>
      <c r="L77">
        <v>4.4750300842358599E-2</v>
      </c>
      <c r="M77">
        <v>6.5809265944645007E-2</v>
      </c>
      <c r="N77">
        <v>3.29761211415259</v>
      </c>
    </row>
    <row r="78" spans="1:14" x14ac:dyDescent="0.3">
      <c r="A78" t="s">
        <v>82</v>
      </c>
      <c r="B78">
        <v>16401</v>
      </c>
      <c r="C78">
        <v>1395</v>
      </c>
      <c r="D78">
        <v>6829</v>
      </c>
      <c r="E78">
        <v>6517</v>
      </c>
      <c r="F78">
        <v>4.7182488872629698</v>
      </c>
      <c r="G78">
        <v>11.7569892473118</v>
      </c>
      <c r="H78">
        <v>0.39735381988903101</v>
      </c>
      <c r="I78">
        <v>0.34107676361197398</v>
      </c>
      <c r="J78">
        <v>0.18919578074507601</v>
      </c>
      <c r="K78">
        <v>9.85915492957746E-2</v>
      </c>
      <c r="L78">
        <v>4.4692396805072802E-2</v>
      </c>
      <c r="M78">
        <v>6.9203097372111402E-2</v>
      </c>
      <c r="N78">
        <v>3.2389995368225999</v>
      </c>
    </row>
    <row r="79" spans="1:14" x14ac:dyDescent="0.3">
      <c r="A79" t="s">
        <v>83</v>
      </c>
      <c r="B79">
        <v>24835</v>
      </c>
      <c r="C79">
        <v>1463</v>
      </c>
      <c r="D79">
        <v>4922</v>
      </c>
      <c r="E79">
        <v>4265</v>
      </c>
      <c r="F79">
        <v>4.3094020535534501</v>
      </c>
      <c r="G79">
        <v>16.975393028024602</v>
      </c>
      <c r="H79">
        <v>0.17173344070867699</v>
      </c>
      <c r="I79">
        <v>0.235836521038856</v>
      </c>
      <c r="J79">
        <v>0.204751358969196</v>
      </c>
      <c r="K79">
        <v>7.7431044896315596E-2</v>
      </c>
      <c r="L79">
        <v>6.6720354338634894E-2</v>
      </c>
      <c r="M79">
        <v>9.3537346486812903E-2</v>
      </c>
      <c r="N79">
        <v>3.8513888888888799</v>
      </c>
    </row>
    <row r="80" spans="1:14" x14ac:dyDescent="0.3">
      <c r="A80" t="s">
        <v>84</v>
      </c>
      <c r="B80">
        <v>24043</v>
      </c>
      <c r="C80">
        <v>1887</v>
      </c>
      <c r="D80">
        <v>7787</v>
      </c>
      <c r="E80">
        <v>7225</v>
      </c>
      <c r="F80">
        <v>4.7558956868943101</v>
      </c>
      <c r="G80">
        <v>12.741388447270801</v>
      </c>
      <c r="H80">
        <v>0.30050326498357099</v>
      </c>
      <c r="I80">
        <v>0.30141829222642702</v>
      </c>
      <c r="J80">
        <v>0.18770536122779999</v>
      </c>
      <c r="K80">
        <v>9.64937819739633E-2</v>
      </c>
      <c r="L80">
        <v>5.3362725117497803E-2</v>
      </c>
      <c r="M80">
        <v>6.9916399783720801E-2</v>
      </c>
      <c r="N80">
        <v>3.3924281033855102</v>
      </c>
    </row>
  </sheetData>
  <pageMargins left="0.7" right="0.7" top="0.75" bottom="0.75" header="0.3" footer="0.3"/>
  <ignoredErrors>
    <ignoredError sqref="B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Faulkner-Basic-Metrics-Results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McFalls</dc:creator>
  <cp:lastModifiedBy>Dan McFalls</cp:lastModifiedBy>
  <dcterms:created xsi:type="dcterms:W3CDTF">2018-06-08T04:31:30Z</dcterms:created>
  <dcterms:modified xsi:type="dcterms:W3CDTF">2018-06-11T22:15:30Z</dcterms:modified>
</cp:coreProperties>
</file>