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2877651\Desktop\12월\"/>
    </mc:Choice>
  </mc:AlternateContent>
  <xr:revisionPtr revIDLastSave="0" documentId="13_ncr:1_{109E6CB8-3F85-44D0-9703-E5068157C70B}" xr6:coauthVersionLast="44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port(Region) 2023" sheetId="2" r:id="rId1"/>
  </sheets>
  <definedNames>
    <definedName name="_xlnm.Print_Area" localSheetId="0">'Export(Region) 2023'!$B$1:$R$72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1" i="2" l="1"/>
  <c r="Q71" i="2"/>
  <c r="P71" i="2"/>
  <c r="O71" i="2"/>
  <c r="N71" i="2"/>
  <c r="M71" i="2"/>
  <c r="L71" i="2"/>
  <c r="K71" i="2"/>
  <c r="J71" i="2"/>
  <c r="I71" i="2"/>
  <c r="H71" i="2"/>
  <c r="R70" i="2"/>
  <c r="Q70" i="2"/>
  <c r="P70" i="2"/>
  <c r="O70" i="2"/>
  <c r="N70" i="2"/>
  <c r="M70" i="2"/>
  <c r="L70" i="2"/>
  <c r="K70" i="2"/>
  <c r="J70" i="2"/>
  <c r="I70" i="2"/>
  <c r="H70" i="2"/>
  <c r="R69" i="2"/>
  <c r="Q69" i="2"/>
  <c r="P69" i="2"/>
  <c r="O69" i="2"/>
  <c r="N69" i="2"/>
  <c r="M69" i="2"/>
  <c r="L69" i="2"/>
  <c r="K69" i="2"/>
  <c r="J69" i="2"/>
  <c r="I69" i="2"/>
  <c r="H69" i="2"/>
  <c r="R68" i="2"/>
  <c r="Q68" i="2"/>
  <c r="P68" i="2"/>
  <c r="O68" i="2"/>
  <c r="N68" i="2"/>
  <c r="M68" i="2"/>
  <c r="L68" i="2"/>
  <c r="K68" i="2"/>
  <c r="J68" i="2"/>
  <c r="I68" i="2"/>
  <c r="H68" i="2"/>
  <c r="R67" i="2"/>
  <c r="Q67" i="2"/>
  <c r="P67" i="2"/>
  <c r="O67" i="2"/>
  <c r="N67" i="2"/>
  <c r="M67" i="2"/>
  <c r="L67" i="2"/>
  <c r="K67" i="2"/>
  <c r="J67" i="2"/>
  <c r="I67" i="2"/>
  <c r="H67" i="2"/>
  <c r="G71" i="2"/>
  <c r="G70" i="2"/>
  <c r="G69" i="2"/>
  <c r="G68" i="2"/>
  <c r="G67" i="2"/>
  <c r="R23" i="2"/>
  <c r="Q23" i="2"/>
  <c r="P23" i="2"/>
  <c r="O23" i="2"/>
  <c r="N23" i="2"/>
  <c r="M23" i="2"/>
  <c r="L23" i="2"/>
  <c r="K23" i="2"/>
  <c r="J23" i="2"/>
  <c r="I23" i="2"/>
  <c r="H23" i="2"/>
  <c r="G23" i="2"/>
  <c r="F22" i="2"/>
  <c r="F21" i="2"/>
  <c r="F20" i="2"/>
  <c r="F19" i="2"/>
  <c r="F18" i="2"/>
  <c r="F23" i="2" l="1"/>
  <c r="R11" i="2"/>
  <c r="Q11" i="2"/>
  <c r="P11" i="2"/>
  <c r="O11" i="2"/>
  <c r="N11" i="2"/>
  <c r="M11" i="2"/>
  <c r="L11" i="2"/>
  <c r="K11" i="2"/>
  <c r="J11" i="2"/>
  <c r="I11" i="2"/>
  <c r="H11" i="2"/>
  <c r="F64" i="2"/>
  <c r="F63" i="2"/>
  <c r="F62" i="2"/>
  <c r="F61" i="2"/>
  <c r="F60" i="2"/>
  <c r="F58" i="2"/>
  <c r="F57" i="2"/>
  <c r="F56" i="2"/>
  <c r="F55" i="2"/>
  <c r="F54" i="2"/>
  <c r="F52" i="2"/>
  <c r="F51" i="2"/>
  <c r="F50" i="2"/>
  <c r="F49" i="2"/>
  <c r="F48" i="2"/>
  <c r="F46" i="2"/>
  <c r="F45" i="2"/>
  <c r="F44" i="2"/>
  <c r="F43" i="2"/>
  <c r="F42" i="2"/>
  <c r="F40" i="2"/>
  <c r="F39" i="2"/>
  <c r="F38" i="2"/>
  <c r="F37" i="2"/>
  <c r="F36" i="2"/>
  <c r="F34" i="2"/>
  <c r="F33" i="2"/>
  <c r="F32" i="2"/>
  <c r="F31" i="2"/>
  <c r="F30" i="2"/>
  <c r="F28" i="2"/>
  <c r="F27" i="2"/>
  <c r="F26" i="2"/>
  <c r="F25" i="2"/>
  <c r="F24" i="2"/>
  <c r="F16" i="2"/>
  <c r="F15" i="2"/>
  <c r="F14" i="2"/>
  <c r="F13" i="2"/>
  <c r="F12" i="2"/>
  <c r="F10" i="2"/>
  <c r="F9" i="2"/>
  <c r="F8" i="2"/>
  <c r="F7" i="2"/>
  <c r="F70" i="2" l="1"/>
  <c r="R65" i="2" l="1"/>
  <c r="Q65" i="2"/>
  <c r="P65" i="2"/>
  <c r="O65" i="2"/>
  <c r="N65" i="2"/>
  <c r="M65" i="2"/>
  <c r="L65" i="2"/>
  <c r="K65" i="2"/>
  <c r="J65" i="2"/>
  <c r="I65" i="2"/>
  <c r="H65" i="2"/>
  <c r="G65" i="2"/>
  <c r="R59" i="2"/>
  <c r="Q59" i="2"/>
  <c r="P59" i="2"/>
  <c r="O59" i="2"/>
  <c r="N59" i="2"/>
  <c r="M59" i="2"/>
  <c r="L59" i="2"/>
  <c r="K59" i="2"/>
  <c r="J59" i="2"/>
  <c r="I59" i="2"/>
  <c r="H59" i="2"/>
  <c r="G59" i="2"/>
  <c r="R53" i="2"/>
  <c r="Q53" i="2"/>
  <c r="P53" i="2"/>
  <c r="O53" i="2"/>
  <c r="N53" i="2"/>
  <c r="M53" i="2"/>
  <c r="L53" i="2"/>
  <c r="K53" i="2"/>
  <c r="J53" i="2"/>
  <c r="I53" i="2"/>
  <c r="H53" i="2"/>
  <c r="G53" i="2"/>
  <c r="R47" i="2"/>
  <c r="Q47" i="2"/>
  <c r="P47" i="2"/>
  <c r="O47" i="2"/>
  <c r="N47" i="2"/>
  <c r="M47" i="2"/>
  <c r="L47" i="2"/>
  <c r="K47" i="2"/>
  <c r="J47" i="2"/>
  <c r="I47" i="2"/>
  <c r="H47" i="2"/>
  <c r="G47" i="2"/>
  <c r="R41" i="2"/>
  <c r="Q41" i="2"/>
  <c r="P41" i="2"/>
  <c r="O41" i="2"/>
  <c r="N41" i="2"/>
  <c r="M41" i="2"/>
  <c r="L41" i="2"/>
  <c r="K41" i="2"/>
  <c r="J41" i="2"/>
  <c r="I41" i="2"/>
  <c r="H41" i="2"/>
  <c r="G41" i="2"/>
  <c r="R35" i="2"/>
  <c r="Q35" i="2"/>
  <c r="P35" i="2"/>
  <c r="O35" i="2"/>
  <c r="N35" i="2"/>
  <c r="M35" i="2"/>
  <c r="L35" i="2"/>
  <c r="K35" i="2"/>
  <c r="J35" i="2"/>
  <c r="I35" i="2"/>
  <c r="H35" i="2"/>
  <c r="G35" i="2"/>
  <c r="R29" i="2"/>
  <c r="Q29" i="2"/>
  <c r="P29" i="2"/>
  <c r="O29" i="2"/>
  <c r="N29" i="2"/>
  <c r="M29" i="2"/>
  <c r="L29" i="2"/>
  <c r="K29" i="2"/>
  <c r="J29" i="2"/>
  <c r="I29" i="2"/>
  <c r="H29" i="2"/>
  <c r="G29" i="2"/>
  <c r="R17" i="2"/>
  <c r="Q17" i="2"/>
  <c r="P17" i="2"/>
  <c r="O17" i="2"/>
  <c r="N17" i="2"/>
  <c r="M17" i="2"/>
  <c r="L17" i="2"/>
  <c r="K17" i="2"/>
  <c r="J17" i="2"/>
  <c r="I17" i="2"/>
  <c r="H17" i="2"/>
  <c r="G17" i="2"/>
  <c r="G11" i="2"/>
  <c r="F11" i="2" s="1"/>
  <c r="F6" i="2"/>
  <c r="F59" i="2" l="1"/>
  <c r="F65" i="2"/>
  <c r="F53" i="2"/>
  <c r="F47" i="2"/>
  <c r="F41" i="2"/>
  <c r="F71" i="2"/>
  <c r="F35" i="2"/>
  <c r="F29" i="2"/>
  <c r="F17" i="2"/>
  <c r="F69" i="2"/>
  <c r="F68" i="2"/>
  <c r="F67" i="2"/>
  <c r="I72" i="2"/>
  <c r="H72" i="2"/>
  <c r="J72" i="2"/>
  <c r="K72" i="2"/>
  <c r="R72" i="2"/>
  <c r="Q72" i="2"/>
  <c r="P72" i="2"/>
  <c r="O72" i="2"/>
  <c r="N72" i="2"/>
  <c r="M72" i="2"/>
  <c r="L72" i="2"/>
  <c r="G72" i="2"/>
  <c r="F72" i="2" l="1"/>
</calcChain>
</file>

<file path=xl/sharedStrings.xml><?xml version="1.0" encoding="utf-8"?>
<sst xmlns="http://schemas.openxmlformats.org/spreadsheetml/2006/main" count="83" uniqueCount="33">
  <si>
    <t>Export Sales by Region</t>
    <phoneticPr fontId="11" type="noConversion"/>
  </si>
  <si>
    <t>(Units)</t>
    <phoneticPr fontId="11" type="noConversion"/>
  </si>
  <si>
    <t>Total</t>
    <phoneticPr fontId="5" type="noConversion"/>
  </si>
  <si>
    <t>Jan</t>
    <phoneticPr fontId="5" type="noConversion"/>
  </si>
  <si>
    <t>Feb</t>
    <phoneticPr fontId="5" type="noConversion"/>
  </si>
  <si>
    <t>Mar</t>
    <phoneticPr fontId="5" type="noConversion"/>
  </si>
  <si>
    <t>Apr</t>
    <phoneticPr fontId="5" type="noConversion"/>
  </si>
  <si>
    <t>May</t>
    <phoneticPr fontId="5" type="noConversion"/>
  </si>
  <si>
    <t>Jun</t>
    <phoneticPr fontId="5" type="noConversion"/>
  </si>
  <si>
    <t>Jul</t>
    <phoneticPr fontId="5" type="noConversion"/>
  </si>
  <si>
    <t>Aug</t>
    <phoneticPr fontId="5" type="noConversion"/>
  </si>
  <si>
    <t>Sep</t>
    <phoneticPr fontId="5" type="noConversion"/>
  </si>
  <si>
    <t>Oct</t>
    <phoneticPr fontId="5" type="noConversion"/>
  </si>
  <si>
    <t>Nov</t>
    <phoneticPr fontId="5" type="noConversion"/>
  </si>
  <si>
    <t>Dec</t>
    <phoneticPr fontId="5" type="noConversion"/>
  </si>
  <si>
    <t>Passenger Car</t>
    <phoneticPr fontId="5" type="noConversion"/>
  </si>
  <si>
    <t>Recreational Vehicle</t>
    <phoneticPr fontId="5" type="noConversion"/>
  </si>
  <si>
    <t>Commercial Vehicle</t>
    <phoneticPr fontId="5" type="noConversion"/>
  </si>
  <si>
    <t>US</t>
    <phoneticPr fontId="5" type="noConversion"/>
  </si>
  <si>
    <t>Canada</t>
    <phoneticPr fontId="5" type="noConversion"/>
  </si>
  <si>
    <t>EU+EFTA</t>
    <phoneticPr fontId="5" type="noConversion"/>
  </si>
  <si>
    <t>E.Europe/CIS</t>
    <phoneticPr fontId="5" type="noConversion"/>
  </si>
  <si>
    <t>Latin America</t>
    <phoneticPr fontId="5" type="noConversion"/>
  </si>
  <si>
    <t>Middle East/Africa</t>
    <phoneticPr fontId="5" type="noConversion"/>
  </si>
  <si>
    <t>Asia / Pacific</t>
    <phoneticPr fontId="5" type="noConversion"/>
  </si>
  <si>
    <t>China</t>
    <phoneticPr fontId="5" type="noConversion"/>
  </si>
  <si>
    <t>India</t>
    <phoneticPr fontId="5" type="noConversion"/>
  </si>
  <si>
    <t>Special Vehicle</t>
  </si>
  <si>
    <t>Special Vehicle</t>
    <phoneticPr fontId="3" type="noConversion"/>
  </si>
  <si>
    <t>Year 2023</t>
    <phoneticPr fontId="17" type="noConversion"/>
  </si>
  <si>
    <r>
      <t>CKD</t>
    </r>
    <r>
      <rPr>
        <sz val="6"/>
        <rFont val="Arial"/>
        <family val="2"/>
      </rPr>
      <t>(Inc, Special Vehicle)</t>
    </r>
    <phoneticPr fontId="5" type="noConversion"/>
  </si>
  <si>
    <t>Mexico</t>
    <phoneticPr fontId="5" type="noConversion"/>
  </si>
  <si>
    <t xml:space="preserve">Jan 2024, Kia IR 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</si>
</sst>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#\ ;\-#,###\ ;\-_-\ "/>
    <numFmt numFmtId="177" formatCode="#,###\ "/>
  </numFmts>
  <fonts count="29" x14ac:knownFonts="1">
    <font>
      <sz val="11"/>
      <color theme="1"/>
      <name val="맑은 고딕"/>
      <family val="2"/>
      <scheme val="minor"/>
    </font>
    <font>
      <sz val="11"/>
      <name val="돋움"/>
      <family val="3"/>
      <charset val="129"/>
    </font>
    <font>
      <sz val="18"/>
      <name val="Arial"/>
      <family val="2"/>
    </font>
    <font>
      <sz val="8"/>
      <name val="맑은 고딕"/>
      <family val="3"/>
      <charset val="129"/>
      <scheme val="minor"/>
    </font>
    <font>
      <i/>
      <sz val="8.5"/>
      <name val="Arial"/>
      <family val="2"/>
    </font>
    <font>
      <sz val="10"/>
      <name val="Arial"/>
      <family val="2"/>
    </font>
    <font>
      <sz val="9"/>
      <name val="Arial"/>
      <family val="2"/>
    </font>
    <font>
      <sz val="22"/>
      <name val="Arial"/>
      <family val="2"/>
    </font>
    <font>
      <sz val="11"/>
      <name val="Arial"/>
      <family val="2"/>
    </font>
    <font>
      <sz val="12"/>
      <name val="바탕체"/>
      <family val="1"/>
      <charset val="129"/>
    </font>
    <font>
      <b/>
      <i/>
      <sz val="12"/>
      <color indexed="18"/>
      <name val="Arial"/>
      <family val="2"/>
    </font>
    <font>
      <sz val="8"/>
      <name val="돋움"/>
      <family val="3"/>
      <charset val="129"/>
    </font>
    <font>
      <i/>
      <sz val="12"/>
      <color indexed="18"/>
      <name val="Arial"/>
      <family val="2"/>
    </font>
    <font>
      <sz val="20"/>
      <name val="Arial"/>
      <family val="2"/>
    </font>
    <font>
      <sz val="8"/>
      <name val="Arial"/>
      <family val="2"/>
    </font>
    <font>
      <sz val="12"/>
      <name val="굴림"/>
      <family val="3"/>
      <charset val="129"/>
    </font>
    <font>
      <b/>
      <sz val="10"/>
      <name val="Arial"/>
      <family val="2"/>
    </font>
    <font>
      <sz val="8"/>
      <name val="굴림"/>
      <family val="3"/>
      <charset val="129"/>
    </font>
    <font>
      <b/>
      <sz val="8"/>
      <name val="Arial"/>
      <family val="2"/>
    </font>
    <font>
      <sz val="12"/>
      <name val="돋움체"/>
      <family val="3"/>
      <charset val="129"/>
    </font>
    <font>
      <b/>
      <sz val="9"/>
      <name val="Arial"/>
      <family val="2"/>
    </font>
    <font>
      <i/>
      <sz val="8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i/>
      <sz val="7"/>
      <name val="Arial"/>
      <family val="2"/>
    </font>
    <font>
      <sz val="7"/>
      <name val="돋움"/>
      <family val="2"/>
      <charset val="129"/>
    </font>
    <font>
      <sz val="6"/>
      <name val="Arial"/>
      <family val="2"/>
    </font>
    <font>
      <sz val="8"/>
      <name val="돋움"/>
      <family val="2"/>
      <charset val="129"/>
    </font>
    <font>
      <sz val="7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hair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hair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/>
      <top/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34998626667073579"/>
      </left>
      <right/>
      <top style="thin">
        <color theme="0" tint="-0.499984740745262"/>
      </top>
      <bottom/>
      <diagonal/>
    </border>
    <border>
      <left style="hair">
        <color theme="0" tint="-0.34998626667073579"/>
      </left>
      <right/>
      <top/>
      <bottom/>
      <diagonal/>
    </border>
    <border>
      <left style="hair">
        <color theme="0" tint="-0.34998626667073579"/>
      </left>
      <right/>
      <top/>
      <bottom style="hair">
        <color theme="0" tint="-0.499984740745262"/>
      </bottom>
      <diagonal/>
    </border>
  </borders>
  <cellStyleXfs count="6">
    <xf numFmtId="0" fontId="0" fillId="0" borderId="0"/>
    <xf numFmtId="0" fontId="1" fillId="0" borderId="0"/>
    <xf numFmtId="0" fontId="9" fillId="0" borderId="0"/>
    <xf numFmtId="0" fontId="15" fillId="0" borderId="0"/>
    <xf numFmtId="0" fontId="19" fillId="0" borderId="0"/>
    <xf numFmtId="0" fontId="1" fillId="0" borderId="0">
      <alignment vertical="center"/>
    </xf>
  </cellStyleXfs>
  <cellXfs count="94">
    <xf numFmtId="0" fontId="0" fillId="0" borderId="0" xfId="0"/>
    <xf numFmtId="0" fontId="2" fillId="0" borderId="0" xfId="1" applyFont="1" applyAlignment="1">
      <alignment vertical="center"/>
    </xf>
    <xf numFmtId="0" fontId="2" fillId="0" borderId="0" xfId="1" applyFont="1"/>
    <xf numFmtId="0" fontId="2" fillId="0" borderId="0" xfId="1" applyFont="1" applyAlignment="1">
      <alignment horizontal="center"/>
    </xf>
    <xf numFmtId="0" fontId="6" fillId="0" borderId="0" xfId="1" quotePrefix="1" applyFont="1" applyAlignment="1">
      <alignment horizontal="right" wrapText="1"/>
    </xf>
    <xf numFmtId="0" fontId="5" fillId="0" borderId="0" xfId="1" quotePrefix="1" applyFont="1" applyAlignment="1">
      <alignment wrapText="1"/>
    </xf>
    <xf numFmtId="0" fontId="5" fillId="0" borderId="0" xfId="1" applyFont="1"/>
    <xf numFmtId="0" fontId="7" fillId="2" borderId="0" xfId="1" applyFont="1" applyFill="1" applyAlignment="1">
      <alignment vertical="center"/>
    </xf>
    <xf numFmtId="0" fontId="8" fillId="2" borderId="0" xfId="1" applyFont="1" applyFill="1"/>
    <xf numFmtId="0" fontId="8" fillId="2" borderId="0" xfId="1" applyFont="1" applyFill="1" applyAlignment="1">
      <alignment horizontal="center"/>
    </xf>
    <xf numFmtId="0" fontId="8" fillId="2" borderId="0" xfId="1" applyFont="1" applyFill="1" applyAlignment="1">
      <alignment wrapText="1"/>
    </xf>
    <xf numFmtId="0" fontId="5" fillId="2" borderId="0" xfId="2" applyFont="1" applyFill="1" applyAlignment="1">
      <alignment horizontal="right" wrapText="1"/>
    </xf>
    <xf numFmtId="0" fontId="5" fillId="0" borderId="0" xfId="2" applyFont="1" applyAlignment="1">
      <alignment horizontal="right" wrapText="1"/>
    </xf>
    <xf numFmtId="0" fontId="8" fillId="0" borderId="0" xfId="1" applyFont="1"/>
    <xf numFmtId="0" fontId="10" fillId="0" borderId="0" xfId="1" quotePrefix="1" applyFont="1" applyAlignment="1">
      <alignment vertical="center"/>
    </xf>
    <xf numFmtId="0" fontId="12" fillId="0" borderId="0" xfId="1" quotePrefix="1" applyFont="1" applyAlignment="1">
      <alignment vertical="center"/>
    </xf>
    <xf numFmtId="0" fontId="13" fillId="0" borderId="0" xfId="1" applyFont="1" applyAlignment="1">
      <alignment horizontal="center" vertical="center"/>
    </xf>
    <xf numFmtId="0" fontId="13" fillId="0" borderId="0" xfId="1" applyFont="1" applyAlignment="1">
      <alignment vertical="center"/>
    </xf>
    <xf numFmtId="0" fontId="6" fillId="0" borderId="0" xfId="1" quotePrefix="1" applyFont="1" applyAlignment="1">
      <alignment horizontal="right"/>
    </xf>
    <xf numFmtId="0" fontId="8" fillId="0" borderId="0" xfId="1" applyFont="1" applyAlignment="1">
      <alignment vertical="center"/>
    </xf>
    <xf numFmtId="0" fontId="14" fillId="0" borderId="0" xfId="1" quotePrefix="1" applyFont="1" applyAlignment="1">
      <alignment horizontal="right"/>
    </xf>
    <xf numFmtId="0" fontId="5" fillId="0" borderId="0" xfId="1" applyFont="1" applyAlignment="1">
      <alignment vertical="center"/>
    </xf>
    <xf numFmtId="0" fontId="6" fillId="0" borderId="0" xfId="1" quotePrefix="1" applyFont="1" applyAlignment="1">
      <alignment horizontal="center"/>
    </xf>
    <xf numFmtId="0" fontId="18" fillId="0" borderId="0" xfId="3" applyFont="1" applyAlignment="1">
      <alignment horizontal="center" vertical="center"/>
    </xf>
    <xf numFmtId="0" fontId="20" fillId="3" borderId="1" xfId="4" applyFont="1" applyFill="1" applyBorder="1" applyAlignment="1">
      <alignment horizontal="center" vertical="center"/>
    </xf>
    <xf numFmtId="0" fontId="14" fillId="3" borderId="4" xfId="4" applyFont="1" applyFill="1" applyBorder="1" applyAlignment="1">
      <alignment horizontal="center" vertical="center"/>
    </xf>
    <xf numFmtId="0" fontId="14" fillId="3" borderId="5" xfId="4" applyFont="1" applyFill="1" applyBorder="1" applyAlignment="1">
      <alignment horizontal="center" vertical="center"/>
    </xf>
    <xf numFmtId="0" fontId="21" fillId="3" borderId="5" xfId="4" applyFont="1" applyFill="1" applyBorder="1" applyAlignment="1">
      <alignment horizontal="center" vertical="center"/>
    </xf>
    <xf numFmtId="0" fontId="14" fillId="3" borderId="3" xfId="4" applyFont="1" applyFill="1" applyBorder="1" applyAlignment="1">
      <alignment horizontal="center" vertical="center"/>
    </xf>
    <xf numFmtId="0" fontId="22" fillId="0" borderId="0" xfId="4" applyFont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23" fillId="0" borderId="0" xfId="4" applyFont="1" applyAlignment="1">
      <alignment horizontal="center" vertical="center"/>
    </xf>
    <xf numFmtId="0" fontId="24" fillId="0" borderId="0" xfId="4" applyFont="1" applyAlignment="1">
      <alignment horizontal="center" vertical="center"/>
    </xf>
    <xf numFmtId="0" fontId="22" fillId="0" borderId="6" xfId="4" applyFont="1" applyBorder="1" applyAlignment="1">
      <alignment horizontal="center" vertical="center"/>
    </xf>
    <xf numFmtId="0" fontId="22" fillId="0" borderId="7" xfId="4" applyFont="1" applyBorder="1" applyAlignment="1">
      <alignment horizontal="center" vertical="center"/>
    </xf>
    <xf numFmtId="0" fontId="14" fillId="0" borderId="8" xfId="4" applyFont="1" applyBorder="1" applyAlignment="1">
      <alignment horizontal="left" vertical="center"/>
    </xf>
    <xf numFmtId="0" fontId="22" fillId="0" borderId="0" xfId="4" applyFont="1" applyAlignment="1">
      <alignment horizontal="left" vertical="center"/>
    </xf>
    <xf numFmtId="176" fontId="22" fillId="0" borderId="6" xfId="4" applyNumberFormat="1" applyFont="1" applyBorder="1" applyAlignment="1">
      <alignment vertical="center" shrinkToFit="1"/>
    </xf>
    <xf numFmtId="176" fontId="22" fillId="0" borderId="9" xfId="4" applyNumberFormat="1" applyFont="1" applyBorder="1" applyAlignment="1">
      <alignment vertical="center" shrinkToFit="1"/>
    </xf>
    <xf numFmtId="176" fontId="22" fillId="0" borderId="10" xfId="4" applyNumberFormat="1" applyFont="1" applyBorder="1" applyAlignment="1">
      <alignment vertical="center" shrinkToFit="1"/>
    </xf>
    <xf numFmtId="176" fontId="22" fillId="0" borderId="8" xfId="4" applyNumberFormat="1" applyFont="1" applyBorder="1" applyAlignment="1">
      <alignment vertical="center" shrinkToFit="1"/>
    </xf>
    <xf numFmtId="0" fontId="22" fillId="0" borderId="0" xfId="4" applyFont="1" applyAlignment="1">
      <alignment vertical="center"/>
    </xf>
    <xf numFmtId="0" fontId="22" fillId="0" borderId="11" xfId="4" applyFont="1" applyBorder="1" applyAlignment="1">
      <alignment horizontal="center" vertical="center"/>
    </xf>
    <xf numFmtId="0" fontId="22" fillId="0" borderId="12" xfId="4" applyFont="1" applyBorder="1" applyAlignment="1">
      <alignment horizontal="center" vertical="center"/>
    </xf>
    <xf numFmtId="0" fontId="14" fillId="0" borderId="13" xfId="4" applyFont="1" applyBorder="1" applyAlignment="1">
      <alignment horizontal="left" vertical="center"/>
    </xf>
    <xf numFmtId="176" fontId="22" fillId="0" borderId="11" xfId="4" applyNumberFormat="1" applyFont="1" applyBorder="1" applyAlignment="1">
      <alignment vertical="center" shrinkToFit="1"/>
    </xf>
    <xf numFmtId="176" fontId="22" fillId="0" borderId="14" xfId="4" applyNumberFormat="1" applyFont="1" applyBorder="1" applyAlignment="1">
      <alignment vertical="center" shrinkToFit="1"/>
    </xf>
    <xf numFmtId="176" fontId="22" fillId="0" borderId="15" xfId="4" applyNumberFormat="1" applyFont="1" applyBorder="1" applyAlignment="1">
      <alignment vertical="center" shrinkToFit="1"/>
    </xf>
    <xf numFmtId="176" fontId="22" fillId="0" borderId="13" xfId="4" applyNumberFormat="1" applyFont="1" applyBorder="1" applyAlignment="1">
      <alignment vertical="center" shrinkToFit="1"/>
    </xf>
    <xf numFmtId="176" fontId="23" fillId="0" borderId="15" xfId="4" applyNumberFormat="1" applyFont="1" applyBorder="1" applyAlignment="1">
      <alignment vertical="center" shrinkToFit="1"/>
    </xf>
    <xf numFmtId="0" fontId="22" fillId="0" borderId="16" xfId="4" applyFont="1" applyBorder="1" applyAlignment="1">
      <alignment horizontal="center" vertical="center"/>
    </xf>
    <xf numFmtId="0" fontId="14" fillId="0" borderId="17" xfId="4" applyFont="1" applyBorder="1" applyAlignment="1">
      <alignment horizontal="left" vertical="center"/>
    </xf>
    <xf numFmtId="176" fontId="18" fillId="0" borderId="21" xfId="4" applyNumberFormat="1" applyFont="1" applyBorder="1" applyAlignment="1">
      <alignment vertical="center" shrinkToFit="1"/>
    </xf>
    <xf numFmtId="176" fontId="18" fillId="0" borderId="22" xfId="4" applyNumberFormat="1" applyFont="1" applyBorder="1" applyAlignment="1">
      <alignment vertical="center" shrinkToFit="1"/>
    </xf>
    <xf numFmtId="176" fontId="18" fillId="0" borderId="23" xfId="4" applyNumberFormat="1" applyFont="1" applyBorder="1" applyAlignment="1">
      <alignment vertical="center" shrinkToFit="1"/>
    </xf>
    <xf numFmtId="176" fontId="18" fillId="0" borderId="24" xfId="4" applyNumberFormat="1" applyFont="1" applyBorder="1" applyAlignment="1">
      <alignment vertical="center" shrinkToFit="1"/>
    </xf>
    <xf numFmtId="0" fontId="23" fillId="0" borderId="0" xfId="4" applyFont="1" applyAlignment="1">
      <alignment vertical="center"/>
    </xf>
    <xf numFmtId="0" fontId="22" fillId="0" borderId="25" xfId="4" applyFont="1" applyBorder="1" applyAlignment="1">
      <alignment horizontal="center" vertical="center"/>
    </xf>
    <xf numFmtId="0" fontId="22" fillId="0" borderId="26" xfId="4" applyFont="1" applyBorder="1" applyAlignment="1">
      <alignment horizontal="center" vertical="center"/>
    </xf>
    <xf numFmtId="0" fontId="22" fillId="0" borderId="27" xfId="4" applyFont="1" applyBorder="1" applyAlignment="1">
      <alignment horizontal="center" vertical="center"/>
    </xf>
    <xf numFmtId="0" fontId="18" fillId="0" borderId="0" xfId="4" applyFont="1" applyAlignment="1">
      <alignment horizontal="center" vertical="center" wrapText="1"/>
    </xf>
    <xf numFmtId="176" fontId="23" fillId="0" borderId="0" xfId="4" applyNumberFormat="1" applyFont="1" applyAlignment="1">
      <alignment vertical="center" shrinkToFit="1"/>
    </xf>
    <xf numFmtId="176" fontId="22" fillId="0" borderId="0" xfId="4" applyNumberFormat="1" applyFont="1" applyAlignment="1">
      <alignment vertical="center" shrinkToFit="1"/>
    </xf>
    <xf numFmtId="3" fontId="22" fillId="0" borderId="0" xfId="4" applyNumberFormat="1" applyFont="1" applyAlignment="1">
      <alignment vertical="center"/>
    </xf>
    <xf numFmtId="0" fontId="22" fillId="0" borderId="14" xfId="4" applyFont="1" applyBorder="1" applyAlignment="1">
      <alignment horizontal="center" vertical="center"/>
    </xf>
    <xf numFmtId="176" fontId="18" fillId="3" borderId="21" xfId="4" applyNumberFormat="1" applyFont="1" applyFill="1" applyBorder="1" applyAlignment="1">
      <alignment vertical="center" shrinkToFit="1"/>
    </xf>
    <xf numFmtId="176" fontId="18" fillId="3" borderId="22" xfId="4" applyNumberFormat="1" applyFont="1" applyFill="1" applyBorder="1" applyAlignment="1">
      <alignment vertical="center" shrinkToFit="1"/>
    </xf>
    <xf numFmtId="176" fontId="18" fillId="3" borderId="23" xfId="4" applyNumberFormat="1" applyFont="1" applyFill="1" applyBorder="1" applyAlignment="1">
      <alignment vertical="center" shrinkToFit="1"/>
    </xf>
    <xf numFmtId="176" fontId="18" fillId="3" borderId="24" xfId="4" applyNumberFormat="1" applyFont="1" applyFill="1" applyBorder="1" applyAlignment="1">
      <alignment vertical="center" shrinkToFit="1"/>
    </xf>
    <xf numFmtId="0" fontId="14" fillId="0" borderId="0" xfId="4" applyFont="1" applyAlignment="1">
      <alignment horizontal="center" vertical="center"/>
    </xf>
    <xf numFmtId="0" fontId="14" fillId="0" borderId="0" xfId="4" applyFont="1" applyAlignment="1">
      <alignment vertical="center"/>
    </xf>
    <xf numFmtId="0" fontId="14" fillId="0" borderId="0" xfId="4" applyFont="1" applyAlignment="1">
      <alignment horizontal="left" vertical="center"/>
    </xf>
    <xf numFmtId="177" fontId="14" fillId="0" borderId="0" xfId="4" applyNumberFormat="1" applyFont="1" applyAlignment="1">
      <alignment vertical="center"/>
    </xf>
    <xf numFmtId="176" fontId="25" fillId="0" borderId="15" xfId="4" applyNumberFormat="1" applyFont="1" applyBorder="1" applyAlignment="1">
      <alignment vertical="center" shrinkToFit="1"/>
    </xf>
    <xf numFmtId="176" fontId="14" fillId="0" borderId="0" xfId="4" applyNumberFormat="1" applyFont="1" applyAlignment="1">
      <alignment vertical="center"/>
    </xf>
    <xf numFmtId="0" fontId="27" fillId="0" borderId="0" xfId="4" applyFont="1" applyAlignment="1">
      <alignment vertical="center"/>
    </xf>
    <xf numFmtId="176" fontId="28" fillId="0" borderId="13" xfId="4" applyNumberFormat="1" applyFont="1" applyBorder="1" applyAlignment="1">
      <alignment vertical="center" shrinkToFit="1"/>
    </xf>
    <xf numFmtId="0" fontId="16" fillId="3" borderId="18" xfId="4" applyFont="1" applyFill="1" applyBorder="1" applyAlignment="1">
      <alignment horizontal="center" vertical="center" wrapText="1"/>
    </xf>
    <xf numFmtId="0" fontId="16" fillId="3" borderId="19" xfId="4" applyFont="1" applyFill="1" applyBorder="1" applyAlignment="1">
      <alignment horizontal="center" vertical="center" wrapText="1"/>
    </xf>
    <xf numFmtId="0" fontId="16" fillId="3" borderId="20" xfId="4" applyFont="1" applyFill="1" applyBorder="1" applyAlignment="1">
      <alignment horizontal="center" vertical="center"/>
    </xf>
    <xf numFmtId="0" fontId="4" fillId="0" borderId="0" xfId="1" quotePrefix="1" applyFont="1" applyAlignment="1">
      <alignment horizontal="right" wrapText="1"/>
    </xf>
    <xf numFmtId="0" fontId="16" fillId="3" borderId="1" xfId="3" applyFont="1" applyFill="1" applyBorder="1" applyAlignment="1">
      <alignment horizontal="center" vertical="center"/>
    </xf>
    <xf numFmtId="0" fontId="16" fillId="3" borderId="2" xfId="3" applyFont="1" applyFill="1" applyBorder="1" applyAlignment="1">
      <alignment horizontal="center" vertical="center"/>
    </xf>
    <xf numFmtId="0" fontId="16" fillId="3" borderId="3" xfId="3" applyFont="1" applyFill="1" applyBorder="1" applyAlignment="1">
      <alignment horizontal="center" vertical="center"/>
    </xf>
    <xf numFmtId="0" fontId="16" fillId="0" borderId="18" xfId="4" applyFont="1" applyBorder="1" applyAlignment="1">
      <alignment horizontal="center" vertical="center"/>
    </xf>
    <xf numFmtId="0" fontId="16" fillId="0" borderId="19" xfId="4" applyFont="1" applyBorder="1" applyAlignment="1">
      <alignment horizontal="center" vertical="center"/>
    </xf>
    <xf numFmtId="0" fontId="16" fillId="0" borderId="20" xfId="4" applyFont="1" applyBorder="1" applyAlignment="1">
      <alignment horizontal="center" vertical="center"/>
    </xf>
    <xf numFmtId="0" fontId="16" fillId="0" borderId="11" xfId="4" applyFont="1" applyBorder="1" applyAlignment="1">
      <alignment horizontal="center" vertical="center"/>
    </xf>
    <xf numFmtId="0" fontId="16" fillId="0" borderId="0" xfId="4" applyFont="1" applyAlignment="1">
      <alignment horizontal="center" vertical="center"/>
    </xf>
    <xf numFmtId="0" fontId="16" fillId="0" borderId="13" xfId="4" applyFont="1" applyBorder="1" applyAlignment="1">
      <alignment horizontal="center" vertical="center"/>
    </xf>
    <xf numFmtId="0" fontId="16" fillId="0" borderId="18" xfId="4" applyFont="1" applyBorder="1" applyAlignment="1">
      <alignment horizontal="center" vertical="center" wrapText="1"/>
    </xf>
    <xf numFmtId="0" fontId="16" fillId="0" borderId="19" xfId="4" applyFont="1" applyBorder="1" applyAlignment="1">
      <alignment horizontal="center" vertical="center" wrapText="1"/>
    </xf>
    <xf numFmtId="0" fontId="16" fillId="0" borderId="11" xfId="4" applyFont="1" applyBorder="1" applyAlignment="1">
      <alignment horizontal="center" vertical="center" wrapText="1"/>
    </xf>
    <xf numFmtId="0" fontId="16" fillId="0" borderId="0" xfId="4" applyFont="1" applyAlignment="1">
      <alignment horizontal="center" vertical="center" wrapText="1"/>
    </xf>
  </cellXfs>
  <cellStyles count="6">
    <cellStyle name="표준" xfId="0" builtinId="0"/>
    <cellStyle name="표준 2" xfId="5" xr:uid="{A24F818D-36AA-4D43-BCFA-D57DCD754D64}"/>
    <cellStyle name="표준_03년 10월 실적 분석(가집계)" xfId="1" xr:uid="{BB2E4614-0B96-4260-BC48-59AF67517311}"/>
    <cellStyle name="표준_99선적실적종합_0313" xfId="4" xr:uid="{081F6E3E-3F9D-4CBA-8676-5BD0674C032A}"/>
    <cellStyle name="표준_Region(Oct08)" xfId="2" xr:uid="{BD811DE7-46D3-4AD8-8004-D6502FA51EF6}"/>
    <cellStyle name="표준_매출액집계-10월" xfId="3" xr:uid="{7EAA9AB8-EF98-451B-BEF7-38E77DF5A61B}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D5F7-11DA-443F-90F9-D549B05E6FB5}">
  <sheetPr>
    <pageSetUpPr fitToPage="1"/>
  </sheetPr>
  <dimension ref="B1:AV81"/>
  <sheetViews>
    <sheetView showGridLines="0" tabSelected="1" zoomScale="115" zoomScaleNormal="115" zoomScaleSheetLayoutView="100" workbookViewId="0">
      <pane xSplit="4" ySplit="4" topLeftCell="E62" activePane="bottomRight" state="frozen"/>
      <selection pane="topRight" activeCell="E1" sqref="E1"/>
      <selection pane="bottomLeft" activeCell="A5" sqref="A5"/>
      <selection pane="bottomRight" activeCell="N2" sqref="N2"/>
    </sheetView>
  </sheetViews>
  <sheetFormatPr defaultColWidth="6.125" defaultRowHeight="9.75" customHeight="1" x14ac:dyDescent="0.3"/>
  <cols>
    <col min="1" max="1" width="2" style="70" customWidth="1"/>
    <col min="2" max="2" width="2" style="69" customWidth="1"/>
    <col min="3" max="3" width="0.875" style="69" customWidth="1"/>
    <col min="4" max="4" width="15.375" style="69" customWidth="1"/>
    <col min="5" max="5" width="0.625" style="69" customWidth="1"/>
    <col min="6" max="6" width="7.5" style="70" customWidth="1"/>
    <col min="7" max="18" width="5.375" style="70" customWidth="1"/>
    <col min="19" max="256" width="6.125" style="70"/>
    <col min="257" max="258" width="2" style="70" customWidth="1"/>
    <col min="259" max="259" width="0.875" style="70" customWidth="1"/>
    <col min="260" max="260" width="15.375" style="70" customWidth="1"/>
    <col min="261" max="261" width="0.625" style="70" customWidth="1"/>
    <col min="262" max="262" width="7.5" style="70" customWidth="1"/>
    <col min="263" max="274" width="5.375" style="70" customWidth="1"/>
    <col min="275" max="512" width="6.125" style="70"/>
    <col min="513" max="514" width="2" style="70" customWidth="1"/>
    <col min="515" max="515" width="0.875" style="70" customWidth="1"/>
    <col min="516" max="516" width="15.375" style="70" customWidth="1"/>
    <col min="517" max="517" width="0.625" style="70" customWidth="1"/>
    <col min="518" max="518" width="7.5" style="70" customWidth="1"/>
    <col min="519" max="530" width="5.375" style="70" customWidth="1"/>
    <col min="531" max="768" width="6.125" style="70"/>
    <col min="769" max="770" width="2" style="70" customWidth="1"/>
    <col min="771" max="771" width="0.875" style="70" customWidth="1"/>
    <col min="772" max="772" width="15.375" style="70" customWidth="1"/>
    <col min="773" max="773" width="0.625" style="70" customWidth="1"/>
    <col min="774" max="774" width="7.5" style="70" customWidth="1"/>
    <col min="775" max="786" width="5.375" style="70" customWidth="1"/>
    <col min="787" max="1024" width="6.125" style="70"/>
    <col min="1025" max="1026" width="2" style="70" customWidth="1"/>
    <col min="1027" max="1027" width="0.875" style="70" customWidth="1"/>
    <col min="1028" max="1028" width="15.375" style="70" customWidth="1"/>
    <col min="1029" max="1029" width="0.625" style="70" customWidth="1"/>
    <col min="1030" max="1030" width="7.5" style="70" customWidth="1"/>
    <col min="1031" max="1042" width="5.375" style="70" customWidth="1"/>
    <col min="1043" max="1280" width="6.125" style="70"/>
    <col min="1281" max="1282" width="2" style="70" customWidth="1"/>
    <col min="1283" max="1283" width="0.875" style="70" customWidth="1"/>
    <col min="1284" max="1284" width="15.375" style="70" customWidth="1"/>
    <col min="1285" max="1285" width="0.625" style="70" customWidth="1"/>
    <col min="1286" max="1286" width="7.5" style="70" customWidth="1"/>
    <col min="1287" max="1298" width="5.375" style="70" customWidth="1"/>
    <col min="1299" max="1536" width="6.125" style="70"/>
    <col min="1537" max="1538" width="2" style="70" customWidth="1"/>
    <col min="1539" max="1539" width="0.875" style="70" customWidth="1"/>
    <col min="1540" max="1540" width="15.375" style="70" customWidth="1"/>
    <col min="1541" max="1541" width="0.625" style="70" customWidth="1"/>
    <col min="1542" max="1542" width="7.5" style="70" customWidth="1"/>
    <col min="1543" max="1554" width="5.375" style="70" customWidth="1"/>
    <col min="1555" max="1792" width="6.125" style="70"/>
    <col min="1793" max="1794" width="2" style="70" customWidth="1"/>
    <col min="1795" max="1795" width="0.875" style="70" customWidth="1"/>
    <col min="1796" max="1796" width="15.375" style="70" customWidth="1"/>
    <col min="1797" max="1797" width="0.625" style="70" customWidth="1"/>
    <col min="1798" max="1798" width="7.5" style="70" customWidth="1"/>
    <col min="1799" max="1810" width="5.375" style="70" customWidth="1"/>
    <col min="1811" max="2048" width="6.125" style="70"/>
    <col min="2049" max="2050" width="2" style="70" customWidth="1"/>
    <col min="2051" max="2051" width="0.875" style="70" customWidth="1"/>
    <col min="2052" max="2052" width="15.375" style="70" customWidth="1"/>
    <col min="2053" max="2053" width="0.625" style="70" customWidth="1"/>
    <col min="2054" max="2054" width="7.5" style="70" customWidth="1"/>
    <col min="2055" max="2066" width="5.375" style="70" customWidth="1"/>
    <col min="2067" max="2304" width="6.125" style="70"/>
    <col min="2305" max="2306" width="2" style="70" customWidth="1"/>
    <col min="2307" max="2307" width="0.875" style="70" customWidth="1"/>
    <col min="2308" max="2308" width="15.375" style="70" customWidth="1"/>
    <col min="2309" max="2309" width="0.625" style="70" customWidth="1"/>
    <col min="2310" max="2310" width="7.5" style="70" customWidth="1"/>
    <col min="2311" max="2322" width="5.375" style="70" customWidth="1"/>
    <col min="2323" max="2560" width="6.125" style="70"/>
    <col min="2561" max="2562" width="2" style="70" customWidth="1"/>
    <col min="2563" max="2563" width="0.875" style="70" customWidth="1"/>
    <col min="2564" max="2564" width="15.375" style="70" customWidth="1"/>
    <col min="2565" max="2565" width="0.625" style="70" customWidth="1"/>
    <col min="2566" max="2566" width="7.5" style="70" customWidth="1"/>
    <col min="2567" max="2578" width="5.375" style="70" customWidth="1"/>
    <col min="2579" max="2816" width="6.125" style="70"/>
    <col min="2817" max="2818" width="2" style="70" customWidth="1"/>
    <col min="2819" max="2819" width="0.875" style="70" customWidth="1"/>
    <col min="2820" max="2820" width="15.375" style="70" customWidth="1"/>
    <col min="2821" max="2821" width="0.625" style="70" customWidth="1"/>
    <col min="2822" max="2822" width="7.5" style="70" customWidth="1"/>
    <col min="2823" max="2834" width="5.375" style="70" customWidth="1"/>
    <col min="2835" max="3072" width="6.125" style="70"/>
    <col min="3073" max="3074" width="2" style="70" customWidth="1"/>
    <col min="3075" max="3075" width="0.875" style="70" customWidth="1"/>
    <col min="3076" max="3076" width="15.375" style="70" customWidth="1"/>
    <col min="3077" max="3077" width="0.625" style="70" customWidth="1"/>
    <col min="3078" max="3078" width="7.5" style="70" customWidth="1"/>
    <col min="3079" max="3090" width="5.375" style="70" customWidth="1"/>
    <col min="3091" max="3328" width="6.125" style="70"/>
    <col min="3329" max="3330" width="2" style="70" customWidth="1"/>
    <col min="3331" max="3331" width="0.875" style="70" customWidth="1"/>
    <col min="3332" max="3332" width="15.375" style="70" customWidth="1"/>
    <col min="3333" max="3333" width="0.625" style="70" customWidth="1"/>
    <col min="3334" max="3334" width="7.5" style="70" customWidth="1"/>
    <col min="3335" max="3346" width="5.375" style="70" customWidth="1"/>
    <col min="3347" max="3584" width="6.125" style="70"/>
    <col min="3585" max="3586" width="2" style="70" customWidth="1"/>
    <col min="3587" max="3587" width="0.875" style="70" customWidth="1"/>
    <col min="3588" max="3588" width="15.375" style="70" customWidth="1"/>
    <col min="3589" max="3589" width="0.625" style="70" customWidth="1"/>
    <col min="3590" max="3590" width="7.5" style="70" customWidth="1"/>
    <col min="3591" max="3602" width="5.375" style="70" customWidth="1"/>
    <col min="3603" max="3840" width="6.125" style="70"/>
    <col min="3841" max="3842" width="2" style="70" customWidth="1"/>
    <col min="3843" max="3843" width="0.875" style="70" customWidth="1"/>
    <col min="3844" max="3844" width="15.375" style="70" customWidth="1"/>
    <col min="3845" max="3845" width="0.625" style="70" customWidth="1"/>
    <col min="3846" max="3846" width="7.5" style="70" customWidth="1"/>
    <col min="3847" max="3858" width="5.375" style="70" customWidth="1"/>
    <col min="3859" max="4096" width="6.125" style="70"/>
    <col min="4097" max="4098" width="2" style="70" customWidth="1"/>
    <col min="4099" max="4099" width="0.875" style="70" customWidth="1"/>
    <col min="4100" max="4100" width="15.375" style="70" customWidth="1"/>
    <col min="4101" max="4101" width="0.625" style="70" customWidth="1"/>
    <col min="4102" max="4102" width="7.5" style="70" customWidth="1"/>
    <col min="4103" max="4114" width="5.375" style="70" customWidth="1"/>
    <col min="4115" max="4352" width="6.125" style="70"/>
    <col min="4353" max="4354" width="2" style="70" customWidth="1"/>
    <col min="4355" max="4355" width="0.875" style="70" customWidth="1"/>
    <col min="4356" max="4356" width="15.375" style="70" customWidth="1"/>
    <col min="4357" max="4357" width="0.625" style="70" customWidth="1"/>
    <col min="4358" max="4358" width="7.5" style="70" customWidth="1"/>
    <col min="4359" max="4370" width="5.375" style="70" customWidth="1"/>
    <col min="4371" max="4608" width="6.125" style="70"/>
    <col min="4609" max="4610" width="2" style="70" customWidth="1"/>
    <col min="4611" max="4611" width="0.875" style="70" customWidth="1"/>
    <col min="4612" max="4612" width="15.375" style="70" customWidth="1"/>
    <col min="4613" max="4613" width="0.625" style="70" customWidth="1"/>
    <col min="4614" max="4614" width="7.5" style="70" customWidth="1"/>
    <col min="4615" max="4626" width="5.375" style="70" customWidth="1"/>
    <col min="4627" max="4864" width="6.125" style="70"/>
    <col min="4865" max="4866" width="2" style="70" customWidth="1"/>
    <col min="4867" max="4867" width="0.875" style="70" customWidth="1"/>
    <col min="4868" max="4868" width="15.375" style="70" customWidth="1"/>
    <col min="4869" max="4869" width="0.625" style="70" customWidth="1"/>
    <col min="4870" max="4870" width="7.5" style="70" customWidth="1"/>
    <col min="4871" max="4882" width="5.375" style="70" customWidth="1"/>
    <col min="4883" max="5120" width="6.125" style="70"/>
    <col min="5121" max="5122" width="2" style="70" customWidth="1"/>
    <col min="5123" max="5123" width="0.875" style="70" customWidth="1"/>
    <col min="5124" max="5124" width="15.375" style="70" customWidth="1"/>
    <col min="5125" max="5125" width="0.625" style="70" customWidth="1"/>
    <col min="5126" max="5126" width="7.5" style="70" customWidth="1"/>
    <col min="5127" max="5138" width="5.375" style="70" customWidth="1"/>
    <col min="5139" max="5376" width="6.125" style="70"/>
    <col min="5377" max="5378" width="2" style="70" customWidth="1"/>
    <col min="5379" max="5379" width="0.875" style="70" customWidth="1"/>
    <col min="5380" max="5380" width="15.375" style="70" customWidth="1"/>
    <col min="5381" max="5381" width="0.625" style="70" customWidth="1"/>
    <col min="5382" max="5382" width="7.5" style="70" customWidth="1"/>
    <col min="5383" max="5394" width="5.375" style="70" customWidth="1"/>
    <col min="5395" max="5632" width="6.125" style="70"/>
    <col min="5633" max="5634" width="2" style="70" customWidth="1"/>
    <col min="5635" max="5635" width="0.875" style="70" customWidth="1"/>
    <col min="5636" max="5636" width="15.375" style="70" customWidth="1"/>
    <col min="5637" max="5637" width="0.625" style="70" customWidth="1"/>
    <col min="5638" max="5638" width="7.5" style="70" customWidth="1"/>
    <col min="5639" max="5650" width="5.375" style="70" customWidth="1"/>
    <col min="5651" max="5888" width="6.125" style="70"/>
    <col min="5889" max="5890" width="2" style="70" customWidth="1"/>
    <col min="5891" max="5891" width="0.875" style="70" customWidth="1"/>
    <col min="5892" max="5892" width="15.375" style="70" customWidth="1"/>
    <col min="5893" max="5893" width="0.625" style="70" customWidth="1"/>
    <col min="5894" max="5894" width="7.5" style="70" customWidth="1"/>
    <col min="5895" max="5906" width="5.375" style="70" customWidth="1"/>
    <col min="5907" max="6144" width="6.125" style="70"/>
    <col min="6145" max="6146" width="2" style="70" customWidth="1"/>
    <col min="6147" max="6147" width="0.875" style="70" customWidth="1"/>
    <col min="6148" max="6148" width="15.375" style="70" customWidth="1"/>
    <col min="6149" max="6149" width="0.625" style="70" customWidth="1"/>
    <col min="6150" max="6150" width="7.5" style="70" customWidth="1"/>
    <col min="6151" max="6162" width="5.375" style="70" customWidth="1"/>
    <col min="6163" max="6400" width="6.125" style="70"/>
    <col min="6401" max="6402" width="2" style="70" customWidth="1"/>
    <col min="6403" max="6403" width="0.875" style="70" customWidth="1"/>
    <col min="6404" max="6404" width="15.375" style="70" customWidth="1"/>
    <col min="6405" max="6405" width="0.625" style="70" customWidth="1"/>
    <col min="6406" max="6406" width="7.5" style="70" customWidth="1"/>
    <col min="6407" max="6418" width="5.375" style="70" customWidth="1"/>
    <col min="6419" max="6656" width="6.125" style="70"/>
    <col min="6657" max="6658" width="2" style="70" customWidth="1"/>
    <col min="6659" max="6659" width="0.875" style="70" customWidth="1"/>
    <col min="6660" max="6660" width="15.375" style="70" customWidth="1"/>
    <col min="6661" max="6661" width="0.625" style="70" customWidth="1"/>
    <col min="6662" max="6662" width="7.5" style="70" customWidth="1"/>
    <col min="6663" max="6674" width="5.375" style="70" customWidth="1"/>
    <col min="6675" max="6912" width="6.125" style="70"/>
    <col min="6913" max="6914" width="2" style="70" customWidth="1"/>
    <col min="6915" max="6915" width="0.875" style="70" customWidth="1"/>
    <col min="6916" max="6916" width="15.375" style="70" customWidth="1"/>
    <col min="6917" max="6917" width="0.625" style="70" customWidth="1"/>
    <col min="6918" max="6918" width="7.5" style="70" customWidth="1"/>
    <col min="6919" max="6930" width="5.375" style="70" customWidth="1"/>
    <col min="6931" max="7168" width="6.125" style="70"/>
    <col min="7169" max="7170" width="2" style="70" customWidth="1"/>
    <col min="7171" max="7171" width="0.875" style="70" customWidth="1"/>
    <col min="7172" max="7172" width="15.375" style="70" customWidth="1"/>
    <col min="7173" max="7173" width="0.625" style="70" customWidth="1"/>
    <col min="7174" max="7174" width="7.5" style="70" customWidth="1"/>
    <col min="7175" max="7186" width="5.375" style="70" customWidth="1"/>
    <col min="7187" max="7424" width="6.125" style="70"/>
    <col min="7425" max="7426" width="2" style="70" customWidth="1"/>
    <col min="7427" max="7427" width="0.875" style="70" customWidth="1"/>
    <col min="7428" max="7428" width="15.375" style="70" customWidth="1"/>
    <col min="7429" max="7429" width="0.625" style="70" customWidth="1"/>
    <col min="7430" max="7430" width="7.5" style="70" customWidth="1"/>
    <col min="7431" max="7442" width="5.375" style="70" customWidth="1"/>
    <col min="7443" max="7680" width="6.125" style="70"/>
    <col min="7681" max="7682" width="2" style="70" customWidth="1"/>
    <col min="7683" max="7683" width="0.875" style="70" customWidth="1"/>
    <col min="7684" max="7684" width="15.375" style="70" customWidth="1"/>
    <col min="7685" max="7685" width="0.625" style="70" customWidth="1"/>
    <col min="7686" max="7686" width="7.5" style="70" customWidth="1"/>
    <col min="7687" max="7698" width="5.375" style="70" customWidth="1"/>
    <col min="7699" max="7936" width="6.125" style="70"/>
    <col min="7937" max="7938" width="2" style="70" customWidth="1"/>
    <col min="7939" max="7939" width="0.875" style="70" customWidth="1"/>
    <col min="7940" max="7940" width="15.375" style="70" customWidth="1"/>
    <col min="7941" max="7941" width="0.625" style="70" customWidth="1"/>
    <col min="7942" max="7942" width="7.5" style="70" customWidth="1"/>
    <col min="7943" max="7954" width="5.375" style="70" customWidth="1"/>
    <col min="7955" max="8192" width="6.125" style="70"/>
    <col min="8193" max="8194" width="2" style="70" customWidth="1"/>
    <col min="8195" max="8195" width="0.875" style="70" customWidth="1"/>
    <col min="8196" max="8196" width="15.375" style="70" customWidth="1"/>
    <col min="8197" max="8197" width="0.625" style="70" customWidth="1"/>
    <col min="8198" max="8198" width="7.5" style="70" customWidth="1"/>
    <col min="8199" max="8210" width="5.375" style="70" customWidth="1"/>
    <col min="8211" max="8448" width="6.125" style="70"/>
    <col min="8449" max="8450" width="2" style="70" customWidth="1"/>
    <col min="8451" max="8451" width="0.875" style="70" customWidth="1"/>
    <col min="8452" max="8452" width="15.375" style="70" customWidth="1"/>
    <col min="8453" max="8453" width="0.625" style="70" customWidth="1"/>
    <col min="8454" max="8454" width="7.5" style="70" customWidth="1"/>
    <col min="8455" max="8466" width="5.375" style="70" customWidth="1"/>
    <col min="8467" max="8704" width="6.125" style="70"/>
    <col min="8705" max="8706" width="2" style="70" customWidth="1"/>
    <col min="8707" max="8707" width="0.875" style="70" customWidth="1"/>
    <col min="8708" max="8708" width="15.375" style="70" customWidth="1"/>
    <col min="8709" max="8709" width="0.625" style="70" customWidth="1"/>
    <col min="8710" max="8710" width="7.5" style="70" customWidth="1"/>
    <col min="8711" max="8722" width="5.375" style="70" customWidth="1"/>
    <col min="8723" max="8960" width="6.125" style="70"/>
    <col min="8961" max="8962" width="2" style="70" customWidth="1"/>
    <col min="8963" max="8963" width="0.875" style="70" customWidth="1"/>
    <col min="8964" max="8964" width="15.375" style="70" customWidth="1"/>
    <col min="8965" max="8965" width="0.625" style="70" customWidth="1"/>
    <col min="8966" max="8966" width="7.5" style="70" customWidth="1"/>
    <col min="8967" max="8978" width="5.375" style="70" customWidth="1"/>
    <col min="8979" max="9216" width="6.125" style="70"/>
    <col min="9217" max="9218" width="2" style="70" customWidth="1"/>
    <col min="9219" max="9219" width="0.875" style="70" customWidth="1"/>
    <col min="9220" max="9220" width="15.375" style="70" customWidth="1"/>
    <col min="9221" max="9221" width="0.625" style="70" customWidth="1"/>
    <col min="9222" max="9222" width="7.5" style="70" customWidth="1"/>
    <col min="9223" max="9234" width="5.375" style="70" customWidth="1"/>
    <col min="9235" max="9472" width="6.125" style="70"/>
    <col min="9473" max="9474" width="2" style="70" customWidth="1"/>
    <col min="9475" max="9475" width="0.875" style="70" customWidth="1"/>
    <col min="9476" max="9476" width="15.375" style="70" customWidth="1"/>
    <col min="9477" max="9477" width="0.625" style="70" customWidth="1"/>
    <col min="9478" max="9478" width="7.5" style="70" customWidth="1"/>
    <col min="9479" max="9490" width="5.375" style="70" customWidth="1"/>
    <col min="9491" max="9728" width="6.125" style="70"/>
    <col min="9729" max="9730" width="2" style="70" customWidth="1"/>
    <col min="9731" max="9731" width="0.875" style="70" customWidth="1"/>
    <col min="9732" max="9732" width="15.375" style="70" customWidth="1"/>
    <col min="9733" max="9733" width="0.625" style="70" customWidth="1"/>
    <col min="9734" max="9734" width="7.5" style="70" customWidth="1"/>
    <col min="9735" max="9746" width="5.375" style="70" customWidth="1"/>
    <col min="9747" max="9984" width="6.125" style="70"/>
    <col min="9985" max="9986" width="2" style="70" customWidth="1"/>
    <col min="9987" max="9987" width="0.875" style="70" customWidth="1"/>
    <col min="9988" max="9988" width="15.375" style="70" customWidth="1"/>
    <col min="9989" max="9989" width="0.625" style="70" customWidth="1"/>
    <col min="9990" max="9990" width="7.5" style="70" customWidth="1"/>
    <col min="9991" max="10002" width="5.375" style="70" customWidth="1"/>
    <col min="10003" max="10240" width="6.125" style="70"/>
    <col min="10241" max="10242" width="2" style="70" customWidth="1"/>
    <col min="10243" max="10243" width="0.875" style="70" customWidth="1"/>
    <col min="10244" max="10244" width="15.375" style="70" customWidth="1"/>
    <col min="10245" max="10245" width="0.625" style="70" customWidth="1"/>
    <col min="10246" max="10246" width="7.5" style="70" customWidth="1"/>
    <col min="10247" max="10258" width="5.375" style="70" customWidth="1"/>
    <col min="10259" max="10496" width="6.125" style="70"/>
    <col min="10497" max="10498" width="2" style="70" customWidth="1"/>
    <col min="10499" max="10499" width="0.875" style="70" customWidth="1"/>
    <col min="10500" max="10500" width="15.375" style="70" customWidth="1"/>
    <col min="10501" max="10501" width="0.625" style="70" customWidth="1"/>
    <col min="10502" max="10502" width="7.5" style="70" customWidth="1"/>
    <col min="10503" max="10514" width="5.375" style="70" customWidth="1"/>
    <col min="10515" max="10752" width="6.125" style="70"/>
    <col min="10753" max="10754" width="2" style="70" customWidth="1"/>
    <col min="10755" max="10755" width="0.875" style="70" customWidth="1"/>
    <col min="10756" max="10756" width="15.375" style="70" customWidth="1"/>
    <col min="10757" max="10757" width="0.625" style="70" customWidth="1"/>
    <col min="10758" max="10758" width="7.5" style="70" customWidth="1"/>
    <col min="10759" max="10770" width="5.375" style="70" customWidth="1"/>
    <col min="10771" max="11008" width="6.125" style="70"/>
    <col min="11009" max="11010" width="2" style="70" customWidth="1"/>
    <col min="11011" max="11011" width="0.875" style="70" customWidth="1"/>
    <col min="11012" max="11012" width="15.375" style="70" customWidth="1"/>
    <col min="11013" max="11013" width="0.625" style="70" customWidth="1"/>
    <col min="11014" max="11014" width="7.5" style="70" customWidth="1"/>
    <col min="11015" max="11026" width="5.375" style="70" customWidth="1"/>
    <col min="11027" max="11264" width="6.125" style="70"/>
    <col min="11265" max="11266" width="2" style="70" customWidth="1"/>
    <col min="11267" max="11267" width="0.875" style="70" customWidth="1"/>
    <col min="11268" max="11268" width="15.375" style="70" customWidth="1"/>
    <col min="11269" max="11269" width="0.625" style="70" customWidth="1"/>
    <col min="11270" max="11270" width="7.5" style="70" customWidth="1"/>
    <col min="11271" max="11282" width="5.375" style="70" customWidth="1"/>
    <col min="11283" max="11520" width="6.125" style="70"/>
    <col min="11521" max="11522" width="2" style="70" customWidth="1"/>
    <col min="11523" max="11523" width="0.875" style="70" customWidth="1"/>
    <col min="11524" max="11524" width="15.375" style="70" customWidth="1"/>
    <col min="11525" max="11525" width="0.625" style="70" customWidth="1"/>
    <col min="11526" max="11526" width="7.5" style="70" customWidth="1"/>
    <col min="11527" max="11538" width="5.375" style="70" customWidth="1"/>
    <col min="11539" max="11776" width="6.125" style="70"/>
    <col min="11777" max="11778" width="2" style="70" customWidth="1"/>
    <col min="11779" max="11779" width="0.875" style="70" customWidth="1"/>
    <col min="11780" max="11780" width="15.375" style="70" customWidth="1"/>
    <col min="11781" max="11781" width="0.625" style="70" customWidth="1"/>
    <col min="11782" max="11782" width="7.5" style="70" customWidth="1"/>
    <col min="11783" max="11794" width="5.375" style="70" customWidth="1"/>
    <col min="11795" max="12032" width="6.125" style="70"/>
    <col min="12033" max="12034" width="2" style="70" customWidth="1"/>
    <col min="12035" max="12035" width="0.875" style="70" customWidth="1"/>
    <col min="12036" max="12036" width="15.375" style="70" customWidth="1"/>
    <col min="12037" max="12037" width="0.625" style="70" customWidth="1"/>
    <col min="12038" max="12038" width="7.5" style="70" customWidth="1"/>
    <col min="12039" max="12050" width="5.375" style="70" customWidth="1"/>
    <col min="12051" max="12288" width="6.125" style="70"/>
    <col min="12289" max="12290" width="2" style="70" customWidth="1"/>
    <col min="12291" max="12291" width="0.875" style="70" customWidth="1"/>
    <col min="12292" max="12292" width="15.375" style="70" customWidth="1"/>
    <col min="12293" max="12293" width="0.625" style="70" customWidth="1"/>
    <col min="12294" max="12294" width="7.5" style="70" customWidth="1"/>
    <col min="12295" max="12306" width="5.375" style="70" customWidth="1"/>
    <col min="12307" max="12544" width="6.125" style="70"/>
    <col min="12545" max="12546" width="2" style="70" customWidth="1"/>
    <col min="12547" max="12547" width="0.875" style="70" customWidth="1"/>
    <col min="12548" max="12548" width="15.375" style="70" customWidth="1"/>
    <col min="12549" max="12549" width="0.625" style="70" customWidth="1"/>
    <col min="12550" max="12550" width="7.5" style="70" customWidth="1"/>
    <col min="12551" max="12562" width="5.375" style="70" customWidth="1"/>
    <col min="12563" max="12800" width="6.125" style="70"/>
    <col min="12801" max="12802" width="2" style="70" customWidth="1"/>
    <col min="12803" max="12803" width="0.875" style="70" customWidth="1"/>
    <col min="12804" max="12804" width="15.375" style="70" customWidth="1"/>
    <col min="12805" max="12805" width="0.625" style="70" customWidth="1"/>
    <col min="12806" max="12806" width="7.5" style="70" customWidth="1"/>
    <col min="12807" max="12818" width="5.375" style="70" customWidth="1"/>
    <col min="12819" max="13056" width="6.125" style="70"/>
    <col min="13057" max="13058" width="2" style="70" customWidth="1"/>
    <col min="13059" max="13059" width="0.875" style="70" customWidth="1"/>
    <col min="13060" max="13060" width="15.375" style="70" customWidth="1"/>
    <col min="13061" max="13061" width="0.625" style="70" customWidth="1"/>
    <col min="13062" max="13062" width="7.5" style="70" customWidth="1"/>
    <col min="13063" max="13074" width="5.375" style="70" customWidth="1"/>
    <col min="13075" max="13312" width="6.125" style="70"/>
    <col min="13313" max="13314" width="2" style="70" customWidth="1"/>
    <col min="13315" max="13315" width="0.875" style="70" customWidth="1"/>
    <col min="13316" max="13316" width="15.375" style="70" customWidth="1"/>
    <col min="13317" max="13317" width="0.625" style="70" customWidth="1"/>
    <col min="13318" max="13318" width="7.5" style="70" customWidth="1"/>
    <col min="13319" max="13330" width="5.375" style="70" customWidth="1"/>
    <col min="13331" max="13568" width="6.125" style="70"/>
    <col min="13569" max="13570" width="2" style="70" customWidth="1"/>
    <col min="13571" max="13571" width="0.875" style="70" customWidth="1"/>
    <col min="13572" max="13572" width="15.375" style="70" customWidth="1"/>
    <col min="13573" max="13573" width="0.625" style="70" customWidth="1"/>
    <col min="13574" max="13574" width="7.5" style="70" customWidth="1"/>
    <col min="13575" max="13586" width="5.375" style="70" customWidth="1"/>
    <col min="13587" max="13824" width="6.125" style="70"/>
    <col min="13825" max="13826" width="2" style="70" customWidth="1"/>
    <col min="13827" max="13827" width="0.875" style="70" customWidth="1"/>
    <col min="13828" max="13828" width="15.375" style="70" customWidth="1"/>
    <col min="13829" max="13829" width="0.625" style="70" customWidth="1"/>
    <col min="13830" max="13830" width="7.5" style="70" customWidth="1"/>
    <col min="13831" max="13842" width="5.375" style="70" customWidth="1"/>
    <col min="13843" max="14080" width="6.125" style="70"/>
    <col min="14081" max="14082" width="2" style="70" customWidth="1"/>
    <col min="14083" max="14083" width="0.875" style="70" customWidth="1"/>
    <col min="14084" max="14084" width="15.375" style="70" customWidth="1"/>
    <col min="14085" max="14085" width="0.625" style="70" customWidth="1"/>
    <col min="14086" max="14086" width="7.5" style="70" customWidth="1"/>
    <col min="14087" max="14098" width="5.375" style="70" customWidth="1"/>
    <col min="14099" max="14336" width="6.125" style="70"/>
    <col min="14337" max="14338" width="2" style="70" customWidth="1"/>
    <col min="14339" max="14339" width="0.875" style="70" customWidth="1"/>
    <col min="14340" max="14340" width="15.375" style="70" customWidth="1"/>
    <col min="14341" max="14341" width="0.625" style="70" customWidth="1"/>
    <col min="14342" max="14342" width="7.5" style="70" customWidth="1"/>
    <col min="14343" max="14354" width="5.375" style="70" customWidth="1"/>
    <col min="14355" max="14592" width="6.125" style="70"/>
    <col min="14593" max="14594" width="2" style="70" customWidth="1"/>
    <col min="14595" max="14595" width="0.875" style="70" customWidth="1"/>
    <col min="14596" max="14596" width="15.375" style="70" customWidth="1"/>
    <col min="14597" max="14597" width="0.625" style="70" customWidth="1"/>
    <col min="14598" max="14598" width="7.5" style="70" customWidth="1"/>
    <col min="14599" max="14610" width="5.375" style="70" customWidth="1"/>
    <col min="14611" max="14848" width="6.125" style="70"/>
    <col min="14849" max="14850" width="2" style="70" customWidth="1"/>
    <col min="14851" max="14851" width="0.875" style="70" customWidth="1"/>
    <col min="14852" max="14852" width="15.375" style="70" customWidth="1"/>
    <col min="14853" max="14853" width="0.625" style="70" customWidth="1"/>
    <col min="14854" max="14854" width="7.5" style="70" customWidth="1"/>
    <col min="14855" max="14866" width="5.375" style="70" customWidth="1"/>
    <col min="14867" max="15104" width="6.125" style="70"/>
    <col min="15105" max="15106" width="2" style="70" customWidth="1"/>
    <col min="15107" max="15107" width="0.875" style="70" customWidth="1"/>
    <col min="15108" max="15108" width="15.375" style="70" customWidth="1"/>
    <col min="15109" max="15109" width="0.625" style="70" customWidth="1"/>
    <col min="15110" max="15110" width="7.5" style="70" customWidth="1"/>
    <col min="15111" max="15122" width="5.375" style="70" customWidth="1"/>
    <col min="15123" max="15360" width="6.125" style="70"/>
    <col min="15361" max="15362" width="2" style="70" customWidth="1"/>
    <col min="15363" max="15363" width="0.875" style="70" customWidth="1"/>
    <col min="15364" max="15364" width="15.375" style="70" customWidth="1"/>
    <col min="15365" max="15365" width="0.625" style="70" customWidth="1"/>
    <col min="15366" max="15366" width="7.5" style="70" customWidth="1"/>
    <col min="15367" max="15378" width="5.375" style="70" customWidth="1"/>
    <col min="15379" max="15616" width="6.125" style="70"/>
    <col min="15617" max="15618" width="2" style="70" customWidth="1"/>
    <col min="15619" max="15619" width="0.875" style="70" customWidth="1"/>
    <col min="15620" max="15620" width="15.375" style="70" customWidth="1"/>
    <col min="15621" max="15621" width="0.625" style="70" customWidth="1"/>
    <col min="15622" max="15622" width="7.5" style="70" customWidth="1"/>
    <col min="15623" max="15634" width="5.375" style="70" customWidth="1"/>
    <col min="15635" max="15872" width="6.125" style="70"/>
    <col min="15873" max="15874" width="2" style="70" customWidth="1"/>
    <col min="15875" max="15875" width="0.875" style="70" customWidth="1"/>
    <col min="15876" max="15876" width="15.375" style="70" customWidth="1"/>
    <col min="15877" max="15877" width="0.625" style="70" customWidth="1"/>
    <col min="15878" max="15878" width="7.5" style="70" customWidth="1"/>
    <col min="15879" max="15890" width="5.375" style="70" customWidth="1"/>
    <col min="15891" max="16128" width="6.125" style="70"/>
    <col min="16129" max="16130" width="2" style="70" customWidth="1"/>
    <col min="16131" max="16131" width="0.875" style="70" customWidth="1"/>
    <col min="16132" max="16132" width="15.375" style="70" customWidth="1"/>
    <col min="16133" max="16133" width="0.625" style="70" customWidth="1"/>
    <col min="16134" max="16134" width="7.5" style="70" customWidth="1"/>
    <col min="16135" max="16146" width="5.375" style="70" customWidth="1"/>
    <col min="16147" max="16384" width="6.125" style="70"/>
  </cols>
  <sheetData>
    <row r="1" spans="2:48" s="2" customFormat="1" ht="24.95" customHeight="1" x14ac:dyDescent="0.35">
      <c r="B1" s="1"/>
      <c r="C1" s="1"/>
      <c r="D1" s="1"/>
      <c r="E1" s="1"/>
      <c r="F1" s="1"/>
      <c r="G1" s="1"/>
      <c r="K1" s="3"/>
      <c r="M1" s="3"/>
      <c r="N1" s="80" t="s">
        <v>32</v>
      </c>
      <c r="O1" s="80"/>
      <c r="P1" s="80"/>
      <c r="Q1" s="80"/>
      <c r="R1" s="80"/>
      <c r="S1" s="4"/>
      <c r="T1" s="5"/>
      <c r="U1" s="5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</row>
    <row r="2" spans="2:48" s="13" customFormat="1" ht="1.5" customHeight="1" x14ac:dyDescent="0.2">
      <c r="B2" s="7"/>
      <c r="C2" s="7"/>
      <c r="D2" s="7"/>
      <c r="E2" s="7"/>
      <c r="F2" s="7"/>
      <c r="G2" s="7"/>
      <c r="H2" s="8"/>
      <c r="I2" s="8"/>
      <c r="J2" s="8"/>
      <c r="K2" s="9"/>
      <c r="L2" s="8"/>
      <c r="M2" s="9"/>
      <c r="N2" s="8"/>
      <c r="O2" s="10"/>
      <c r="P2" s="11"/>
      <c r="Q2" s="11"/>
      <c r="R2" s="11"/>
      <c r="S2" s="12"/>
      <c r="T2" s="12"/>
      <c r="U2" s="12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</row>
    <row r="3" spans="2:48" s="19" customFormat="1" ht="24.95" customHeight="1" x14ac:dyDescent="0.2">
      <c r="B3" s="14" t="s">
        <v>0</v>
      </c>
      <c r="C3" s="15"/>
      <c r="D3" s="16"/>
      <c r="E3" s="16"/>
      <c r="F3" s="17"/>
      <c r="G3" s="16"/>
      <c r="H3" s="16"/>
      <c r="I3" s="16"/>
      <c r="J3" s="16"/>
      <c r="K3" s="16"/>
      <c r="L3" s="16"/>
      <c r="M3" s="16"/>
      <c r="N3" s="16"/>
      <c r="O3" s="13"/>
      <c r="P3" s="18"/>
      <c r="R3" s="20" t="s">
        <v>1</v>
      </c>
      <c r="S3" s="20"/>
      <c r="T3" s="21"/>
      <c r="U3" s="22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</row>
    <row r="4" spans="2:48" s="29" customFormat="1" ht="24" customHeight="1" x14ac:dyDescent="0.3">
      <c r="B4" s="81" t="s">
        <v>29</v>
      </c>
      <c r="C4" s="82"/>
      <c r="D4" s="83"/>
      <c r="E4" s="23"/>
      <c r="F4" s="24" t="s">
        <v>2</v>
      </c>
      <c r="G4" s="25" t="s">
        <v>3</v>
      </c>
      <c r="H4" s="26" t="s">
        <v>4</v>
      </c>
      <c r="I4" s="26" t="s">
        <v>5</v>
      </c>
      <c r="J4" s="26" t="s">
        <v>6</v>
      </c>
      <c r="K4" s="26" t="s">
        <v>7</v>
      </c>
      <c r="L4" s="26" t="s">
        <v>8</v>
      </c>
      <c r="M4" s="26" t="s">
        <v>9</v>
      </c>
      <c r="N4" s="26" t="s">
        <v>10</v>
      </c>
      <c r="O4" s="26" t="s">
        <v>11</v>
      </c>
      <c r="P4" s="27" t="s">
        <v>12</v>
      </c>
      <c r="Q4" s="26" t="s">
        <v>13</v>
      </c>
      <c r="R4" s="28" t="s">
        <v>14</v>
      </c>
    </row>
    <row r="5" spans="2:48" s="29" customFormat="1" ht="3.95" customHeight="1" x14ac:dyDescent="0.3">
      <c r="B5" s="23"/>
      <c r="C5" s="23"/>
      <c r="D5" s="23"/>
      <c r="E5" s="23"/>
      <c r="F5" s="30"/>
      <c r="M5" s="31"/>
      <c r="P5" s="32"/>
    </row>
    <row r="6" spans="2:48" s="41" customFormat="1" ht="14.65" customHeight="1" x14ac:dyDescent="0.3">
      <c r="B6" s="33"/>
      <c r="C6" s="34"/>
      <c r="D6" s="35" t="s">
        <v>15</v>
      </c>
      <c r="E6" s="36"/>
      <c r="F6" s="37">
        <f t="shared" ref="F6:F72" si="0">SUM(G6:R6)</f>
        <v>2564</v>
      </c>
      <c r="G6" s="38">
        <v>1048</v>
      </c>
      <c r="H6" s="39">
        <v>633</v>
      </c>
      <c r="I6" s="39">
        <v>627</v>
      </c>
      <c r="J6" s="39">
        <v>245</v>
      </c>
      <c r="K6" s="39">
        <v>0</v>
      </c>
      <c r="L6" s="39">
        <v>0</v>
      </c>
      <c r="M6" s="39">
        <v>2</v>
      </c>
      <c r="N6" s="39">
        <v>0</v>
      </c>
      <c r="O6" s="39">
        <v>0</v>
      </c>
      <c r="P6" s="39">
        <v>4</v>
      </c>
      <c r="Q6" s="39">
        <v>0</v>
      </c>
      <c r="R6" s="40">
        <v>5</v>
      </c>
    </row>
    <row r="7" spans="2:48" s="41" customFormat="1" ht="14.65" customHeight="1" x14ac:dyDescent="0.3">
      <c r="B7" s="42"/>
      <c r="C7" s="43"/>
      <c r="D7" s="44" t="s">
        <v>16</v>
      </c>
      <c r="E7" s="36"/>
      <c r="F7" s="45">
        <f t="shared" si="0"/>
        <v>339069</v>
      </c>
      <c r="G7" s="46">
        <v>33056</v>
      </c>
      <c r="H7" s="47">
        <v>29697</v>
      </c>
      <c r="I7" s="47">
        <v>31985</v>
      </c>
      <c r="J7" s="47">
        <v>29103</v>
      </c>
      <c r="K7" s="47">
        <v>28763</v>
      </c>
      <c r="L7" s="47">
        <v>26013</v>
      </c>
      <c r="M7" s="47">
        <v>27234</v>
      </c>
      <c r="N7" s="47">
        <v>22619</v>
      </c>
      <c r="O7" s="47">
        <v>20969</v>
      </c>
      <c r="P7" s="47">
        <v>24759</v>
      </c>
      <c r="Q7" s="47">
        <v>33951</v>
      </c>
      <c r="R7" s="48">
        <v>30920</v>
      </c>
    </row>
    <row r="8" spans="2:48" s="41" customFormat="1" ht="14.65" customHeight="1" x14ac:dyDescent="0.3">
      <c r="B8" s="42"/>
      <c r="C8" s="43"/>
      <c r="D8" s="44" t="s">
        <v>17</v>
      </c>
      <c r="E8" s="36"/>
      <c r="F8" s="45">
        <f t="shared" si="0"/>
        <v>0</v>
      </c>
      <c r="G8" s="46">
        <v>0</v>
      </c>
      <c r="H8" s="47">
        <v>0</v>
      </c>
      <c r="I8" s="47">
        <v>0</v>
      </c>
      <c r="J8" s="47">
        <v>0</v>
      </c>
      <c r="K8" s="47">
        <v>0</v>
      </c>
      <c r="L8" s="47">
        <v>0</v>
      </c>
      <c r="M8" s="49"/>
      <c r="N8" s="47">
        <v>0</v>
      </c>
      <c r="O8" s="47">
        <v>0</v>
      </c>
      <c r="P8" s="47">
        <v>0</v>
      </c>
      <c r="Q8" s="47">
        <v>0</v>
      </c>
      <c r="R8" s="48">
        <v>0</v>
      </c>
    </row>
    <row r="9" spans="2:48" s="41" customFormat="1" ht="14.65" customHeight="1" x14ac:dyDescent="0.3">
      <c r="B9" s="42"/>
      <c r="C9" s="43"/>
      <c r="D9" s="44" t="s">
        <v>27</v>
      </c>
      <c r="E9" s="36"/>
      <c r="F9" s="45">
        <f t="shared" si="0"/>
        <v>0</v>
      </c>
      <c r="G9" s="46">
        <v>0</v>
      </c>
      <c r="H9" s="47">
        <v>0</v>
      </c>
      <c r="I9" s="47">
        <v>0</v>
      </c>
      <c r="J9" s="47">
        <v>0</v>
      </c>
      <c r="K9" s="47">
        <v>0</v>
      </c>
      <c r="L9" s="47"/>
      <c r="M9" s="49"/>
      <c r="N9" s="47"/>
      <c r="O9" s="47">
        <v>0</v>
      </c>
      <c r="P9" s="47">
        <v>0</v>
      </c>
      <c r="Q9" s="47">
        <v>0</v>
      </c>
      <c r="R9" s="48"/>
    </row>
    <row r="10" spans="2:48" s="41" customFormat="1" ht="14.65" customHeight="1" x14ac:dyDescent="0.3">
      <c r="B10" s="42"/>
      <c r="C10" s="50"/>
      <c r="D10" s="51" t="s">
        <v>30</v>
      </c>
      <c r="E10" s="36"/>
      <c r="F10" s="45">
        <f t="shared" si="0"/>
        <v>0</v>
      </c>
      <c r="G10" s="46">
        <v>0</v>
      </c>
      <c r="H10" s="47">
        <v>0</v>
      </c>
      <c r="I10" s="47">
        <v>0</v>
      </c>
      <c r="J10" s="47">
        <v>0</v>
      </c>
      <c r="K10" s="47"/>
      <c r="L10" s="47"/>
      <c r="M10" s="49"/>
      <c r="N10" s="47"/>
      <c r="O10" s="47"/>
      <c r="P10" s="47"/>
      <c r="Q10" s="47"/>
      <c r="R10" s="48"/>
    </row>
    <row r="11" spans="2:48" s="56" customFormat="1" ht="14.65" customHeight="1" x14ac:dyDescent="0.3">
      <c r="B11" s="84" t="s">
        <v>18</v>
      </c>
      <c r="C11" s="85"/>
      <c r="D11" s="86"/>
      <c r="E11" s="30"/>
      <c r="F11" s="52">
        <f t="shared" si="0"/>
        <v>341633</v>
      </c>
      <c r="G11" s="53">
        <f t="shared" ref="G11:R11" si="1">SUM(G6:G10)</f>
        <v>34104</v>
      </c>
      <c r="H11" s="54">
        <f t="shared" si="1"/>
        <v>30330</v>
      </c>
      <c r="I11" s="54">
        <f t="shared" si="1"/>
        <v>32612</v>
      </c>
      <c r="J11" s="54">
        <f t="shared" si="1"/>
        <v>29348</v>
      </c>
      <c r="K11" s="54">
        <f t="shared" si="1"/>
        <v>28763</v>
      </c>
      <c r="L11" s="54">
        <f t="shared" si="1"/>
        <v>26013</v>
      </c>
      <c r="M11" s="54">
        <f t="shared" si="1"/>
        <v>27236</v>
      </c>
      <c r="N11" s="54">
        <f t="shared" si="1"/>
        <v>22619</v>
      </c>
      <c r="O11" s="54">
        <f t="shared" si="1"/>
        <v>20969</v>
      </c>
      <c r="P11" s="54">
        <f t="shared" si="1"/>
        <v>24763</v>
      </c>
      <c r="Q11" s="54">
        <f t="shared" si="1"/>
        <v>33951</v>
      </c>
      <c r="R11" s="55">
        <f t="shared" si="1"/>
        <v>30925</v>
      </c>
    </row>
    <row r="12" spans="2:48" s="41" customFormat="1" ht="14.65" customHeight="1" x14ac:dyDescent="0.3">
      <c r="B12" s="42"/>
      <c r="C12" s="57"/>
      <c r="D12" s="35" t="s">
        <v>15</v>
      </c>
      <c r="E12" s="36"/>
      <c r="F12" s="45">
        <f t="shared" si="0"/>
        <v>833</v>
      </c>
      <c r="G12" s="46">
        <v>94</v>
      </c>
      <c r="H12" s="47">
        <v>173</v>
      </c>
      <c r="I12" s="47">
        <v>28</v>
      </c>
      <c r="J12" s="47">
        <v>229</v>
      </c>
      <c r="K12" s="47">
        <v>48</v>
      </c>
      <c r="L12" s="47">
        <v>41</v>
      </c>
      <c r="M12" s="47">
        <v>40</v>
      </c>
      <c r="N12" s="47">
        <v>27</v>
      </c>
      <c r="O12" s="47">
        <v>48</v>
      </c>
      <c r="P12" s="47">
        <v>5</v>
      </c>
      <c r="Q12" s="47">
        <v>43</v>
      </c>
      <c r="R12" s="76">
        <v>57</v>
      </c>
    </row>
    <row r="13" spans="2:48" s="41" customFormat="1" ht="14.65" customHeight="1" x14ac:dyDescent="0.3">
      <c r="B13" s="42"/>
      <c r="C13" s="58"/>
      <c r="D13" s="44" t="s">
        <v>16</v>
      </c>
      <c r="E13" s="36"/>
      <c r="F13" s="45">
        <f t="shared" si="0"/>
        <v>64147</v>
      </c>
      <c r="G13" s="46">
        <v>5864</v>
      </c>
      <c r="H13" s="47">
        <v>6644</v>
      </c>
      <c r="I13" s="47">
        <v>5677</v>
      </c>
      <c r="J13" s="47">
        <v>5587</v>
      </c>
      <c r="K13" s="47">
        <v>5508</v>
      </c>
      <c r="L13" s="47">
        <v>5018</v>
      </c>
      <c r="M13" s="47">
        <v>5029</v>
      </c>
      <c r="N13" s="47">
        <v>4164</v>
      </c>
      <c r="O13" s="47">
        <v>4612</v>
      </c>
      <c r="P13" s="47">
        <v>4547</v>
      </c>
      <c r="Q13" s="47">
        <v>6225</v>
      </c>
      <c r="R13" s="48">
        <v>5272</v>
      </c>
    </row>
    <row r="14" spans="2:48" s="41" customFormat="1" ht="14.65" customHeight="1" x14ac:dyDescent="0.3">
      <c r="B14" s="42"/>
      <c r="C14" s="58"/>
      <c r="D14" s="44" t="s">
        <v>17</v>
      </c>
      <c r="E14" s="36"/>
      <c r="F14" s="45">
        <f t="shared" si="0"/>
        <v>0</v>
      </c>
      <c r="G14" s="46">
        <v>0</v>
      </c>
      <c r="H14" s="47">
        <v>0</v>
      </c>
      <c r="I14" s="47">
        <v>0</v>
      </c>
      <c r="J14" s="47">
        <v>0</v>
      </c>
      <c r="K14" s="47">
        <v>0</v>
      </c>
      <c r="L14" s="47">
        <v>0</v>
      </c>
      <c r="M14" s="49"/>
      <c r="N14" s="47">
        <v>0</v>
      </c>
      <c r="O14" s="47">
        <v>0</v>
      </c>
      <c r="P14" s="47">
        <v>0</v>
      </c>
      <c r="Q14" s="47">
        <v>0</v>
      </c>
      <c r="R14" s="48">
        <v>0</v>
      </c>
    </row>
    <row r="15" spans="2:48" s="41" customFormat="1" ht="14.65" customHeight="1" x14ac:dyDescent="0.3">
      <c r="B15" s="42"/>
      <c r="C15" s="58"/>
      <c r="D15" s="44" t="s">
        <v>27</v>
      </c>
      <c r="E15" s="36"/>
      <c r="F15" s="45">
        <f t="shared" si="0"/>
        <v>0</v>
      </c>
      <c r="G15" s="46">
        <v>0</v>
      </c>
      <c r="H15" s="47">
        <v>0</v>
      </c>
      <c r="I15" s="47">
        <v>0</v>
      </c>
      <c r="J15" s="47">
        <v>0</v>
      </c>
      <c r="K15" s="47">
        <v>0</v>
      </c>
      <c r="L15" s="47"/>
      <c r="M15" s="49"/>
      <c r="N15" s="47"/>
      <c r="O15" s="47"/>
      <c r="P15" s="47">
        <v>0</v>
      </c>
      <c r="Q15" s="47">
        <v>0</v>
      </c>
      <c r="R15" s="48">
        <v>0</v>
      </c>
    </row>
    <row r="16" spans="2:48" s="41" customFormat="1" ht="14.65" customHeight="1" x14ac:dyDescent="0.3">
      <c r="B16" s="42"/>
      <c r="C16" s="59"/>
      <c r="D16" s="51" t="s">
        <v>30</v>
      </c>
      <c r="E16" s="36"/>
      <c r="F16" s="45">
        <f t="shared" si="0"/>
        <v>0</v>
      </c>
      <c r="G16" s="46">
        <v>0</v>
      </c>
      <c r="H16" s="47">
        <v>0</v>
      </c>
      <c r="I16" s="47">
        <v>0</v>
      </c>
      <c r="J16" s="47">
        <v>0</v>
      </c>
      <c r="K16" s="47"/>
      <c r="L16" s="47"/>
      <c r="M16" s="49"/>
      <c r="N16" s="47"/>
      <c r="O16" s="47"/>
      <c r="P16" s="47"/>
      <c r="Q16" s="47"/>
      <c r="R16" s="48"/>
    </row>
    <row r="17" spans="2:18" s="56" customFormat="1" ht="14.65" customHeight="1" x14ac:dyDescent="0.3">
      <c r="B17" s="87" t="s">
        <v>19</v>
      </c>
      <c r="C17" s="88"/>
      <c r="D17" s="89"/>
      <c r="E17" s="30"/>
      <c r="F17" s="52">
        <f t="shared" si="0"/>
        <v>64980</v>
      </c>
      <c r="G17" s="53">
        <f t="shared" ref="G17:R17" si="2">SUM(G12:G16)</f>
        <v>5958</v>
      </c>
      <c r="H17" s="54">
        <f t="shared" si="2"/>
        <v>6817</v>
      </c>
      <c r="I17" s="54">
        <f t="shared" si="2"/>
        <v>5705</v>
      </c>
      <c r="J17" s="54">
        <f t="shared" si="2"/>
        <v>5816</v>
      </c>
      <c r="K17" s="54">
        <f t="shared" si="2"/>
        <v>5556</v>
      </c>
      <c r="L17" s="54">
        <f t="shared" si="2"/>
        <v>5059</v>
      </c>
      <c r="M17" s="54">
        <f t="shared" si="2"/>
        <v>5069</v>
      </c>
      <c r="N17" s="54">
        <f t="shared" si="2"/>
        <v>4191</v>
      </c>
      <c r="O17" s="54">
        <f t="shared" si="2"/>
        <v>4660</v>
      </c>
      <c r="P17" s="54">
        <f t="shared" si="2"/>
        <v>4552</v>
      </c>
      <c r="Q17" s="54">
        <f t="shared" si="2"/>
        <v>6268</v>
      </c>
      <c r="R17" s="55">
        <f t="shared" si="2"/>
        <v>5329</v>
      </c>
    </row>
    <row r="18" spans="2:18" s="41" customFormat="1" ht="14.65" customHeight="1" x14ac:dyDescent="0.3">
      <c r="B18" s="42"/>
      <c r="C18" s="57"/>
      <c r="D18" s="35" t="s">
        <v>15</v>
      </c>
      <c r="E18" s="36"/>
      <c r="F18" s="45">
        <f t="shared" ref="F18:F23" si="3">SUM(G18:R18)</f>
        <v>840</v>
      </c>
      <c r="G18" s="46">
        <v>86</v>
      </c>
      <c r="H18" s="47">
        <v>139</v>
      </c>
      <c r="I18" s="47">
        <v>66</v>
      </c>
      <c r="J18" s="47">
        <v>139</v>
      </c>
      <c r="K18" s="47">
        <v>81</v>
      </c>
      <c r="L18" s="47">
        <v>67</v>
      </c>
      <c r="M18" s="47">
        <v>81</v>
      </c>
      <c r="N18" s="47">
        <v>39</v>
      </c>
      <c r="O18" s="47">
        <v>14</v>
      </c>
      <c r="P18" s="47">
        <v>15</v>
      </c>
      <c r="Q18" s="47">
        <v>59</v>
      </c>
      <c r="R18" s="48">
        <v>54</v>
      </c>
    </row>
    <row r="19" spans="2:18" s="41" customFormat="1" ht="14.65" customHeight="1" x14ac:dyDescent="0.3">
      <c r="B19" s="42"/>
      <c r="C19" s="58"/>
      <c r="D19" s="44" t="s">
        <v>16</v>
      </c>
      <c r="E19" s="36"/>
      <c r="F19" s="45">
        <f t="shared" si="3"/>
        <v>14006</v>
      </c>
      <c r="G19" s="46">
        <v>562</v>
      </c>
      <c r="H19" s="47">
        <v>2352</v>
      </c>
      <c r="I19" s="47">
        <v>2054</v>
      </c>
      <c r="J19" s="47">
        <v>1903</v>
      </c>
      <c r="K19" s="47">
        <v>1784</v>
      </c>
      <c r="L19" s="47">
        <v>1552</v>
      </c>
      <c r="M19" s="47">
        <v>1168</v>
      </c>
      <c r="N19" s="47">
        <v>550</v>
      </c>
      <c r="O19" s="47">
        <v>653</v>
      </c>
      <c r="P19" s="47">
        <v>652</v>
      </c>
      <c r="Q19" s="47">
        <v>135</v>
      </c>
      <c r="R19" s="48">
        <v>641</v>
      </c>
    </row>
    <row r="20" spans="2:18" s="41" customFormat="1" ht="14.65" customHeight="1" x14ac:dyDescent="0.3">
      <c r="B20" s="42"/>
      <c r="C20" s="58"/>
      <c r="D20" s="44" t="s">
        <v>17</v>
      </c>
      <c r="E20" s="36"/>
      <c r="F20" s="45">
        <f t="shared" si="3"/>
        <v>0</v>
      </c>
      <c r="G20" s="46"/>
      <c r="H20" s="47"/>
      <c r="I20" s="47"/>
      <c r="J20" s="47"/>
      <c r="K20" s="47"/>
      <c r="L20" s="47"/>
      <c r="M20" s="49"/>
      <c r="N20" s="47">
        <v>0</v>
      </c>
      <c r="O20" s="47">
        <v>0</v>
      </c>
      <c r="P20" s="47">
        <v>0</v>
      </c>
      <c r="Q20" s="47">
        <v>0</v>
      </c>
      <c r="R20" s="48">
        <v>0</v>
      </c>
    </row>
    <row r="21" spans="2:18" s="41" customFormat="1" ht="14.65" customHeight="1" x14ac:dyDescent="0.3">
      <c r="B21" s="42"/>
      <c r="C21" s="58"/>
      <c r="D21" s="44" t="s">
        <v>27</v>
      </c>
      <c r="E21" s="36"/>
      <c r="F21" s="45">
        <f t="shared" si="3"/>
        <v>0</v>
      </c>
      <c r="G21" s="46"/>
      <c r="H21" s="47"/>
      <c r="I21" s="47"/>
      <c r="J21" s="47"/>
      <c r="K21" s="47"/>
      <c r="L21" s="47"/>
      <c r="M21" s="49"/>
      <c r="N21" s="47"/>
      <c r="O21" s="47"/>
      <c r="P21" s="47">
        <v>0</v>
      </c>
      <c r="Q21" s="47">
        <v>0</v>
      </c>
      <c r="R21" s="48">
        <v>0</v>
      </c>
    </row>
    <row r="22" spans="2:18" s="41" customFormat="1" ht="14.65" customHeight="1" x14ac:dyDescent="0.3">
      <c r="B22" s="42"/>
      <c r="C22" s="59"/>
      <c r="D22" s="51" t="s">
        <v>30</v>
      </c>
      <c r="E22" s="36"/>
      <c r="F22" s="45">
        <f t="shared" si="3"/>
        <v>0</v>
      </c>
      <c r="G22" s="46"/>
      <c r="H22" s="47"/>
      <c r="I22" s="47"/>
      <c r="J22" s="47"/>
      <c r="K22" s="47"/>
      <c r="L22" s="47"/>
      <c r="M22" s="49"/>
      <c r="N22" s="47"/>
      <c r="O22" s="47"/>
      <c r="P22" s="47"/>
      <c r="Q22" s="47"/>
      <c r="R22" s="48"/>
    </row>
    <row r="23" spans="2:18" s="56" customFormat="1" ht="14.65" customHeight="1" x14ac:dyDescent="0.3">
      <c r="B23" s="87" t="s">
        <v>31</v>
      </c>
      <c r="C23" s="88"/>
      <c r="D23" s="89"/>
      <c r="E23" s="30"/>
      <c r="F23" s="52">
        <f t="shared" si="3"/>
        <v>14846</v>
      </c>
      <c r="G23" s="53">
        <f t="shared" ref="G23:R23" si="4">SUM(G18:G22)</f>
        <v>648</v>
      </c>
      <c r="H23" s="54">
        <f t="shared" si="4"/>
        <v>2491</v>
      </c>
      <c r="I23" s="54">
        <f t="shared" si="4"/>
        <v>2120</v>
      </c>
      <c r="J23" s="54">
        <f t="shared" si="4"/>
        <v>2042</v>
      </c>
      <c r="K23" s="54">
        <f t="shared" si="4"/>
        <v>1865</v>
      </c>
      <c r="L23" s="54">
        <f t="shared" si="4"/>
        <v>1619</v>
      </c>
      <c r="M23" s="54">
        <f t="shared" si="4"/>
        <v>1249</v>
      </c>
      <c r="N23" s="54">
        <f t="shared" si="4"/>
        <v>589</v>
      </c>
      <c r="O23" s="54">
        <f t="shared" si="4"/>
        <v>667</v>
      </c>
      <c r="P23" s="54">
        <f t="shared" si="4"/>
        <v>667</v>
      </c>
      <c r="Q23" s="54">
        <f t="shared" si="4"/>
        <v>194</v>
      </c>
      <c r="R23" s="55">
        <f t="shared" si="4"/>
        <v>695</v>
      </c>
    </row>
    <row r="24" spans="2:18" s="41" customFormat="1" ht="14.65" customHeight="1" x14ac:dyDescent="0.3">
      <c r="B24" s="33"/>
      <c r="C24" s="57"/>
      <c r="D24" s="35" t="s">
        <v>15</v>
      </c>
      <c r="E24" s="36"/>
      <c r="F24" s="45">
        <f t="shared" si="0"/>
        <v>84034</v>
      </c>
      <c r="G24" s="46">
        <v>10216</v>
      </c>
      <c r="H24" s="47">
        <v>12757</v>
      </c>
      <c r="I24" s="47">
        <v>12724</v>
      </c>
      <c r="J24" s="47">
        <v>10645</v>
      </c>
      <c r="K24" s="47">
        <v>10709</v>
      </c>
      <c r="L24" s="47">
        <v>6177</v>
      </c>
      <c r="M24" s="47">
        <v>4059</v>
      </c>
      <c r="N24" s="47">
        <v>2198</v>
      </c>
      <c r="O24" s="47">
        <v>2440</v>
      </c>
      <c r="P24" s="47">
        <v>3359</v>
      </c>
      <c r="Q24" s="47">
        <v>4704</v>
      </c>
      <c r="R24" s="48">
        <v>4046</v>
      </c>
    </row>
    <row r="25" spans="2:18" s="41" customFormat="1" ht="14.65" customHeight="1" x14ac:dyDescent="0.3">
      <c r="B25" s="42"/>
      <c r="C25" s="58"/>
      <c r="D25" s="44" t="s">
        <v>16</v>
      </c>
      <c r="E25" s="36"/>
      <c r="F25" s="45">
        <f t="shared" si="0"/>
        <v>218320</v>
      </c>
      <c r="G25" s="46">
        <v>16877</v>
      </c>
      <c r="H25" s="47">
        <v>17006</v>
      </c>
      <c r="I25" s="47">
        <v>20839</v>
      </c>
      <c r="J25" s="47">
        <v>19225</v>
      </c>
      <c r="K25" s="47">
        <v>20680</v>
      </c>
      <c r="L25" s="47">
        <v>17405</v>
      </c>
      <c r="M25" s="47">
        <v>19509</v>
      </c>
      <c r="N25" s="47">
        <v>16418</v>
      </c>
      <c r="O25" s="47">
        <v>16273</v>
      </c>
      <c r="P25" s="47">
        <v>13995</v>
      </c>
      <c r="Q25" s="47">
        <v>21299</v>
      </c>
      <c r="R25" s="48">
        <v>18794</v>
      </c>
    </row>
    <row r="26" spans="2:18" s="41" customFormat="1" ht="14.65" customHeight="1" x14ac:dyDescent="0.3">
      <c r="B26" s="42"/>
      <c r="C26" s="58"/>
      <c r="D26" s="44" t="s">
        <v>17</v>
      </c>
      <c r="E26" s="36"/>
      <c r="F26" s="45">
        <f t="shared" si="0"/>
        <v>0</v>
      </c>
      <c r="G26" s="46">
        <v>0</v>
      </c>
      <c r="H26" s="47">
        <v>0</v>
      </c>
      <c r="I26" s="47">
        <v>0</v>
      </c>
      <c r="J26" s="47">
        <v>0</v>
      </c>
      <c r="K26" s="47">
        <v>0</v>
      </c>
      <c r="L26" s="47">
        <v>0</v>
      </c>
      <c r="M26" s="47"/>
      <c r="N26" s="47">
        <v>0</v>
      </c>
      <c r="O26" s="47">
        <v>0</v>
      </c>
      <c r="P26" s="47">
        <v>0</v>
      </c>
      <c r="Q26" s="47">
        <v>0</v>
      </c>
      <c r="R26" s="48">
        <v>0</v>
      </c>
    </row>
    <row r="27" spans="2:18" s="41" customFormat="1" ht="14.65" customHeight="1" x14ac:dyDescent="0.3">
      <c r="B27" s="42"/>
      <c r="C27" s="58"/>
      <c r="D27" s="44" t="s">
        <v>27</v>
      </c>
      <c r="E27" s="36"/>
      <c r="F27" s="45">
        <f t="shared" si="0"/>
        <v>0</v>
      </c>
      <c r="G27" s="46">
        <v>0</v>
      </c>
      <c r="H27" s="47">
        <v>0</v>
      </c>
      <c r="I27" s="47">
        <v>0</v>
      </c>
      <c r="J27" s="47">
        <v>0</v>
      </c>
      <c r="K27" s="47">
        <v>0</v>
      </c>
      <c r="L27" s="47"/>
      <c r="M27" s="47"/>
      <c r="N27" s="47"/>
      <c r="O27" s="47"/>
      <c r="P27" s="47">
        <v>0</v>
      </c>
      <c r="Q27" s="47">
        <v>0</v>
      </c>
      <c r="R27" s="48">
        <v>0</v>
      </c>
    </row>
    <row r="28" spans="2:18" s="41" customFormat="1" ht="14.65" customHeight="1" x14ac:dyDescent="0.3">
      <c r="B28" s="42"/>
      <c r="C28" s="59"/>
      <c r="D28" s="51" t="s">
        <v>30</v>
      </c>
      <c r="E28" s="36"/>
      <c r="F28" s="45">
        <f t="shared" si="0"/>
        <v>0</v>
      </c>
      <c r="G28" s="46">
        <v>0</v>
      </c>
      <c r="H28" s="47">
        <v>0</v>
      </c>
      <c r="I28" s="47">
        <v>0</v>
      </c>
      <c r="J28" s="47">
        <v>0</v>
      </c>
      <c r="K28" s="47"/>
      <c r="L28" s="47"/>
      <c r="M28" s="49"/>
      <c r="N28" s="47"/>
      <c r="O28" s="47"/>
      <c r="P28" s="47"/>
      <c r="Q28" s="47"/>
      <c r="R28" s="48"/>
    </row>
    <row r="29" spans="2:18" s="56" customFormat="1" ht="14.65" customHeight="1" x14ac:dyDescent="0.3">
      <c r="B29" s="87" t="s">
        <v>20</v>
      </c>
      <c r="C29" s="88"/>
      <c r="D29" s="89"/>
      <c r="E29" s="30"/>
      <c r="F29" s="52">
        <f t="shared" si="0"/>
        <v>302354</v>
      </c>
      <c r="G29" s="53">
        <f>SUM(G24:G28)</f>
        <v>27093</v>
      </c>
      <c r="H29" s="54">
        <f t="shared" ref="H29:Q29" si="5">SUM(H24:H28)</f>
        <v>29763</v>
      </c>
      <c r="I29" s="54">
        <f t="shared" si="5"/>
        <v>33563</v>
      </c>
      <c r="J29" s="54">
        <f t="shared" si="5"/>
        <v>29870</v>
      </c>
      <c r="K29" s="54">
        <f t="shared" si="5"/>
        <v>31389</v>
      </c>
      <c r="L29" s="54">
        <f t="shared" si="5"/>
        <v>23582</v>
      </c>
      <c r="M29" s="54">
        <f t="shared" si="5"/>
        <v>23568</v>
      </c>
      <c r="N29" s="54">
        <f t="shared" si="5"/>
        <v>18616</v>
      </c>
      <c r="O29" s="54">
        <f t="shared" si="5"/>
        <v>18713</v>
      </c>
      <c r="P29" s="54">
        <f t="shared" si="5"/>
        <v>17354</v>
      </c>
      <c r="Q29" s="54">
        <f t="shared" si="5"/>
        <v>26003</v>
      </c>
      <c r="R29" s="55">
        <f>SUM(R24:R28)</f>
        <v>22840</v>
      </c>
    </row>
    <row r="30" spans="2:18" s="41" customFormat="1" ht="14.65" customHeight="1" x14ac:dyDescent="0.3">
      <c r="B30" s="33"/>
      <c r="C30" s="57"/>
      <c r="D30" s="35" t="s">
        <v>15</v>
      </c>
      <c r="E30" s="36"/>
      <c r="F30" s="45">
        <f t="shared" si="0"/>
        <v>14420</v>
      </c>
      <c r="G30" s="46">
        <v>1224</v>
      </c>
      <c r="H30" s="47">
        <v>1207</v>
      </c>
      <c r="I30" s="47">
        <v>1390</v>
      </c>
      <c r="J30" s="47">
        <v>1500</v>
      </c>
      <c r="K30" s="47">
        <v>1218</v>
      </c>
      <c r="L30" s="47">
        <v>895</v>
      </c>
      <c r="M30" s="47">
        <v>1381</v>
      </c>
      <c r="N30" s="47">
        <v>1466</v>
      </c>
      <c r="O30" s="47">
        <v>829</v>
      </c>
      <c r="P30" s="47">
        <v>1603</v>
      </c>
      <c r="Q30" s="47">
        <v>1268</v>
      </c>
      <c r="R30" s="48">
        <v>439</v>
      </c>
    </row>
    <row r="31" spans="2:18" s="41" customFormat="1" ht="14.65" customHeight="1" x14ac:dyDescent="0.3">
      <c r="B31" s="42"/>
      <c r="C31" s="58"/>
      <c r="D31" s="44" t="s">
        <v>16</v>
      </c>
      <c r="E31" s="36"/>
      <c r="F31" s="45">
        <f t="shared" si="0"/>
        <v>34128</v>
      </c>
      <c r="G31" s="46">
        <v>2032</v>
      </c>
      <c r="H31" s="47">
        <v>2222</v>
      </c>
      <c r="I31" s="47">
        <v>2950</v>
      </c>
      <c r="J31" s="47">
        <v>3320</v>
      </c>
      <c r="K31" s="47">
        <v>3331</v>
      </c>
      <c r="L31" s="47">
        <v>2935</v>
      </c>
      <c r="M31" s="47">
        <v>2386</v>
      </c>
      <c r="N31" s="47">
        <v>2398</v>
      </c>
      <c r="O31" s="47">
        <v>2901</v>
      </c>
      <c r="P31" s="47">
        <v>3055</v>
      </c>
      <c r="Q31" s="47">
        <v>4002</v>
      </c>
      <c r="R31" s="48">
        <v>2596</v>
      </c>
    </row>
    <row r="32" spans="2:18" s="41" customFormat="1" ht="14.65" customHeight="1" x14ac:dyDescent="0.3">
      <c r="B32" s="42"/>
      <c r="C32" s="58"/>
      <c r="D32" s="44" t="s">
        <v>17</v>
      </c>
      <c r="E32" s="36"/>
      <c r="F32" s="45">
        <f t="shared" si="0"/>
        <v>3229</v>
      </c>
      <c r="G32" s="46">
        <v>158</v>
      </c>
      <c r="H32" s="47">
        <v>117</v>
      </c>
      <c r="I32" s="47">
        <v>157</v>
      </c>
      <c r="J32" s="47">
        <v>259</v>
      </c>
      <c r="K32" s="47">
        <v>226</v>
      </c>
      <c r="L32" s="47">
        <v>149</v>
      </c>
      <c r="M32" s="47">
        <v>469</v>
      </c>
      <c r="N32" s="47">
        <v>214</v>
      </c>
      <c r="O32" s="47">
        <v>566</v>
      </c>
      <c r="P32" s="47">
        <v>537</v>
      </c>
      <c r="Q32" s="47">
        <v>77</v>
      </c>
      <c r="R32" s="48">
        <v>300</v>
      </c>
    </row>
    <row r="33" spans="2:18" s="41" customFormat="1" ht="14.65" customHeight="1" x14ac:dyDescent="0.3">
      <c r="B33" s="42"/>
      <c r="C33" s="58"/>
      <c r="D33" s="44" t="s">
        <v>27</v>
      </c>
      <c r="E33" s="36"/>
      <c r="F33" s="45">
        <f t="shared" si="0"/>
        <v>1300</v>
      </c>
      <c r="G33" s="46">
        <v>60</v>
      </c>
      <c r="H33" s="47">
        <v>0</v>
      </c>
      <c r="I33" s="47">
        <v>0</v>
      </c>
      <c r="J33" s="47">
        <v>30</v>
      </c>
      <c r="K33" s="47">
        <v>90</v>
      </c>
      <c r="L33" s="47">
        <v>228</v>
      </c>
      <c r="M33" s="47">
        <v>186</v>
      </c>
      <c r="N33" s="47">
        <v>180</v>
      </c>
      <c r="O33" s="47">
        <v>180</v>
      </c>
      <c r="P33" s="47">
        <v>186</v>
      </c>
      <c r="Q33" s="47">
        <v>90</v>
      </c>
      <c r="R33" s="48">
        <v>70</v>
      </c>
    </row>
    <row r="34" spans="2:18" s="41" customFormat="1" ht="14.65" customHeight="1" x14ac:dyDescent="0.3">
      <c r="B34" s="42"/>
      <c r="C34" s="59"/>
      <c r="D34" s="51" t="s">
        <v>30</v>
      </c>
      <c r="E34" s="36"/>
      <c r="F34" s="45">
        <f t="shared" si="0"/>
        <v>11000</v>
      </c>
      <c r="G34" s="46">
        <v>840</v>
      </c>
      <c r="H34" s="47">
        <v>1320</v>
      </c>
      <c r="I34" s="47">
        <v>880</v>
      </c>
      <c r="J34" s="47">
        <v>1040</v>
      </c>
      <c r="K34" s="47">
        <v>1120</v>
      </c>
      <c r="L34" s="47">
        <v>800</v>
      </c>
      <c r="M34" s="47">
        <v>840</v>
      </c>
      <c r="N34" s="47">
        <v>1200</v>
      </c>
      <c r="O34" s="47">
        <v>1000</v>
      </c>
      <c r="P34" s="47">
        <v>840</v>
      </c>
      <c r="Q34" s="47">
        <v>480</v>
      </c>
      <c r="R34" s="48">
        <v>640</v>
      </c>
    </row>
    <row r="35" spans="2:18" s="56" customFormat="1" ht="14.65" customHeight="1" x14ac:dyDescent="0.3">
      <c r="B35" s="84" t="s">
        <v>21</v>
      </c>
      <c r="C35" s="85"/>
      <c r="D35" s="86"/>
      <c r="E35" s="30"/>
      <c r="F35" s="52">
        <f t="shared" si="0"/>
        <v>64077</v>
      </c>
      <c r="G35" s="53">
        <f t="shared" ref="G35:R35" si="6">SUM(G30:G34)</f>
        <v>4314</v>
      </c>
      <c r="H35" s="54">
        <f t="shared" si="6"/>
        <v>4866</v>
      </c>
      <c r="I35" s="54">
        <f t="shared" si="6"/>
        <v>5377</v>
      </c>
      <c r="J35" s="54">
        <f t="shared" si="6"/>
        <v>6149</v>
      </c>
      <c r="K35" s="54">
        <f t="shared" si="6"/>
        <v>5985</v>
      </c>
      <c r="L35" s="54">
        <f t="shared" si="6"/>
        <v>5007</v>
      </c>
      <c r="M35" s="54">
        <f t="shared" si="6"/>
        <v>5262</v>
      </c>
      <c r="N35" s="54">
        <f t="shared" si="6"/>
        <v>5458</v>
      </c>
      <c r="O35" s="54">
        <f t="shared" si="6"/>
        <v>5476</v>
      </c>
      <c r="P35" s="54">
        <f t="shared" si="6"/>
        <v>6221</v>
      </c>
      <c r="Q35" s="54">
        <f t="shared" si="6"/>
        <v>5917</v>
      </c>
      <c r="R35" s="55">
        <f t="shared" si="6"/>
        <v>4045</v>
      </c>
    </row>
    <row r="36" spans="2:18" s="41" customFormat="1" ht="14.65" customHeight="1" x14ac:dyDescent="0.3">
      <c r="B36" s="42"/>
      <c r="C36" s="58"/>
      <c r="D36" s="44" t="s">
        <v>15</v>
      </c>
      <c r="E36" s="36"/>
      <c r="F36" s="45">
        <f t="shared" si="0"/>
        <v>23458</v>
      </c>
      <c r="G36" s="46">
        <v>1688</v>
      </c>
      <c r="H36" s="47">
        <v>1859</v>
      </c>
      <c r="I36" s="47">
        <v>2189</v>
      </c>
      <c r="J36" s="47">
        <v>2016</v>
      </c>
      <c r="K36" s="47">
        <v>2381</v>
      </c>
      <c r="L36" s="47">
        <v>2272</v>
      </c>
      <c r="M36" s="47">
        <v>2142</v>
      </c>
      <c r="N36" s="47">
        <v>1898</v>
      </c>
      <c r="O36" s="47">
        <v>2184</v>
      </c>
      <c r="P36" s="47">
        <v>1688</v>
      </c>
      <c r="Q36" s="47">
        <v>1602</v>
      </c>
      <c r="R36" s="48">
        <v>1539</v>
      </c>
    </row>
    <row r="37" spans="2:18" s="41" customFormat="1" ht="14.65" customHeight="1" x14ac:dyDescent="0.3">
      <c r="B37" s="42"/>
      <c r="C37" s="58"/>
      <c r="D37" s="44" t="s">
        <v>16</v>
      </c>
      <c r="E37" s="36"/>
      <c r="F37" s="45">
        <f t="shared" si="0"/>
        <v>24814</v>
      </c>
      <c r="G37" s="46">
        <v>1248</v>
      </c>
      <c r="H37" s="47">
        <v>1298</v>
      </c>
      <c r="I37" s="47">
        <v>2120</v>
      </c>
      <c r="J37" s="47">
        <v>1859</v>
      </c>
      <c r="K37" s="47">
        <v>1960</v>
      </c>
      <c r="L37" s="47">
        <v>2156</v>
      </c>
      <c r="M37" s="47">
        <v>2236</v>
      </c>
      <c r="N37" s="47">
        <v>1660</v>
      </c>
      <c r="O37" s="47">
        <v>1943</v>
      </c>
      <c r="P37" s="47">
        <v>2162</v>
      </c>
      <c r="Q37" s="47">
        <v>3429</v>
      </c>
      <c r="R37" s="48">
        <v>2743</v>
      </c>
    </row>
    <row r="38" spans="2:18" s="41" customFormat="1" ht="14.65" customHeight="1" x14ac:dyDescent="0.3">
      <c r="B38" s="42"/>
      <c r="C38" s="58"/>
      <c r="D38" s="44" t="s">
        <v>17</v>
      </c>
      <c r="E38" s="36"/>
      <c r="F38" s="45">
        <f t="shared" si="0"/>
        <v>12383</v>
      </c>
      <c r="G38" s="46">
        <v>764</v>
      </c>
      <c r="H38" s="47">
        <v>1048</v>
      </c>
      <c r="I38" s="47">
        <v>995</v>
      </c>
      <c r="J38" s="47">
        <v>874</v>
      </c>
      <c r="K38" s="47">
        <v>1111</v>
      </c>
      <c r="L38" s="47">
        <v>1193</v>
      </c>
      <c r="M38" s="47">
        <v>1128</v>
      </c>
      <c r="N38" s="47">
        <v>554</v>
      </c>
      <c r="O38" s="47">
        <v>1377</v>
      </c>
      <c r="P38" s="47">
        <v>1058</v>
      </c>
      <c r="Q38" s="47">
        <v>1259</v>
      </c>
      <c r="R38" s="48">
        <v>1022</v>
      </c>
    </row>
    <row r="39" spans="2:18" s="41" customFormat="1" ht="14.65" customHeight="1" x14ac:dyDescent="0.3">
      <c r="B39" s="42"/>
      <c r="C39" s="58"/>
      <c r="D39" s="44" t="s">
        <v>27</v>
      </c>
      <c r="E39" s="36"/>
      <c r="F39" s="45">
        <f t="shared" si="0"/>
        <v>87</v>
      </c>
      <c r="G39" s="46">
        <v>50</v>
      </c>
      <c r="H39" s="47">
        <v>0</v>
      </c>
      <c r="I39" s="47">
        <v>21</v>
      </c>
      <c r="J39" s="47">
        <v>0</v>
      </c>
      <c r="K39" s="47">
        <v>0</v>
      </c>
      <c r="L39" s="47">
        <v>1</v>
      </c>
      <c r="M39" s="47">
        <v>0</v>
      </c>
      <c r="N39" s="47">
        <v>0</v>
      </c>
      <c r="O39" s="47"/>
      <c r="P39" s="47">
        <v>0</v>
      </c>
      <c r="Q39" s="47">
        <v>13</v>
      </c>
      <c r="R39" s="48">
        <v>2</v>
      </c>
    </row>
    <row r="40" spans="2:18" s="41" customFormat="1" ht="14.65" customHeight="1" x14ac:dyDescent="0.3">
      <c r="B40" s="42"/>
      <c r="C40" s="59"/>
      <c r="D40" s="51" t="s">
        <v>30</v>
      </c>
      <c r="E40" s="36"/>
      <c r="F40" s="45">
        <f t="shared" si="0"/>
        <v>6960</v>
      </c>
      <c r="G40" s="46">
        <v>360</v>
      </c>
      <c r="H40" s="47">
        <v>420</v>
      </c>
      <c r="I40" s="47">
        <v>540</v>
      </c>
      <c r="J40" s="47">
        <v>540</v>
      </c>
      <c r="K40" s="47">
        <v>420</v>
      </c>
      <c r="L40" s="47">
        <v>660</v>
      </c>
      <c r="M40" s="47">
        <v>780</v>
      </c>
      <c r="N40" s="47">
        <v>720</v>
      </c>
      <c r="O40" s="47">
        <v>600</v>
      </c>
      <c r="P40" s="47">
        <v>720</v>
      </c>
      <c r="Q40" s="73">
        <v>480</v>
      </c>
      <c r="R40" s="48">
        <v>720</v>
      </c>
    </row>
    <row r="41" spans="2:18" s="56" customFormat="1" ht="14.65" customHeight="1" x14ac:dyDescent="0.3">
      <c r="B41" s="87" t="s">
        <v>22</v>
      </c>
      <c r="C41" s="88"/>
      <c r="D41" s="89"/>
      <c r="E41" s="30"/>
      <c r="F41" s="52">
        <f t="shared" si="0"/>
        <v>67702</v>
      </c>
      <c r="G41" s="53">
        <f t="shared" ref="G41:R41" si="7">SUM(G36:G40)</f>
        <v>4110</v>
      </c>
      <c r="H41" s="54">
        <f t="shared" si="7"/>
        <v>4625</v>
      </c>
      <c r="I41" s="54">
        <f t="shared" si="7"/>
        <v>5865</v>
      </c>
      <c r="J41" s="54">
        <f t="shared" si="7"/>
        <v>5289</v>
      </c>
      <c r="K41" s="54">
        <f t="shared" si="7"/>
        <v>5872</v>
      </c>
      <c r="L41" s="54">
        <f t="shared" si="7"/>
        <v>6282</v>
      </c>
      <c r="M41" s="54">
        <f t="shared" si="7"/>
        <v>6286</v>
      </c>
      <c r="N41" s="54">
        <f t="shared" si="7"/>
        <v>4832</v>
      </c>
      <c r="O41" s="54">
        <f t="shared" si="7"/>
        <v>6104</v>
      </c>
      <c r="P41" s="54">
        <f t="shared" si="7"/>
        <v>5628</v>
      </c>
      <c r="Q41" s="54">
        <f t="shared" si="7"/>
        <v>6783</v>
      </c>
      <c r="R41" s="55">
        <f t="shared" si="7"/>
        <v>6026</v>
      </c>
    </row>
    <row r="42" spans="2:18" s="41" customFormat="1" ht="14.65" customHeight="1" x14ac:dyDescent="0.3">
      <c r="B42" s="33"/>
      <c r="C42" s="57"/>
      <c r="D42" s="35" t="s">
        <v>15</v>
      </c>
      <c r="E42" s="36"/>
      <c r="F42" s="45">
        <f t="shared" si="0"/>
        <v>47312</v>
      </c>
      <c r="G42" s="46">
        <v>4640</v>
      </c>
      <c r="H42" s="47">
        <v>5516</v>
      </c>
      <c r="I42" s="47">
        <v>6630</v>
      </c>
      <c r="J42" s="47">
        <v>4975</v>
      </c>
      <c r="K42" s="47">
        <v>4351</v>
      </c>
      <c r="L42" s="47">
        <v>3659</v>
      </c>
      <c r="M42" s="47">
        <v>2916</v>
      </c>
      <c r="N42" s="47">
        <v>3204</v>
      </c>
      <c r="O42" s="47">
        <v>2570</v>
      </c>
      <c r="P42" s="47">
        <v>3037</v>
      </c>
      <c r="Q42" s="47">
        <v>3045</v>
      </c>
      <c r="R42" s="48">
        <v>2769</v>
      </c>
    </row>
    <row r="43" spans="2:18" s="41" customFormat="1" ht="14.65" customHeight="1" x14ac:dyDescent="0.3">
      <c r="B43" s="42"/>
      <c r="C43" s="58"/>
      <c r="D43" s="44" t="s">
        <v>16</v>
      </c>
      <c r="E43" s="36"/>
      <c r="F43" s="45">
        <f t="shared" si="0"/>
        <v>36898</v>
      </c>
      <c r="G43" s="46">
        <v>3959</v>
      </c>
      <c r="H43" s="47">
        <v>3563</v>
      </c>
      <c r="I43" s="47">
        <v>3317</v>
      </c>
      <c r="J43" s="47">
        <v>3817</v>
      </c>
      <c r="K43" s="47">
        <v>4512</v>
      </c>
      <c r="L43" s="47">
        <v>3752</v>
      </c>
      <c r="M43" s="47">
        <v>2486</v>
      </c>
      <c r="N43" s="47">
        <v>3449</v>
      </c>
      <c r="O43" s="47">
        <v>1391</v>
      </c>
      <c r="P43" s="47">
        <v>2298</v>
      </c>
      <c r="Q43" s="47">
        <v>2543</v>
      </c>
      <c r="R43" s="48">
        <v>1811</v>
      </c>
    </row>
    <row r="44" spans="2:18" s="41" customFormat="1" ht="14.65" customHeight="1" x14ac:dyDescent="0.3">
      <c r="B44" s="42"/>
      <c r="C44" s="58"/>
      <c r="D44" s="44" t="s">
        <v>17</v>
      </c>
      <c r="E44" s="36"/>
      <c r="F44" s="45">
        <f t="shared" si="0"/>
        <v>18229</v>
      </c>
      <c r="G44" s="46">
        <v>1733</v>
      </c>
      <c r="H44" s="47">
        <v>1521</v>
      </c>
      <c r="I44" s="47">
        <v>1553</v>
      </c>
      <c r="J44" s="47">
        <v>1458</v>
      </c>
      <c r="K44" s="47">
        <v>1137</v>
      </c>
      <c r="L44" s="47">
        <v>940</v>
      </c>
      <c r="M44" s="47">
        <v>2071</v>
      </c>
      <c r="N44" s="47">
        <v>1327</v>
      </c>
      <c r="O44" s="47">
        <v>1589</v>
      </c>
      <c r="P44" s="47">
        <v>1342</v>
      </c>
      <c r="Q44" s="47">
        <v>1674</v>
      </c>
      <c r="R44" s="48">
        <v>1884</v>
      </c>
    </row>
    <row r="45" spans="2:18" s="41" customFormat="1" ht="14.65" customHeight="1" x14ac:dyDescent="0.3">
      <c r="B45" s="42"/>
      <c r="C45" s="58"/>
      <c r="D45" s="44" t="s">
        <v>27</v>
      </c>
      <c r="E45" s="36"/>
      <c r="F45" s="45">
        <f t="shared" si="0"/>
        <v>330</v>
      </c>
      <c r="G45" s="46">
        <v>1</v>
      </c>
      <c r="H45" s="47">
        <v>4</v>
      </c>
      <c r="I45" s="47">
        <v>5</v>
      </c>
      <c r="J45" s="47">
        <v>100</v>
      </c>
      <c r="K45" s="47">
        <v>110</v>
      </c>
      <c r="L45" s="47">
        <v>50</v>
      </c>
      <c r="M45" s="47">
        <v>0</v>
      </c>
      <c r="N45" s="47">
        <v>0</v>
      </c>
      <c r="O45" s="47">
        <v>4</v>
      </c>
      <c r="P45" s="47">
        <v>0</v>
      </c>
      <c r="Q45" s="47">
        <v>52</v>
      </c>
      <c r="R45" s="48">
        <v>4</v>
      </c>
    </row>
    <row r="46" spans="2:18" s="41" customFormat="1" ht="14.65" customHeight="1" x14ac:dyDescent="0.3">
      <c r="B46" s="42"/>
      <c r="C46" s="59"/>
      <c r="D46" s="51" t="s">
        <v>30</v>
      </c>
      <c r="E46" s="36"/>
      <c r="F46" s="45">
        <f t="shared" si="0"/>
        <v>6382</v>
      </c>
      <c r="G46" s="46">
        <v>0</v>
      </c>
      <c r="H46" s="47">
        <v>120</v>
      </c>
      <c r="I46" s="47">
        <v>120</v>
      </c>
      <c r="J46" s="47">
        <v>80</v>
      </c>
      <c r="K46" s="47">
        <v>200</v>
      </c>
      <c r="L46" s="47">
        <v>440</v>
      </c>
      <c r="M46" s="47">
        <v>930</v>
      </c>
      <c r="N46" s="47">
        <v>1040</v>
      </c>
      <c r="O46" s="47">
        <v>1120</v>
      </c>
      <c r="P46" s="47">
        <v>971</v>
      </c>
      <c r="Q46" s="47">
        <v>441</v>
      </c>
      <c r="R46" s="48">
        <v>920</v>
      </c>
    </row>
    <row r="47" spans="2:18" s="56" customFormat="1" ht="14.65" customHeight="1" x14ac:dyDescent="0.3">
      <c r="B47" s="90" t="s">
        <v>23</v>
      </c>
      <c r="C47" s="91"/>
      <c r="D47" s="86"/>
      <c r="E47" s="30"/>
      <c r="F47" s="52">
        <f t="shared" si="0"/>
        <v>109151</v>
      </c>
      <c r="G47" s="53">
        <f t="shared" ref="G47:R47" si="8">SUM(G42:G46)</f>
        <v>10333</v>
      </c>
      <c r="H47" s="54">
        <f t="shared" si="8"/>
        <v>10724</v>
      </c>
      <c r="I47" s="54">
        <f t="shared" si="8"/>
        <v>11625</v>
      </c>
      <c r="J47" s="54">
        <f t="shared" si="8"/>
        <v>10430</v>
      </c>
      <c r="K47" s="54">
        <f t="shared" si="8"/>
        <v>10310</v>
      </c>
      <c r="L47" s="54">
        <f t="shared" si="8"/>
        <v>8841</v>
      </c>
      <c r="M47" s="54">
        <f t="shared" si="8"/>
        <v>8403</v>
      </c>
      <c r="N47" s="54">
        <f t="shared" si="8"/>
        <v>9020</v>
      </c>
      <c r="O47" s="54">
        <f t="shared" si="8"/>
        <v>6674</v>
      </c>
      <c r="P47" s="54">
        <f t="shared" si="8"/>
        <v>7648</v>
      </c>
      <c r="Q47" s="54">
        <f t="shared" si="8"/>
        <v>7755</v>
      </c>
      <c r="R47" s="55">
        <f t="shared" si="8"/>
        <v>7388</v>
      </c>
    </row>
    <row r="48" spans="2:18" s="41" customFormat="1" ht="14.65" customHeight="1" x14ac:dyDescent="0.3">
      <c r="B48" s="42"/>
      <c r="C48" s="58"/>
      <c r="D48" s="44" t="s">
        <v>15</v>
      </c>
      <c r="E48" s="36"/>
      <c r="F48" s="45">
        <f t="shared" si="0"/>
        <v>21733</v>
      </c>
      <c r="G48" s="46">
        <v>2206</v>
      </c>
      <c r="H48" s="47">
        <v>1781</v>
      </c>
      <c r="I48" s="47">
        <v>2515</v>
      </c>
      <c r="J48" s="47">
        <v>1869</v>
      </c>
      <c r="K48" s="47">
        <v>2042</v>
      </c>
      <c r="L48" s="47">
        <v>2144</v>
      </c>
      <c r="M48" s="47">
        <v>1290</v>
      </c>
      <c r="N48" s="47">
        <v>1424</v>
      </c>
      <c r="O48" s="47">
        <v>1607</v>
      </c>
      <c r="P48" s="47">
        <v>1504</v>
      </c>
      <c r="Q48" s="47">
        <v>1627</v>
      </c>
      <c r="R48" s="48">
        <v>1724</v>
      </c>
    </row>
    <row r="49" spans="2:18" s="41" customFormat="1" ht="14.65" customHeight="1" x14ac:dyDescent="0.3">
      <c r="B49" s="42"/>
      <c r="C49" s="58"/>
      <c r="D49" s="44" t="s">
        <v>16</v>
      </c>
      <c r="E49" s="36"/>
      <c r="F49" s="45">
        <f t="shared" si="0"/>
        <v>83825</v>
      </c>
      <c r="G49" s="46">
        <v>6120</v>
      </c>
      <c r="H49" s="47">
        <v>5117</v>
      </c>
      <c r="I49" s="47">
        <v>7258</v>
      </c>
      <c r="J49" s="47">
        <v>6037</v>
      </c>
      <c r="K49" s="47">
        <v>6697</v>
      </c>
      <c r="L49" s="47">
        <v>8711</v>
      </c>
      <c r="M49" s="47">
        <v>7468</v>
      </c>
      <c r="N49" s="47">
        <v>7819</v>
      </c>
      <c r="O49" s="47">
        <v>6327</v>
      </c>
      <c r="P49" s="47">
        <v>6287</v>
      </c>
      <c r="Q49" s="47">
        <v>7771</v>
      </c>
      <c r="R49" s="48">
        <v>8213</v>
      </c>
    </row>
    <row r="50" spans="2:18" s="41" customFormat="1" ht="14.65" customHeight="1" x14ac:dyDescent="0.3">
      <c r="B50" s="42"/>
      <c r="C50" s="58"/>
      <c r="D50" s="44" t="s">
        <v>17</v>
      </c>
      <c r="E50" s="36"/>
      <c r="F50" s="45">
        <f t="shared" si="0"/>
        <v>3091</v>
      </c>
      <c r="G50" s="46">
        <v>359</v>
      </c>
      <c r="H50" s="47">
        <v>448</v>
      </c>
      <c r="I50" s="47">
        <v>298</v>
      </c>
      <c r="J50" s="47">
        <v>328</v>
      </c>
      <c r="K50" s="47">
        <v>301</v>
      </c>
      <c r="L50" s="47">
        <v>353</v>
      </c>
      <c r="M50" s="47">
        <v>319</v>
      </c>
      <c r="N50" s="47">
        <v>342</v>
      </c>
      <c r="O50" s="47">
        <v>104</v>
      </c>
      <c r="P50" s="47">
        <v>73</v>
      </c>
      <c r="Q50" s="47">
        <v>87</v>
      </c>
      <c r="R50" s="48">
        <v>79</v>
      </c>
    </row>
    <row r="51" spans="2:18" s="41" customFormat="1" ht="14.65" customHeight="1" x14ac:dyDescent="0.3">
      <c r="B51" s="42"/>
      <c r="C51" s="58"/>
      <c r="D51" s="44" t="s">
        <v>27</v>
      </c>
      <c r="E51" s="36"/>
      <c r="F51" s="45">
        <f t="shared" si="0"/>
        <v>194</v>
      </c>
      <c r="G51" s="46">
        <v>30</v>
      </c>
      <c r="H51" s="47">
        <v>32</v>
      </c>
      <c r="I51" s="47">
        <v>10</v>
      </c>
      <c r="J51" s="47">
        <v>5</v>
      </c>
      <c r="K51" s="47">
        <v>17</v>
      </c>
      <c r="L51" s="47">
        <v>28</v>
      </c>
      <c r="M51" s="47">
        <v>6</v>
      </c>
      <c r="N51" s="47">
        <v>0</v>
      </c>
      <c r="O51" s="47">
        <v>29</v>
      </c>
      <c r="P51" s="47">
        <v>0</v>
      </c>
      <c r="Q51" s="47">
        <v>2</v>
      </c>
      <c r="R51" s="48">
        <v>35</v>
      </c>
    </row>
    <row r="52" spans="2:18" s="41" customFormat="1" ht="14.65" customHeight="1" x14ac:dyDescent="0.3">
      <c r="B52" s="42"/>
      <c r="C52" s="59"/>
      <c r="D52" s="51" t="s">
        <v>30</v>
      </c>
      <c r="E52" s="36"/>
      <c r="F52" s="45">
        <f t="shared" si="0"/>
        <v>35468</v>
      </c>
      <c r="G52" s="46">
        <v>3384</v>
      </c>
      <c r="H52" s="47">
        <v>4184</v>
      </c>
      <c r="I52" s="47">
        <v>3464</v>
      </c>
      <c r="J52" s="47">
        <v>2536</v>
      </c>
      <c r="K52" s="47">
        <v>2072</v>
      </c>
      <c r="L52" s="47">
        <v>2456</v>
      </c>
      <c r="M52" s="47">
        <v>1920</v>
      </c>
      <c r="N52" s="47">
        <v>2760</v>
      </c>
      <c r="O52" s="47">
        <v>2884</v>
      </c>
      <c r="P52" s="47">
        <v>3324</v>
      </c>
      <c r="Q52" s="47">
        <v>2348</v>
      </c>
      <c r="R52" s="48">
        <v>4136</v>
      </c>
    </row>
    <row r="53" spans="2:18" s="56" customFormat="1" ht="14.65" customHeight="1" x14ac:dyDescent="0.3">
      <c r="B53" s="92" t="s">
        <v>24</v>
      </c>
      <c r="C53" s="93"/>
      <c r="D53" s="89"/>
      <c r="E53" s="30"/>
      <c r="F53" s="52">
        <f t="shared" si="0"/>
        <v>144311</v>
      </c>
      <c r="G53" s="53">
        <f>SUM(G48:G52)</f>
        <v>12099</v>
      </c>
      <c r="H53" s="54">
        <f t="shared" ref="H53:R53" si="9">SUM(H48:H52)</f>
        <v>11562</v>
      </c>
      <c r="I53" s="54">
        <f t="shared" si="9"/>
        <v>13545</v>
      </c>
      <c r="J53" s="54">
        <f t="shared" si="9"/>
        <v>10775</v>
      </c>
      <c r="K53" s="54">
        <f t="shared" si="9"/>
        <v>11129</v>
      </c>
      <c r="L53" s="54">
        <f t="shared" si="9"/>
        <v>13692</v>
      </c>
      <c r="M53" s="54">
        <f t="shared" si="9"/>
        <v>11003</v>
      </c>
      <c r="N53" s="54">
        <f t="shared" si="9"/>
        <v>12345</v>
      </c>
      <c r="O53" s="54">
        <f t="shared" si="9"/>
        <v>10951</v>
      </c>
      <c r="P53" s="54">
        <f t="shared" si="9"/>
        <v>11188</v>
      </c>
      <c r="Q53" s="54">
        <f t="shared" si="9"/>
        <v>11835</v>
      </c>
      <c r="R53" s="55">
        <f t="shared" si="9"/>
        <v>14187</v>
      </c>
    </row>
    <row r="54" spans="2:18" s="41" customFormat="1" ht="14.65" customHeight="1" x14ac:dyDescent="0.3">
      <c r="B54" s="33"/>
      <c r="C54" s="57"/>
      <c r="D54" s="35" t="s">
        <v>15</v>
      </c>
      <c r="E54" s="36"/>
      <c r="F54" s="45">
        <f t="shared" si="0"/>
        <v>0</v>
      </c>
      <c r="G54" s="46">
        <v>0</v>
      </c>
      <c r="H54" s="47">
        <v>0</v>
      </c>
      <c r="I54" s="47">
        <v>0</v>
      </c>
      <c r="J54" s="47">
        <v>0</v>
      </c>
      <c r="K54" s="47"/>
      <c r="L54" s="47">
        <v>0</v>
      </c>
      <c r="M54" s="47"/>
      <c r="N54" s="47">
        <v>0</v>
      </c>
      <c r="O54" s="47">
        <v>0</v>
      </c>
      <c r="P54" s="47"/>
      <c r="Q54" s="47">
        <v>0</v>
      </c>
      <c r="R54" s="48"/>
    </row>
    <row r="55" spans="2:18" s="41" customFormat="1" ht="14.65" customHeight="1" x14ac:dyDescent="0.3">
      <c r="B55" s="42"/>
      <c r="C55" s="58"/>
      <c r="D55" s="44" t="s">
        <v>16</v>
      </c>
      <c r="E55" s="36"/>
      <c r="F55" s="45">
        <f t="shared" si="0"/>
        <v>295</v>
      </c>
      <c r="G55" s="46">
        <v>0</v>
      </c>
      <c r="H55" s="47">
        <v>0</v>
      </c>
      <c r="I55" s="47">
        <v>0</v>
      </c>
      <c r="J55" s="47">
        <v>0</v>
      </c>
      <c r="K55" s="47"/>
      <c r="L55" s="47">
        <v>129</v>
      </c>
      <c r="M55" s="47">
        <v>96</v>
      </c>
      <c r="N55" s="47">
        <v>63</v>
      </c>
      <c r="O55" s="47">
        <v>1</v>
      </c>
      <c r="P55" s="47"/>
      <c r="Q55" s="47">
        <v>6</v>
      </c>
      <c r="R55" s="48"/>
    </row>
    <row r="56" spans="2:18" s="41" customFormat="1" ht="14.65" customHeight="1" x14ac:dyDescent="0.3">
      <c r="B56" s="42"/>
      <c r="C56" s="58"/>
      <c r="D56" s="44" t="s">
        <v>17</v>
      </c>
      <c r="E56" s="36"/>
      <c r="F56" s="45">
        <f t="shared" si="0"/>
        <v>0</v>
      </c>
      <c r="G56" s="46">
        <v>0</v>
      </c>
      <c r="H56" s="47">
        <v>0</v>
      </c>
      <c r="I56" s="47">
        <v>0</v>
      </c>
      <c r="J56" s="47">
        <v>0</v>
      </c>
      <c r="K56" s="47"/>
      <c r="L56" s="47">
        <v>0</v>
      </c>
      <c r="M56" s="47"/>
      <c r="N56" s="47">
        <v>0</v>
      </c>
      <c r="O56" s="47">
        <v>0</v>
      </c>
      <c r="P56" s="47"/>
      <c r="Q56" s="47">
        <v>0</v>
      </c>
      <c r="R56" s="48"/>
    </row>
    <row r="57" spans="2:18" s="41" customFormat="1" ht="14.65" customHeight="1" x14ac:dyDescent="0.3">
      <c r="B57" s="42"/>
      <c r="C57" s="58"/>
      <c r="D57" s="44" t="s">
        <v>27</v>
      </c>
      <c r="E57" s="36"/>
      <c r="F57" s="45">
        <f t="shared" si="0"/>
        <v>0</v>
      </c>
      <c r="G57" s="46">
        <v>0</v>
      </c>
      <c r="H57" s="47">
        <v>0</v>
      </c>
      <c r="I57" s="47">
        <v>0</v>
      </c>
      <c r="J57" s="47">
        <v>0</v>
      </c>
      <c r="K57" s="47"/>
      <c r="L57" s="47">
        <v>0</v>
      </c>
      <c r="M57" s="47"/>
      <c r="N57" s="47">
        <v>0</v>
      </c>
      <c r="O57" s="47">
        <v>0</v>
      </c>
      <c r="P57" s="47"/>
      <c r="Q57" s="47">
        <v>0</v>
      </c>
      <c r="R57" s="48"/>
    </row>
    <row r="58" spans="2:18" s="41" customFormat="1" ht="14.65" customHeight="1" x14ac:dyDescent="0.3">
      <c r="B58" s="42"/>
      <c r="C58" s="59"/>
      <c r="D58" s="51" t="s">
        <v>30</v>
      </c>
      <c r="E58" s="36"/>
      <c r="F58" s="45">
        <f t="shared" si="0"/>
        <v>0</v>
      </c>
      <c r="G58" s="46">
        <v>0</v>
      </c>
      <c r="H58" s="47">
        <v>0</v>
      </c>
      <c r="I58" s="47">
        <v>0</v>
      </c>
      <c r="J58" s="47"/>
      <c r="K58" s="47"/>
      <c r="L58" s="47"/>
      <c r="M58" s="49"/>
      <c r="N58" s="47"/>
      <c r="O58" s="47"/>
      <c r="P58" s="47"/>
      <c r="Q58" s="47"/>
      <c r="R58" s="48"/>
    </row>
    <row r="59" spans="2:18" s="56" customFormat="1" ht="14.65" customHeight="1" x14ac:dyDescent="0.3">
      <c r="B59" s="90" t="s">
        <v>25</v>
      </c>
      <c r="C59" s="91"/>
      <c r="D59" s="86"/>
      <c r="E59" s="30"/>
      <c r="F59" s="52">
        <f t="shared" si="0"/>
        <v>295</v>
      </c>
      <c r="G59" s="53">
        <f t="shared" ref="G59:R59" si="10">SUM(G54:G58)</f>
        <v>0</v>
      </c>
      <c r="H59" s="54">
        <f t="shared" si="10"/>
        <v>0</v>
      </c>
      <c r="I59" s="54">
        <f t="shared" si="10"/>
        <v>0</v>
      </c>
      <c r="J59" s="54">
        <f t="shared" si="10"/>
        <v>0</v>
      </c>
      <c r="K59" s="54">
        <f t="shared" si="10"/>
        <v>0</v>
      </c>
      <c r="L59" s="54">
        <f t="shared" si="10"/>
        <v>129</v>
      </c>
      <c r="M59" s="54">
        <f t="shared" si="10"/>
        <v>96</v>
      </c>
      <c r="N59" s="54">
        <f t="shared" si="10"/>
        <v>63</v>
      </c>
      <c r="O59" s="54">
        <f t="shared" si="10"/>
        <v>1</v>
      </c>
      <c r="P59" s="54">
        <f t="shared" si="10"/>
        <v>0</v>
      </c>
      <c r="Q59" s="54">
        <f t="shared" si="10"/>
        <v>6</v>
      </c>
      <c r="R59" s="55">
        <f t="shared" si="10"/>
        <v>0</v>
      </c>
    </row>
    <row r="60" spans="2:18" s="41" customFormat="1" ht="14.65" customHeight="1" x14ac:dyDescent="0.3">
      <c r="B60" s="33"/>
      <c r="C60" s="57"/>
      <c r="D60" s="35" t="s">
        <v>15</v>
      </c>
      <c r="E60" s="36"/>
      <c r="F60" s="45">
        <f t="shared" si="0"/>
        <v>0</v>
      </c>
      <c r="G60" s="46">
        <v>0</v>
      </c>
      <c r="H60" s="47">
        <v>0</v>
      </c>
      <c r="I60" s="47">
        <v>0</v>
      </c>
      <c r="J60" s="47">
        <v>0</v>
      </c>
      <c r="K60" s="47">
        <v>0</v>
      </c>
      <c r="L60" s="47">
        <v>0</v>
      </c>
      <c r="M60" s="47"/>
      <c r="N60" s="47"/>
      <c r="O60" s="47"/>
      <c r="P60" s="47"/>
      <c r="Q60" s="47"/>
      <c r="R60" s="48"/>
    </row>
    <row r="61" spans="2:18" s="41" customFormat="1" ht="14.65" customHeight="1" x14ac:dyDescent="0.3">
      <c r="B61" s="42"/>
      <c r="C61" s="58"/>
      <c r="D61" s="44" t="s">
        <v>16</v>
      </c>
      <c r="E61" s="36"/>
      <c r="F61" s="45">
        <f t="shared" si="0"/>
        <v>950</v>
      </c>
      <c r="G61" s="46">
        <v>0</v>
      </c>
      <c r="H61" s="47">
        <v>152</v>
      </c>
      <c r="I61" s="47">
        <v>298</v>
      </c>
      <c r="J61" s="47">
        <v>199</v>
      </c>
      <c r="K61" s="47">
        <v>199</v>
      </c>
      <c r="L61" s="47">
        <v>102</v>
      </c>
      <c r="M61" s="47"/>
      <c r="N61" s="47"/>
      <c r="O61" s="47"/>
      <c r="P61" s="47"/>
      <c r="Q61" s="47"/>
      <c r="R61" s="48"/>
    </row>
    <row r="62" spans="2:18" s="41" customFormat="1" ht="14.65" customHeight="1" x14ac:dyDescent="0.3">
      <c r="B62" s="42"/>
      <c r="C62" s="58"/>
      <c r="D62" s="44" t="s">
        <v>17</v>
      </c>
      <c r="E62" s="36"/>
      <c r="F62" s="45">
        <f t="shared" si="0"/>
        <v>0</v>
      </c>
      <c r="G62" s="46">
        <v>0</v>
      </c>
      <c r="H62" s="47">
        <v>0</v>
      </c>
      <c r="I62" s="47">
        <v>0</v>
      </c>
      <c r="J62" s="47">
        <v>0</v>
      </c>
      <c r="K62" s="47">
        <v>0</v>
      </c>
      <c r="L62" s="47">
        <v>0</v>
      </c>
      <c r="M62" s="47"/>
      <c r="N62" s="47"/>
      <c r="O62" s="47"/>
      <c r="P62" s="47"/>
      <c r="Q62" s="47"/>
      <c r="R62" s="48"/>
    </row>
    <row r="63" spans="2:18" s="41" customFormat="1" ht="14.65" customHeight="1" x14ac:dyDescent="0.3">
      <c r="B63" s="42"/>
      <c r="C63" s="58"/>
      <c r="D63" s="44" t="s">
        <v>27</v>
      </c>
      <c r="E63" s="36"/>
      <c r="F63" s="45">
        <f t="shared" si="0"/>
        <v>0</v>
      </c>
      <c r="G63" s="46">
        <v>0</v>
      </c>
      <c r="H63" s="47">
        <v>0</v>
      </c>
      <c r="I63" s="47">
        <v>0</v>
      </c>
      <c r="J63" s="47">
        <v>0</v>
      </c>
      <c r="K63" s="47">
        <v>0</v>
      </c>
      <c r="L63" s="47">
        <v>0</v>
      </c>
      <c r="M63" s="47"/>
      <c r="N63" s="47"/>
      <c r="O63" s="47"/>
      <c r="P63" s="47"/>
      <c r="Q63" s="47"/>
      <c r="R63" s="48"/>
    </row>
    <row r="64" spans="2:18" s="41" customFormat="1" ht="14.65" customHeight="1" x14ac:dyDescent="0.3">
      <c r="B64" s="42"/>
      <c r="C64" s="59"/>
      <c r="D64" s="51" t="s">
        <v>30</v>
      </c>
      <c r="E64" s="36"/>
      <c r="F64" s="45">
        <f t="shared" si="0"/>
        <v>0</v>
      </c>
      <c r="G64" s="46">
        <v>0</v>
      </c>
      <c r="H64" s="47">
        <v>0</v>
      </c>
      <c r="I64" s="47">
        <v>0</v>
      </c>
      <c r="J64" s="47"/>
      <c r="K64" s="47"/>
      <c r="L64" s="47"/>
      <c r="M64" s="49"/>
      <c r="N64" s="47"/>
      <c r="O64" s="47"/>
      <c r="P64" s="47"/>
      <c r="Q64" s="47"/>
      <c r="R64" s="48"/>
    </row>
    <row r="65" spans="2:20" s="56" customFormat="1" ht="14.65" customHeight="1" x14ac:dyDescent="0.3">
      <c r="B65" s="90" t="s">
        <v>26</v>
      </c>
      <c r="C65" s="91"/>
      <c r="D65" s="86"/>
      <c r="E65" s="30"/>
      <c r="F65" s="52">
        <f t="shared" si="0"/>
        <v>950</v>
      </c>
      <c r="G65" s="53">
        <f t="shared" ref="G65:R65" si="11">SUM(G60:G64)</f>
        <v>0</v>
      </c>
      <c r="H65" s="54">
        <f t="shared" si="11"/>
        <v>152</v>
      </c>
      <c r="I65" s="54">
        <f t="shared" si="11"/>
        <v>298</v>
      </c>
      <c r="J65" s="54">
        <f t="shared" si="11"/>
        <v>199</v>
      </c>
      <c r="K65" s="54">
        <f t="shared" si="11"/>
        <v>199</v>
      </c>
      <c r="L65" s="54">
        <f t="shared" si="11"/>
        <v>102</v>
      </c>
      <c r="M65" s="54">
        <f t="shared" si="11"/>
        <v>0</v>
      </c>
      <c r="N65" s="54">
        <f t="shared" si="11"/>
        <v>0</v>
      </c>
      <c r="O65" s="54">
        <f t="shared" si="11"/>
        <v>0</v>
      </c>
      <c r="P65" s="54">
        <f t="shared" si="11"/>
        <v>0</v>
      </c>
      <c r="Q65" s="54">
        <f t="shared" si="11"/>
        <v>0</v>
      </c>
      <c r="R65" s="55">
        <f t="shared" si="11"/>
        <v>0</v>
      </c>
    </row>
    <row r="66" spans="2:20" s="41" customFormat="1" ht="4.9000000000000004" customHeight="1" x14ac:dyDescent="0.3">
      <c r="B66" s="60"/>
      <c r="C66" s="60"/>
      <c r="D66" s="30"/>
      <c r="E66" s="30"/>
      <c r="F66" s="61"/>
      <c r="G66" s="62"/>
      <c r="H66" s="62"/>
      <c r="I66" s="61"/>
      <c r="J66" s="61"/>
      <c r="K66" s="61"/>
      <c r="L66" s="62"/>
      <c r="M66" s="61"/>
      <c r="N66" s="62"/>
      <c r="O66" s="62"/>
      <c r="P66" s="61"/>
      <c r="Q66" s="61"/>
      <c r="R66" s="61"/>
    </row>
    <row r="67" spans="2:20" s="41" customFormat="1" ht="14.65" customHeight="1" x14ac:dyDescent="0.3">
      <c r="B67" s="33"/>
      <c r="C67" s="34"/>
      <c r="D67" s="35" t="s">
        <v>15</v>
      </c>
      <c r="E67" s="36"/>
      <c r="F67" s="37">
        <f t="shared" si="0"/>
        <v>195194</v>
      </c>
      <c r="G67" s="38">
        <f>SUM(G6,G12,G24,G30,G36,G42,G48,G54,G60)+G18</f>
        <v>21202</v>
      </c>
      <c r="H67" s="39">
        <f t="shared" ref="H67:R67" si="12">SUM(H6,H12,H24,H30,H36,H42,H48,H54,H60)+H18</f>
        <v>24065</v>
      </c>
      <c r="I67" s="39">
        <f t="shared" si="12"/>
        <v>26169</v>
      </c>
      <c r="J67" s="39">
        <f t="shared" si="12"/>
        <v>21618</v>
      </c>
      <c r="K67" s="39">
        <f t="shared" si="12"/>
        <v>20830</v>
      </c>
      <c r="L67" s="39">
        <f t="shared" si="12"/>
        <v>15255</v>
      </c>
      <c r="M67" s="39">
        <f t="shared" si="12"/>
        <v>11911</v>
      </c>
      <c r="N67" s="39">
        <f t="shared" si="12"/>
        <v>10256</v>
      </c>
      <c r="O67" s="39">
        <f t="shared" si="12"/>
        <v>9692</v>
      </c>
      <c r="P67" s="39">
        <f t="shared" si="12"/>
        <v>11215</v>
      </c>
      <c r="Q67" s="39">
        <f t="shared" si="12"/>
        <v>12348</v>
      </c>
      <c r="R67" s="40">
        <f t="shared" si="12"/>
        <v>10633</v>
      </c>
      <c r="T67" s="63"/>
    </row>
    <row r="68" spans="2:20" s="41" customFormat="1" ht="14.65" customHeight="1" x14ac:dyDescent="0.3">
      <c r="B68" s="42"/>
      <c r="C68" s="43"/>
      <c r="D68" s="44" t="s">
        <v>16</v>
      </c>
      <c r="E68" s="36"/>
      <c r="F68" s="45">
        <f t="shared" si="0"/>
        <v>816452</v>
      </c>
      <c r="G68" s="46">
        <f>SUM(G7,G13,G25,G31,G37,G43,G49,G55,G61)+G19</f>
        <v>69718</v>
      </c>
      <c r="H68" s="47">
        <f t="shared" ref="H68:R68" si="13">SUM(H7,H13,H25,H31,H37,H43,H49,H55,H61)+H19</f>
        <v>68051</v>
      </c>
      <c r="I68" s="47">
        <f t="shared" si="13"/>
        <v>76498</v>
      </c>
      <c r="J68" s="47">
        <f t="shared" si="13"/>
        <v>71050</v>
      </c>
      <c r="K68" s="47">
        <f t="shared" si="13"/>
        <v>73434</v>
      </c>
      <c r="L68" s="47">
        <f t="shared" si="13"/>
        <v>67773</v>
      </c>
      <c r="M68" s="47">
        <f t="shared" si="13"/>
        <v>67612</v>
      </c>
      <c r="N68" s="47">
        <f t="shared" si="13"/>
        <v>59140</v>
      </c>
      <c r="O68" s="47">
        <f t="shared" si="13"/>
        <v>55070</v>
      </c>
      <c r="P68" s="47">
        <f t="shared" si="13"/>
        <v>57755</v>
      </c>
      <c r="Q68" s="47">
        <f t="shared" si="13"/>
        <v>79361</v>
      </c>
      <c r="R68" s="48">
        <f t="shared" si="13"/>
        <v>70990</v>
      </c>
      <c r="T68" s="63"/>
    </row>
    <row r="69" spans="2:20" s="41" customFormat="1" ht="14.65" customHeight="1" x14ac:dyDescent="0.3">
      <c r="B69" s="42"/>
      <c r="C69" s="43"/>
      <c r="D69" s="44" t="s">
        <v>17</v>
      </c>
      <c r="E69" s="36"/>
      <c r="F69" s="45">
        <f t="shared" si="0"/>
        <v>36932</v>
      </c>
      <c r="G69" s="46">
        <f t="shared" ref="G69:R71" si="14">SUM(G8,G14,G26,G32,G38,G44,G50,G56,G62)+G20</f>
        <v>3014</v>
      </c>
      <c r="H69" s="47">
        <f t="shared" si="14"/>
        <v>3134</v>
      </c>
      <c r="I69" s="47">
        <f t="shared" si="14"/>
        <v>3003</v>
      </c>
      <c r="J69" s="47">
        <f t="shared" si="14"/>
        <v>2919</v>
      </c>
      <c r="K69" s="47">
        <f t="shared" si="14"/>
        <v>2775</v>
      </c>
      <c r="L69" s="47">
        <f t="shared" si="14"/>
        <v>2635</v>
      </c>
      <c r="M69" s="47">
        <f t="shared" si="14"/>
        <v>3987</v>
      </c>
      <c r="N69" s="47">
        <f t="shared" si="14"/>
        <v>2437</v>
      </c>
      <c r="O69" s="47">
        <f t="shared" si="14"/>
        <v>3636</v>
      </c>
      <c r="P69" s="47">
        <f t="shared" si="14"/>
        <v>3010</v>
      </c>
      <c r="Q69" s="47">
        <f t="shared" si="14"/>
        <v>3097</v>
      </c>
      <c r="R69" s="48">
        <f t="shared" si="14"/>
        <v>3285</v>
      </c>
      <c r="T69" s="63"/>
    </row>
    <row r="70" spans="2:20" s="41" customFormat="1" ht="14.65" customHeight="1" x14ac:dyDescent="0.3">
      <c r="B70" s="42"/>
      <c r="C70" s="43"/>
      <c r="D70" s="44" t="s">
        <v>28</v>
      </c>
      <c r="E70" s="36"/>
      <c r="F70" s="45">
        <f t="shared" si="0"/>
        <v>1911</v>
      </c>
      <c r="G70" s="46">
        <f t="shared" si="14"/>
        <v>141</v>
      </c>
      <c r="H70" s="47">
        <f t="shared" si="14"/>
        <v>36</v>
      </c>
      <c r="I70" s="47">
        <f t="shared" si="14"/>
        <v>36</v>
      </c>
      <c r="J70" s="47">
        <f t="shared" si="14"/>
        <v>135</v>
      </c>
      <c r="K70" s="47">
        <f t="shared" si="14"/>
        <v>217</v>
      </c>
      <c r="L70" s="47">
        <f t="shared" si="14"/>
        <v>307</v>
      </c>
      <c r="M70" s="47">
        <f t="shared" si="14"/>
        <v>192</v>
      </c>
      <c r="N70" s="47">
        <f t="shared" si="14"/>
        <v>180</v>
      </c>
      <c r="O70" s="47">
        <f t="shared" si="14"/>
        <v>213</v>
      </c>
      <c r="P70" s="47">
        <f t="shared" si="14"/>
        <v>186</v>
      </c>
      <c r="Q70" s="47">
        <f t="shared" si="14"/>
        <v>157</v>
      </c>
      <c r="R70" s="48">
        <f t="shared" si="14"/>
        <v>111</v>
      </c>
      <c r="T70" s="63"/>
    </row>
    <row r="71" spans="2:20" s="41" customFormat="1" ht="14.65" customHeight="1" x14ac:dyDescent="0.3">
      <c r="B71" s="64"/>
      <c r="C71" s="50"/>
      <c r="D71" s="51" t="s">
        <v>30</v>
      </c>
      <c r="E71" s="36"/>
      <c r="F71" s="45">
        <f t="shared" si="0"/>
        <v>59810</v>
      </c>
      <c r="G71" s="46">
        <f t="shared" si="14"/>
        <v>4584</v>
      </c>
      <c r="H71" s="47">
        <f t="shared" si="14"/>
        <v>6044</v>
      </c>
      <c r="I71" s="47">
        <f t="shared" si="14"/>
        <v>5004</v>
      </c>
      <c r="J71" s="47">
        <f t="shared" si="14"/>
        <v>4196</v>
      </c>
      <c r="K71" s="47">
        <f t="shared" si="14"/>
        <v>3812</v>
      </c>
      <c r="L71" s="47">
        <f t="shared" si="14"/>
        <v>4356</v>
      </c>
      <c r="M71" s="47">
        <f t="shared" si="14"/>
        <v>4470</v>
      </c>
      <c r="N71" s="47">
        <f t="shared" si="14"/>
        <v>5720</v>
      </c>
      <c r="O71" s="47">
        <f t="shared" si="14"/>
        <v>5604</v>
      </c>
      <c r="P71" s="47">
        <f t="shared" si="14"/>
        <v>5855</v>
      </c>
      <c r="Q71" s="47">
        <f t="shared" si="14"/>
        <v>3749</v>
      </c>
      <c r="R71" s="48">
        <f t="shared" si="14"/>
        <v>6416</v>
      </c>
      <c r="T71" s="63"/>
    </row>
    <row r="72" spans="2:20" s="56" customFormat="1" ht="14.65" customHeight="1" x14ac:dyDescent="0.3">
      <c r="B72" s="77" t="s">
        <v>2</v>
      </c>
      <c r="C72" s="78"/>
      <c r="D72" s="79"/>
      <c r="E72" s="30"/>
      <c r="F72" s="65">
        <f t="shared" si="0"/>
        <v>1110299</v>
      </c>
      <c r="G72" s="66">
        <f t="shared" ref="G72:Q72" si="15">SUM(G67:G71)</f>
        <v>98659</v>
      </c>
      <c r="H72" s="67">
        <f>SUM(H67:H71)</f>
        <v>101330</v>
      </c>
      <c r="I72" s="67">
        <f>SUM(I67:I71)</f>
        <v>110710</v>
      </c>
      <c r="J72" s="67">
        <f t="shared" si="15"/>
        <v>99918</v>
      </c>
      <c r="K72" s="67">
        <f t="shared" si="15"/>
        <v>101068</v>
      </c>
      <c r="L72" s="67">
        <f t="shared" si="15"/>
        <v>90326</v>
      </c>
      <c r="M72" s="67">
        <f t="shared" si="15"/>
        <v>88172</v>
      </c>
      <c r="N72" s="67">
        <f t="shared" si="15"/>
        <v>77733</v>
      </c>
      <c r="O72" s="67">
        <f t="shared" si="15"/>
        <v>74215</v>
      </c>
      <c r="P72" s="67">
        <f t="shared" si="15"/>
        <v>78021</v>
      </c>
      <c r="Q72" s="67">
        <f t="shared" si="15"/>
        <v>98712</v>
      </c>
      <c r="R72" s="68">
        <f>SUM(R67:R71)</f>
        <v>91435</v>
      </c>
    </row>
    <row r="73" spans="2:20" ht="9.75" customHeight="1" x14ac:dyDescent="0.3">
      <c r="F73" s="75"/>
      <c r="G73" s="74"/>
    </row>
    <row r="74" spans="2:20" ht="9.75" customHeight="1" x14ac:dyDescent="0.3">
      <c r="B74" s="71"/>
      <c r="C74" s="71"/>
    </row>
    <row r="75" spans="2:20" ht="9.75" customHeight="1" x14ac:dyDescent="0.3">
      <c r="B75" s="71"/>
      <c r="C75" s="71"/>
      <c r="G75" s="74"/>
      <c r="M75" s="72"/>
    </row>
    <row r="76" spans="2:20" ht="9.75" customHeight="1" x14ac:dyDescent="0.3">
      <c r="B76" s="71"/>
      <c r="C76" s="71"/>
    </row>
    <row r="77" spans="2:20" ht="9.75" customHeight="1" x14ac:dyDescent="0.3">
      <c r="B77" s="71"/>
      <c r="C77" s="71"/>
    </row>
    <row r="81" spans="8:8" ht="9.75" customHeight="1" x14ac:dyDescent="0.3">
      <c r="H81" s="74"/>
    </row>
  </sheetData>
  <mergeCells count="13">
    <mergeCell ref="B72:D72"/>
    <mergeCell ref="N1:R1"/>
    <mergeCell ref="B4:D4"/>
    <mergeCell ref="B11:D11"/>
    <mergeCell ref="B17:D17"/>
    <mergeCell ref="B29:D29"/>
    <mergeCell ref="B35:D35"/>
    <mergeCell ref="B41:D41"/>
    <mergeCell ref="B47:D47"/>
    <mergeCell ref="B53:D53"/>
    <mergeCell ref="B59:D59"/>
    <mergeCell ref="B65:D65"/>
    <mergeCell ref="B23:D23"/>
  </mergeCells>
  <phoneticPr fontId="3" type="noConversion"/>
  <conditionalFormatting sqref="P2:U2">
    <cfRule type="cellIs" dxfId="0" priority="1" stopIfTrue="1" operator="equal">
      <formula>0</formula>
    </cfRule>
  </conditionalFormatting>
  <printOptions horizontalCentered="1" verticalCentered="1"/>
  <pageMargins left="0.47244094488188981" right="0.47244094488188981" top="0.47244094488188981" bottom="0.47244094488188981" header="0.59055118110236227" footer="0.59055118110236227"/>
  <pageSetup paperSize="9" scale="7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0055658-978e-43b2-bfc9-eec157efd867" xsi:nil="true"/>
    <lcf76f155ced4ddcb4097134ff3c332f xmlns="db2d40b4-43c9-4295-8ebe-2cc6781de69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3D85B5B5653F2489CAAE3B6EC418735" ma:contentTypeVersion="18" ma:contentTypeDescription="새 문서를 만듭니다." ma:contentTypeScope="" ma:versionID="04a5368652e76cc0411579a95137aea5">
  <xsd:schema xmlns:xsd="http://www.w3.org/2001/XMLSchema" xmlns:xs="http://www.w3.org/2001/XMLSchema" xmlns:p="http://schemas.microsoft.com/office/2006/metadata/properties" xmlns:ns2="db2d40b4-43c9-4295-8ebe-2cc6781de69d" xmlns:ns3="c0055658-978e-43b2-bfc9-eec157efd867" targetNamespace="http://schemas.microsoft.com/office/2006/metadata/properties" ma:root="true" ma:fieldsID="ae6aa260309888d99554654d5194f9f0" ns2:_="" ns3:_="">
    <xsd:import namespace="db2d40b4-43c9-4295-8ebe-2cc6781de69d"/>
    <xsd:import namespace="c0055658-978e-43b2-bfc9-eec157efd8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2d40b4-43c9-4295-8ebe-2cc6781de6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이미지 태그" ma:readOnly="false" ma:fieldId="{5cf76f15-5ced-4ddc-b409-7134ff3c332f}" ma:taxonomyMulti="true" ma:sspId="717ace68-1afd-4538-93f6-185096839b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055658-978e-43b2-bfc9-eec157efd867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bb265b2b-bc0e-4a37-be93-6523e029cd87}" ma:internalName="TaxCatchAll" ma:showField="CatchAllData" ma:web="c0055658-978e-43b2-bfc9-eec157efd8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59EC6A-653E-46B4-B81F-DA900BE4C71F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c0055658-978e-43b2-bfc9-eec157efd867"/>
    <ds:schemaRef ds:uri="db2d40b4-43c9-4295-8ebe-2cc6781de69d"/>
  </ds:schemaRefs>
</ds:datastoreItem>
</file>

<file path=customXml/itemProps2.xml><?xml version="1.0" encoding="utf-8"?>
<ds:datastoreItem xmlns:ds="http://schemas.openxmlformats.org/officeDocument/2006/customXml" ds:itemID="{1C31BCC9-0227-426A-BEC3-10E221FAA5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2d40b4-43c9-4295-8ebe-2cc6781de69d"/>
    <ds:schemaRef ds:uri="c0055658-978e-43b2-bfc9-eec157efd8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3FB8D8-8F83-460E-A82B-FC7BDA195B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Export(Region) 2023</vt:lpstr>
      <vt:lpstr>'Export(Region) 2023'!Print_Area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이민호</dc:creator>
  <cp:lastModifiedBy>이민호</cp:lastModifiedBy>
  <cp:lastPrinted>2023-06-13T00:55:40Z</cp:lastPrinted>
  <dcterms:created xsi:type="dcterms:W3CDTF">2015-06-05T18:17:20Z</dcterms:created>
  <dcterms:modified xsi:type="dcterms:W3CDTF">2024-01-28T08:42:50Z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0x01010013D85B5B5653F2489CAAE3B6EC418735</vt:lpwstr>
  </property>
  <property fmtid="{D5CDD505-2E9C-101B-9397-08002B2CF9AE}" pid="3" name="MSIP_Label_425c787f-039f-4287-bd0c-30008109edfc_Enabled">
    <vt:lpwstr>true</vt:lpwstr>
  </property>
  <property fmtid="{D5CDD505-2E9C-101B-9397-08002B2CF9AE}" pid="4" name="MSIP_Label_425c787f-039f-4287-bd0c-30008109edfc_SetDate">
    <vt:lpwstr>2021-07-08T02:13:29Z</vt:lpwstr>
  </property>
  <property fmtid="{D5CDD505-2E9C-101B-9397-08002B2CF9AE}" pid="5" name="MSIP_Label_425c787f-039f-4287-bd0c-30008109edfc_Method">
    <vt:lpwstr>Standard</vt:lpwstr>
  </property>
  <property fmtid="{D5CDD505-2E9C-101B-9397-08002B2CF9AE}" pid="6" name="MSIP_Label_425c787f-039f-4287-bd0c-30008109edfc_Name">
    <vt:lpwstr>사내한(평문)</vt:lpwstr>
  </property>
  <property fmtid="{D5CDD505-2E9C-101B-9397-08002B2CF9AE}" pid="7" name="MSIP_Label_425c787f-039f-4287-bd0c-30008109edfc_SiteId">
    <vt:lpwstr>f85ca5f1-aa23-4252-a83a-443d333b1fe7</vt:lpwstr>
  </property>
  <property fmtid="{D5CDD505-2E9C-101B-9397-08002B2CF9AE}" pid="8" name="MSIP_Label_425c787f-039f-4287-bd0c-30008109edfc_ActionId">
    <vt:lpwstr>996c9a4e-d15c-4fc7-b13b-106532f2ebff</vt:lpwstr>
  </property>
  <property fmtid="{D5CDD505-2E9C-101B-9397-08002B2CF9AE}" pid="9" name="MSIP_Label_425c787f-039f-4287-bd0c-30008109edfc_ContentBits">
    <vt:lpwstr>0</vt:lpwstr>
  </property>
  <property fmtid="{D5CDD505-2E9C-101B-9397-08002B2CF9AE}" pid="10" name="MediaServiceImageTags">
    <vt:lpwstr/>
  </property>
</Properties>
</file>