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877651\Desktop\12월\"/>
    </mc:Choice>
  </mc:AlternateContent>
  <xr:revisionPtr revIDLastSave="0" documentId="13_ncr:1_{F70549F4-EAC6-4521-BEB5-CEE121694050}" xr6:coauthVersionLast="44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orea Plant (2023)" sheetId="1" r:id="rId1"/>
  </sheets>
  <definedNames>
    <definedName name="_xlnm.Print_Area" localSheetId="0">'Korea Plant (2023)'!$B$1:$R$59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1" i="1" l="1"/>
  <c r="F21" i="1" l="1"/>
  <c r="R55" i="1" l="1"/>
  <c r="Q55" i="1"/>
  <c r="P55" i="1"/>
  <c r="O55" i="1"/>
  <c r="N55" i="1"/>
  <c r="M55" i="1"/>
  <c r="L55" i="1"/>
  <c r="K55" i="1"/>
  <c r="J55" i="1"/>
  <c r="I55" i="1"/>
  <c r="H55" i="1"/>
  <c r="G55" i="1"/>
  <c r="R51" i="1"/>
  <c r="Q51" i="1"/>
  <c r="P51" i="1"/>
  <c r="O51" i="1"/>
  <c r="N51" i="1"/>
  <c r="M51" i="1"/>
  <c r="L51" i="1"/>
  <c r="K51" i="1"/>
  <c r="J51" i="1"/>
  <c r="I51" i="1"/>
  <c r="H51" i="1"/>
  <c r="G51" i="1"/>
  <c r="R27" i="1"/>
  <c r="Q27" i="1"/>
  <c r="P27" i="1"/>
  <c r="O27" i="1"/>
  <c r="N27" i="1"/>
  <c r="M27" i="1"/>
  <c r="L27" i="1"/>
  <c r="K27" i="1"/>
  <c r="J27" i="1"/>
  <c r="I27" i="1"/>
  <c r="H27" i="1"/>
  <c r="G27" i="1"/>
  <c r="R23" i="1"/>
  <c r="Q23" i="1"/>
  <c r="P23" i="1"/>
  <c r="O23" i="1"/>
  <c r="N23" i="1"/>
  <c r="M23" i="1"/>
  <c r="L23" i="1"/>
  <c r="K23" i="1"/>
  <c r="J23" i="1"/>
  <c r="I23" i="1"/>
  <c r="I28" i="1" s="1"/>
  <c r="H23" i="1"/>
  <c r="H28" i="1" s="1"/>
  <c r="G23" i="1"/>
  <c r="F59" i="1"/>
  <c r="F54" i="1"/>
  <c r="F53" i="1"/>
  <c r="F52" i="1"/>
  <c r="F50" i="1"/>
  <c r="F49" i="1"/>
  <c r="F48" i="1"/>
  <c r="F47" i="1"/>
  <c r="F45" i="1"/>
  <c r="F44" i="1"/>
  <c r="F43" i="1"/>
  <c r="F46" i="1"/>
  <c r="F42" i="1"/>
  <c r="F40" i="1"/>
  <c r="F39" i="1"/>
  <c r="F38" i="1"/>
  <c r="F37" i="1"/>
  <c r="F36" i="1"/>
  <c r="F35" i="1"/>
  <c r="F34" i="1"/>
  <c r="F33" i="1"/>
  <c r="F32" i="1"/>
  <c r="F31" i="1"/>
  <c r="F30" i="1"/>
  <c r="F29" i="1"/>
  <c r="F26" i="1"/>
  <c r="F25" i="1"/>
  <c r="F24" i="1"/>
  <c r="F22" i="1"/>
  <c r="F20" i="1"/>
  <c r="F18" i="1"/>
  <c r="F17" i="1"/>
  <c r="F16" i="1"/>
  <c r="F19" i="1"/>
  <c r="F15" i="1"/>
  <c r="F14" i="1"/>
  <c r="F13" i="1"/>
  <c r="F12" i="1"/>
  <c r="F11" i="1"/>
  <c r="F10" i="1"/>
  <c r="F9" i="1"/>
  <c r="F8" i="1"/>
  <c r="F7" i="1"/>
  <c r="F6" i="1"/>
  <c r="L56" i="1" l="1"/>
  <c r="Q28" i="1"/>
  <c r="P28" i="1"/>
  <c r="J28" i="1"/>
  <c r="R28" i="1"/>
  <c r="M56" i="1"/>
  <c r="N56" i="1"/>
  <c r="K28" i="1"/>
  <c r="O56" i="1"/>
  <c r="L28" i="1"/>
  <c r="L58" i="1" s="1"/>
  <c r="H56" i="1"/>
  <c r="H58" i="1" s="1"/>
  <c r="P56" i="1"/>
  <c r="M28" i="1"/>
  <c r="I56" i="1"/>
  <c r="I58" i="1" s="1"/>
  <c r="Q56" i="1"/>
  <c r="N28" i="1"/>
  <c r="J56" i="1"/>
  <c r="J58" i="1" s="1"/>
  <c r="R56" i="1"/>
  <c r="G28" i="1"/>
  <c r="O28" i="1"/>
  <c r="K56" i="1"/>
  <c r="G56" i="1"/>
  <c r="F55" i="1"/>
  <c r="F51" i="1"/>
  <c r="F27" i="1"/>
  <c r="F23" i="1"/>
  <c r="Q58" i="1" l="1"/>
  <c r="P58" i="1"/>
  <c r="M58" i="1"/>
  <c r="N58" i="1"/>
  <c r="R58" i="1"/>
  <c r="K58" i="1"/>
  <c r="O58" i="1"/>
  <c r="G58" i="1"/>
  <c r="F5" i="1"/>
  <c r="F28" i="1"/>
  <c r="F56" i="1"/>
  <c r="F58" i="1" l="1"/>
</calcChain>
</file>

<file path=xl/sharedStrings.xml><?xml version="1.0" encoding="utf-8"?>
<sst xmlns="http://schemas.openxmlformats.org/spreadsheetml/2006/main" count="73" uniqueCount="54">
  <si>
    <t>(Units, %)</t>
    <phoneticPr fontId="3" type="noConversion"/>
  </si>
  <si>
    <t>Total</t>
    <phoneticPr fontId="3" type="noConversion"/>
  </si>
  <si>
    <t>Jan</t>
    <phoneticPr fontId="3" type="noConversion"/>
  </si>
  <si>
    <t>Feb</t>
    <phoneticPr fontId="3" type="noConversion"/>
  </si>
  <si>
    <t>Mar</t>
    <phoneticPr fontId="3" type="noConversion"/>
  </si>
  <si>
    <t>Apr</t>
    <phoneticPr fontId="3" type="noConversion"/>
  </si>
  <si>
    <t>May</t>
    <phoneticPr fontId="3" type="noConversion"/>
  </si>
  <si>
    <t>Jun</t>
    <phoneticPr fontId="3" type="noConversion"/>
  </si>
  <si>
    <t>Jul</t>
    <phoneticPr fontId="3" type="noConversion"/>
  </si>
  <si>
    <t>Aug</t>
    <phoneticPr fontId="3" type="noConversion"/>
  </si>
  <si>
    <t>Sep</t>
    <phoneticPr fontId="3" type="noConversion"/>
  </si>
  <si>
    <t>Oct</t>
    <phoneticPr fontId="3" type="noConversion"/>
  </si>
  <si>
    <t>Nov</t>
    <phoneticPr fontId="3" type="noConversion"/>
  </si>
  <si>
    <t>Dec</t>
    <phoneticPr fontId="3" type="noConversion"/>
  </si>
  <si>
    <t>Domestic</t>
    <phoneticPr fontId="4" type="noConversion"/>
  </si>
  <si>
    <t xml:space="preserve"> </t>
    <phoneticPr fontId="4" type="noConversion"/>
  </si>
  <si>
    <r>
      <t xml:space="preserve">Domestic+Export Sales by Model  </t>
    </r>
    <r>
      <rPr>
        <i/>
        <sz val="12"/>
        <color indexed="18"/>
        <rFont val="Arial"/>
        <family val="2"/>
      </rPr>
      <t>(Sales from Korean plants)</t>
    </r>
    <phoneticPr fontId="3" type="noConversion"/>
  </si>
  <si>
    <t>March 2018, Kia IR</t>
    <phoneticPr fontId="4" type="noConversion"/>
  </si>
  <si>
    <t>Ordinary Vehicle</t>
    <phoneticPr fontId="3" type="noConversion"/>
  </si>
  <si>
    <t>Special Vehicle</t>
    <phoneticPr fontId="3" type="noConversion"/>
  </si>
  <si>
    <t xml:space="preserve"> Millitary</t>
    <phoneticPr fontId="3" type="noConversion"/>
  </si>
  <si>
    <t xml:space="preserve"> Bongo</t>
    <phoneticPr fontId="3" type="noConversion"/>
  </si>
  <si>
    <t xml:space="preserve"> Bus</t>
    <phoneticPr fontId="3" type="noConversion"/>
  </si>
  <si>
    <t xml:space="preserve"> Carnival</t>
    <phoneticPr fontId="3" type="noConversion"/>
  </si>
  <si>
    <t xml:space="preserve"> New Carens</t>
    <phoneticPr fontId="3" type="noConversion"/>
  </si>
  <si>
    <t xml:space="preserve"> Mohave</t>
    <phoneticPr fontId="3" type="noConversion"/>
  </si>
  <si>
    <t xml:space="preserve"> Sorento</t>
    <phoneticPr fontId="3" type="noConversion"/>
  </si>
  <si>
    <t xml:space="preserve"> Sportage</t>
    <phoneticPr fontId="3" type="noConversion"/>
  </si>
  <si>
    <t xml:space="preserve"> EV9</t>
    <phoneticPr fontId="3" type="noConversion"/>
  </si>
  <si>
    <t xml:space="preserve"> EV6</t>
    <phoneticPr fontId="3" type="noConversion"/>
  </si>
  <si>
    <t xml:space="preserve"> Niro Plus</t>
    <phoneticPr fontId="3" type="noConversion"/>
  </si>
  <si>
    <t xml:space="preserve"> Niro</t>
    <phoneticPr fontId="3" type="noConversion"/>
  </si>
  <si>
    <t xml:space="preserve"> Soul</t>
    <phoneticPr fontId="3" type="noConversion"/>
  </si>
  <si>
    <t xml:space="preserve"> Seltos</t>
    <phoneticPr fontId="3" type="noConversion"/>
  </si>
  <si>
    <t xml:space="preserve"> Stonic</t>
    <phoneticPr fontId="3" type="noConversion"/>
  </si>
  <si>
    <t xml:space="preserve"> K9</t>
    <phoneticPr fontId="3" type="noConversion"/>
  </si>
  <si>
    <t xml:space="preserve"> K7 / K8</t>
    <phoneticPr fontId="4" type="noConversion"/>
  </si>
  <si>
    <t xml:space="preserve"> Stinger</t>
    <phoneticPr fontId="3" type="noConversion"/>
  </si>
  <si>
    <t xml:space="preserve"> K5</t>
    <phoneticPr fontId="4" type="noConversion"/>
  </si>
  <si>
    <t xml:space="preserve"> K3</t>
    <phoneticPr fontId="3" type="noConversion"/>
  </si>
  <si>
    <t xml:space="preserve"> Ray</t>
    <phoneticPr fontId="4" type="noConversion"/>
  </si>
  <si>
    <t xml:space="preserve"> Morning</t>
    <phoneticPr fontId="3" type="noConversion"/>
  </si>
  <si>
    <t xml:space="preserve"> Carnival / Sedona</t>
    <phoneticPr fontId="3" type="noConversion"/>
  </si>
  <si>
    <t xml:space="preserve"> Mohave / Borrego</t>
    <phoneticPr fontId="4" type="noConversion"/>
  </si>
  <si>
    <t xml:space="preserve"> </t>
    <phoneticPr fontId="3" type="noConversion"/>
  </si>
  <si>
    <t xml:space="preserve"> K7 / K8 / Cadenza</t>
    <phoneticPr fontId="4" type="noConversion"/>
  </si>
  <si>
    <t xml:space="preserve"> K5 / Optima</t>
    <phoneticPr fontId="4" type="noConversion"/>
  </si>
  <si>
    <t xml:space="preserve"> Pride / Rio</t>
    <phoneticPr fontId="3" type="noConversion"/>
  </si>
  <si>
    <t xml:space="preserve"> Morning / Picanto</t>
    <phoneticPr fontId="3" type="noConversion"/>
  </si>
  <si>
    <t>(CKD)</t>
    <phoneticPr fontId="3" type="noConversion"/>
  </si>
  <si>
    <r>
      <t>Total</t>
    </r>
    <r>
      <rPr>
        <i/>
        <sz val="7"/>
        <rFont val="Arial"/>
        <family val="2"/>
      </rPr>
      <t>(excl. CKD)</t>
    </r>
    <phoneticPr fontId="3" type="noConversion"/>
  </si>
  <si>
    <t>Year 2023</t>
    <phoneticPr fontId="4" type="noConversion"/>
  </si>
  <si>
    <r>
      <t>Export</t>
    </r>
    <r>
      <rPr>
        <i/>
        <sz val="6"/>
        <rFont val="Arial"/>
        <family val="2"/>
      </rPr>
      <t>(excl CKD)</t>
    </r>
    <phoneticPr fontId="4" type="noConversion"/>
  </si>
  <si>
    <t xml:space="preserve"> EV5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</si>
</sst>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#,##0_ "/>
    <numFmt numFmtId="177" formatCode="\(#,##0\)_-;;\(&quot;-&quot;\)_-"/>
    <numFmt numFmtId="178" formatCode="_-* #,##0.0_-;\-* #,##0.0_-;_-* &quot;-&quot;_-;_-@_-"/>
    <numFmt numFmtId="179" formatCode="_-* #,##0.00000_-;\-* #,##0.00000_-;_-* &quot;-&quot;_-;_-@_-"/>
    <numFmt numFmtId="180" formatCode="\(#,##0\)\ ;"/>
  </numFmts>
  <fonts count="33" x14ac:knownFonts="1">
    <font>
      <sz val="11"/>
      <name val="돋움"/>
      <family val="3"/>
      <charset val="129"/>
    </font>
    <font>
      <sz val="9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굴림"/>
      <family val="3"/>
      <charset val="129"/>
    </font>
    <font>
      <sz val="12"/>
      <name val="굴림"/>
      <family val="3"/>
      <charset val="129"/>
    </font>
    <font>
      <sz val="12"/>
      <name val="돋움체"/>
      <family val="3"/>
      <charset val="129"/>
    </font>
    <font>
      <sz val="1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i/>
      <sz val="12"/>
      <color indexed="18"/>
      <name val="Arial"/>
      <family val="2"/>
    </font>
    <font>
      <sz val="2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13"/>
      <name val="Arial"/>
      <family val="2"/>
    </font>
    <font>
      <sz val="8"/>
      <color indexed="48"/>
      <name val="Arial"/>
      <family val="2"/>
    </font>
    <font>
      <b/>
      <i/>
      <sz val="12"/>
      <color indexed="1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13"/>
      <name val="Arial"/>
      <family val="2"/>
    </font>
    <font>
      <i/>
      <sz val="8"/>
      <name val="Arial"/>
      <family val="2"/>
    </font>
    <font>
      <i/>
      <sz val="7"/>
      <name val="Arial"/>
      <family val="2"/>
    </font>
    <font>
      <i/>
      <sz val="13"/>
      <name val="Arial"/>
      <family val="2"/>
    </font>
    <font>
      <i/>
      <sz val="8.5"/>
      <name val="Arial"/>
      <family val="2"/>
    </font>
    <font>
      <i/>
      <sz val="8"/>
      <color rgb="FF002060"/>
      <name val="Arial"/>
      <family val="2"/>
    </font>
    <font>
      <b/>
      <i/>
      <sz val="8"/>
      <color rgb="FF002060"/>
      <name val="Arial"/>
      <family val="2"/>
    </font>
    <font>
      <i/>
      <sz val="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D3"/>
        <bgColor indexed="64"/>
      </patternFill>
    </fill>
    <fill>
      <patternFill patternType="solid">
        <fgColor rgb="FFE5FFFF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hair">
        <color indexed="64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hair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hair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indexed="64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indexed="64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hair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/>
      <top style="hair">
        <color theme="0" tint="-0.499984740745262"/>
      </top>
      <bottom/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/>
      <bottom/>
      <diagonal/>
    </border>
    <border>
      <left style="hair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2" fillId="0" borderId="0">
      <alignment vertical="center"/>
    </xf>
    <xf numFmtId="0" fontId="5" fillId="0" borderId="0"/>
  </cellStyleXfs>
  <cellXfs count="134">
    <xf numFmtId="0" fontId="0" fillId="0" borderId="0" xfId="0">
      <alignment vertical="center"/>
    </xf>
    <xf numFmtId="0" fontId="7" fillId="0" borderId="0" xfId="2" applyFont="1" applyAlignment="1">
      <alignment vertical="center"/>
    </xf>
    <xf numFmtId="0" fontId="7" fillId="0" borderId="0" xfId="2" applyFont="1"/>
    <xf numFmtId="0" fontId="7" fillId="0" borderId="0" xfId="2" applyFont="1" applyAlignment="1">
      <alignment horizontal="center"/>
    </xf>
    <xf numFmtId="0" fontId="8" fillId="0" borderId="0" xfId="2" applyFont="1" applyAlignment="1">
      <alignment horizontal="right" wrapText="1"/>
    </xf>
    <xf numFmtId="0" fontId="8" fillId="0" borderId="0" xfId="2" quotePrefix="1" applyFont="1" applyAlignment="1">
      <alignment wrapText="1"/>
    </xf>
    <xf numFmtId="0" fontId="8" fillId="0" borderId="0" xfId="2" applyFont="1"/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vertical="center"/>
    </xf>
    <xf numFmtId="0" fontId="9" fillId="0" borderId="0" xfId="2" quotePrefix="1" applyFont="1" applyAlignment="1">
      <alignment horizontal="right"/>
    </xf>
    <xf numFmtId="0" fontId="10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0" fontId="9" fillId="0" borderId="0" xfId="2" quotePrefix="1" applyFont="1" applyAlignment="1">
      <alignment horizontal="center"/>
    </xf>
    <xf numFmtId="41" fontId="9" fillId="0" borderId="0" xfId="1" applyFont="1" applyBorder="1" applyAlignment="1">
      <alignment vertical="center"/>
    </xf>
    <xf numFmtId="0" fontId="9" fillId="0" borderId="0" xfId="0" applyFont="1">
      <alignment vertical="center"/>
    </xf>
    <xf numFmtId="0" fontId="15" fillId="0" borderId="1" xfId="5" applyFont="1" applyBorder="1" applyAlignment="1">
      <alignment horizontal="centerContinuous" vertical="center"/>
    </xf>
    <xf numFmtId="0" fontId="15" fillId="0" borderId="0" xfId="5" applyFont="1" applyAlignment="1">
      <alignment vertical="center"/>
    </xf>
    <xf numFmtId="0" fontId="15" fillId="0" borderId="2" xfId="5" applyFont="1" applyBorder="1" applyAlignment="1">
      <alignment horizontal="centerContinuous" vertical="center"/>
    </xf>
    <xf numFmtId="0" fontId="15" fillId="0" borderId="0" xfId="5" applyFont="1" applyAlignment="1">
      <alignment horizontal="centerContinuous" vertical="center"/>
    </xf>
    <xf numFmtId="41" fontId="9" fillId="0" borderId="0" xfId="1" applyFont="1" applyFill="1" applyBorder="1" applyAlignment="1">
      <alignment vertical="center"/>
    </xf>
    <xf numFmtId="41" fontId="15" fillId="0" borderId="0" xfId="1" applyFont="1" applyFill="1" applyBorder="1" applyAlignment="1"/>
    <xf numFmtId="0" fontId="15" fillId="0" borderId="0" xfId="0" applyFont="1" applyAlignment="1"/>
    <xf numFmtId="178" fontId="15" fillId="0" borderId="0" xfId="1" applyNumberFormat="1" applyFont="1" applyBorder="1" applyAlignment="1"/>
    <xf numFmtId="178" fontId="15" fillId="0" borderId="0" xfId="1" applyNumberFormat="1" applyFont="1" applyFill="1" applyBorder="1" applyAlignment="1"/>
    <xf numFmtId="41" fontId="15" fillId="0" borderId="0" xfId="1" applyFont="1" applyBorder="1" applyAlignment="1"/>
    <xf numFmtId="41" fontId="9" fillId="0" borderId="0" xfId="1" applyFont="1" applyBorder="1" applyAlignment="1"/>
    <xf numFmtId="0" fontId="9" fillId="0" borderId="0" xfId="0" applyFont="1" applyAlignment="1"/>
    <xf numFmtId="178" fontId="17" fillId="0" borderId="0" xfId="1" applyNumberFormat="1" applyFont="1" applyBorder="1" applyAlignment="1">
      <alignment vertical="center"/>
    </xf>
    <xf numFmtId="41" fontId="17" fillId="0" borderId="0" xfId="1" applyFont="1" applyBorder="1" applyAlignment="1">
      <alignment vertical="center"/>
    </xf>
    <xf numFmtId="179" fontId="17" fillId="0" borderId="0" xfId="1" applyNumberFormat="1" applyFont="1" applyBorder="1" applyAlignment="1">
      <alignment vertical="center"/>
    </xf>
    <xf numFmtId="0" fontId="17" fillId="0" borderId="0" xfId="0" applyFont="1">
      <alignment vertical="center"/>
    </xf>
    <xf numFmtId="178" fontId="13" fillId="0" borderId="0" xfId="1" applyNumberFormat="1" applyFont="1" applyBorder="1" applyAlignment="1">
      <alignment vertical="center"/>
    </xf>
    <xf numFmtId="41" fontId="13" fillId="0" borderId="0" xfId="1" applyFont="1" applyBorder="1" applyAlignment="1">
      <alignment vertical="center"/>
    </xf>
    <xf numFmtId="0" fontId="13" fillId="0" borderId="0" xfId="0" applyFont="1">
      <alignment vertical="center"/>
    </xf>
    <xf numFmtId="0" fontId="17" fillId="0" borderId="0" xfId="5" applyFont="1" applyAlignment="1">
      <alignment vertical="center"/>
    </xf>
    <xf numFmtId="0" fontId="19" fillId="0" borderId="0" xfId="2" quotePrefix="1" applyFont="1" applyAlignment="1">
      <alignment vertical="center"/>
    </xf>
    <xf numFmtId="0" fontId="14" fillId="0" borderId="0" xfId="5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5" fillId="0" borderId="3" xfId="5" applyFont="1" applyBorder="1" applyAlignment="1">
      <alignment horizontal="centerContinuous" vertical="center"/>
    </xf>
    <xf numFmtId="0" fontId="15" fillId="0" borderId="4" xfId="5" applyFont="1" applyBorder="1" applyAlignment="1">
      <alignment horizontal="centerContinuous" vertical="center"/>
    </xf>
    <xf numFmtId="0" fontId="15" fillId="0" borderId="5" xfId="5" applyFont="1" applyBorder="1" applyAlignment="1">
      <alignment horizontal="centerContinuous" vertical="center"/>
    </xf>
    <xf numFmtId="0" fontId="15" fillId="0" borderId="3" xfId="5" applyFont="1" applyBorder="1" applyAlignment="1">
      <alignment vertical="center"/>
    </xf>
    <xf numFmtId="0" fontId="15" fillId="0" borderId="4" xfId="5" applyFont="1" applyBorder="1" applyAlignment="1">
      <alignment vertical="center"/>
    </xf>
    <xf numFmtId="0" fontId="15" fillId="0" borderId="6" xfId="5" applyFont="1" applyBorder="1" applyAlignment="1">
      <alignment horizontal="centerContinuous" vertical="center"/>
    </xf>
    <xf numFmtId="0" fontId="20" fillId="0" borderId="0" xfId="5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41" fontId="16" fillId="0" borderId="0" xfId="1" applyFont="1" applyFill="1" applyBorder="1" applyAlignment="1">
      <alignment vertical="center" shrinkToFit="1"/>
    </xf>
    <xf numFmtId="0" fontId="15" fillId="0" borderId="8" xfId="5" applyFont="1" applyBorder="1" applyAlignment="1">
      <alignment vertical="center"/>
    </xf>
    <xf numFmtId="178" fontId="17" fillId="0" borderId="0" xfId="1" applyNumberFormat="1" applyFont="1" applyFill="1" applyBorder="1" applyAlignment="1">
      <alignment vertical="center"/>
    </xf>
    <xf numFmtId="178" fontId="13" fillId="0" borderId="0" xfId="1" applyNumberFormat="1" applyFont="1" applyFill="1" applyBorder="1" applyAlignment="1">
      <alignment vertical="center"/>
    </xf>
    <xf numFmtId="177" fontId="30" fillId="0" borderId="0" xfId="5" applyNumberFormat="1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41" fontId="16" fillId="0" borderId="3" xfId="1" applyFont="1" applyFill="1" applyBorder="1" applyAlignment="1">
      <alignment vertical="center" shrinkToFit="1"/>
    </xf>
    <xf numFmtId="41" fontId="16" fillId="0" borderId="5" xfId="1" applyFont="1" applyFill="1" applyBorder="1" applyAlignment="1">
      <alignment vertical="center" shrinkToFit="1"/>
    </xf>
    <xf numFmtId="41" fontId="15" fillId="0" borderId="9" xfId="1" applyFont="1" applyBorder="1" applyAlignment="1">
      <alignment vertical="center" shrinkToFit="1"/>
    </xf>
    <xf numFmtId="41" fontId="15" fillId="0" borderId="10" xfId="1" applyFont="1" applyBorder="1" applyAlignment="1">
      <alignment vertical="center" shrinkToFit="1"/>
    </xf>
    <xf numFmtId="41" fontId="15" fillId="0" borderId="11" xfId="1" applyFont="1" applyBorder="1" applyAlignment="1">
      <alignment vertical="center" shrinkToFit="1"/>
    </xf>
    <xf numFmtId="41" fontId="15" fillId="0" borderId="12" xfId="1" applyFont="1" applyBorder="1" applyAlignment="1">
      <alignment vertical="center" shrinkToFit="1"/>
    </xf>
    <xf numFmtId="41" fontId="15" fillId="0" borderId="11" xfId="1" applyFont="1" applyFill="1" applyBorder="1" applyAlignment="1">
      <alignment vertical="center" shrinkToFit="1"/>
    </xf>
    <xf numFmtId="41" fontId="15" fillId="0" borderId="12" xfId="1" applyFont="1" applyFill="1" applyBorder="1" applyAlignment="1">
      <alignment vertical="center" shrinkToFit="1"/>
    </xf>
    <xf numFmtId="41" fontId="15" fillId="0" borderId="9" xfId="1" applyFont="1" applyFill="1" applyBorder="1" applyAlignment="1">
      <alignment vertical="center" shrinkToFit="1"/>
    </xf>
    <xf numFmtId="41" fontId="15" fillId="0" borderId="10" xfId="1" applyFont="1" applyFill="1" applyBorder="1" applyAlignment="1">
      <alignment vertical="center" shrinkToFit="1"/>
    </xf>
    <xf numFmtId="176" fontId="15" fillId="0" borderId="10" xfId="1" applyNumberFormat="1" applyFont="1" applyFill="1" applyBorder="1" applyAlignment="1">
      <alignment vertical="center" shrinkToFit="1"/>
    </xf>
    <xf numFmtId="176" fontId="15" fillId="0" borderId="12" xfId="1" applyNumberFormat="1" applyFont="1" applyBorder="1" applyAlignment="1">
      <alignment vertical="center" shrinkToFit="1"/>
    </xf>
    <xf numFmtId="176" fontId="15" fillId="0" borderId="12" xfId="1" applyNumberFormat="1" applyFont="1" applyFill="1" applyBorder="1" applyAlignment="1">
      <alignment vertical="center" shrinkToFit="1"/>
    </xf>
    <xf numFmtId="0" fontId="24" fillId="0" borderId="0" xfId="2" applyFont="1" applyAlignment="1">
      <alignment horizontal="center" vertical="center"/>
    </xf>
    <xf numFmtId="41" fontId="16" fillId="0" borderId="0" xfId="1" applyFont="1" applyBorder="1" applyAlignment="1"/>
    <xf numFmtId="41" fontId="25" fillId="0" borderId="0" xfId="1" applyFont="1" applyBorder="1" applyAlignment="1">
      <alignment vertical="center"/>
    </xf>
    <xf numFmtId="41" fontId="14" fillId="0" borderId="0" xfId="1" applyFont="1" applyBorder="1" applyAlignment="1">
      <alignment vertical="center"/>
    </xf>
    <xf numFmtId="0" fontId="22" fillId="0" borderId="0" xfId="2" applyFont="1" applyAlignment="1">
      <alignment horizontal="center"/>
    </xf>
    <xf numFmtId="0" fontId="20" fillId="0" borderId="0" xfId="2" quotePrefix="1" applyFont="1" applyAlignment="1">
      <alignment horizontal="right" wrapText="1"/>
    </xf>
    <xf numFmtId="0" fontId="23" fillId="0" borderId="0" xfId="2" applyFont="1"/>
    <xf numFmtId="41" fontId="27" fillId="0" borderId="0" xfId="1" applyFont="1" applyBorder="1" applyAlignment="1"/>
    <xf numFmtId="41" fontId="28" fillId="0" borderId="0" xfId="1" applyFont="1" applyBorder="1" applyAlignment="1">
      <alignment vertical="center"/>
    </xf>
    <xf numFmtId="41" fontId="26" fillId="0" borderId="0" xfId="1" applyFont="1" applyBorder="1" applyAlignment="1">
      <alignment vertical="center"/>
    </xf>
    <xf numFmtId="41" fontId="16" fillId="2" borderId="5" xfId="1" applyFont="1" applyFill="1" applyBorder="1" applyAlignment="1">
      <alignment vertical="center" shrinkToFit="1"/>
    </xf>
    <xf numFmtId="0" fontId="21" fillId="3" borderId="13" xfId="3" applyFont="1" applyFill="1" applyBorder="1" applyAlignment="1">
      <alignment horizontal="center" vertical="center"/>
    </xf>
    <xf numFmtId="0" fontId="13" fillId="3" borderId="14" xfId="3" applyFont="1" applyFill="1" applyBorder="1" applyAlignment="1">
      <alignment horizontal="center" vertical="center"/>
    </xf>
    <xf numFmtId="0" fontId="13" fillId="3" borderId="15" xfId="3" applyFont="1" applyFill="1" applyBorder="1" applyAlignment="1">
      <alignment horizontal="center" vertical="center"/>
    </xf>
    <xf numFmtId="41" fontId="16" fillId="2" borderId="13" xfId="1" applyFont="1" applyFill="1" applyBorder="1" applyAlignment="1">
      <alignment vertical="center" shrinkToFit="1"/>
    </xf>
    <xf numFmtId="41" fontId="16" fillId="2" borderId="16" xfId="1" applyFont="1" applyFill="1" applyBorder="1" applyAlignment="1">
      <alignment vertical="center" shrinkToFit="1"/>
    </xf>
    <xf numFmtId="0" fontId="13" fillId="3" borderId="19" xfId="3" applyFont="1" applyFill="1" applyBorder="1" applyAlignment="1">
      <alignment horizontal="center" vertical="center"/>
    </xf>
    <xf numFmtId="41" fontId="15" fillId="0" borderId="7" xfId="1" applyFont="1" applyBorder="1" applyAlignment="1">
      <alignment vertical="center" shrinkToFit="1"/>
    </xf>
    <xf numFmtId="41" fontId="15" fillId="0" borderId="8" xfId="1" applyFont="1" applyBorder="1" applyAlignment="1">
      <alignment vertical="center" shrinkToFit="1"/>
    </xf>
    <xf numFmtId="41" fontId="15" fillId="0" borderId="8" xfId="1" applyFont="1" applyFill="1" applyBorder="1" applyAlignment="1">
      <alignment vertical="center" shrinkToFit="1"/>
    </xf>
    <xf numFmtId="41" fontId="15" fillId="0" borderId="7" xfId="1" applyFont="1" applyFill="1" applyBorder="1" applyAlignment="1">
      <alignment vertical="center" shrinkToFit="1"/>
    </xf>
    <xf numFmtId="41" fontId="9" fillId="0" borderId="0" xfId="0" applyNumberFormat="1" applyFont="1">
      <alignment vertical="center"/>
    </xf>
    <xf numFmtId="180" fontId="31" fillId="4" borderId="0" xfId="1" applyNumberFormat="1" applyFont="1" applyFill="1" applyBorder="1" applyAlignment="1">
      <alignment vertical="center" shrinkToFit="1"/>
    </xf>
    <xf numFmtId="180" fontId="30" fillId="4" borderId="0" xfId="1" applyNumberFormat="1" applyFont="1" applyFill="1" applyBorder="1" applyAlignment="1">
      <alignment vertical="center" shrinkToFit="1"/>
    </xf>
    <xf numFmtId="0" fontId="15" fillId="0" borderId="29" xfId="5" applyFont="1" applyBorder="1" applyAlignment="1">
      <alignment vertical="center"/>
    </xf>
    <xf numFmtId="41" fontId="16" fillId="0" borderId="30" xfId="1" applyFont="1" applyFill="1" applyBorder="1" applyAlignment="1">
      <alignment vertical="center" shrinkToFit="1"/>
    </xf>
    <xf numFmtId="41" fontId="15" fillId="0" borderId="31" xfId="1" applyFont="1" applyFill="1" applyBorder="1" applyAlignment="1">
      <alignment vertical="center" shrinkToFit="1"/>
    </xf>
    <xf numFmtId="41" fontId="15" fillId="0" borderId="32" xfId="1" applyFont="1" applyFill="1" applyBorder="1" applyAlignment="1">
      <alignment vertical="center" shrinkToFit="1"/>
    </xf>
    <xf numFmtId="41" fontId="15" fillId="0" borderId="29" xfId="1" applyFont="1" applyFill="1" applyBorder="1" applyAlignment="1">
      <alignment vertical="center" shrinkToFit="1"/>
    </xf>
    <xf numFmtId="0" fontId="15" fillId="0" borderId="33" xfId="5" applyFont="1" applyBorder="1" applyAlignment="1">
      <alignment vertical="center"/>
    </xf>
    <xf numFmtId="0" fontId="15" fillId="0" borderId="34" xfId="5" applyFont="1" applyBorder="1" applyAlignment="1">
      <alignment vertical="center"/>
    </xf>
    <xf numFmtId="0" fontId="15" fillId="0" borderId="35" xfId="5" applyFont="1" applyBorder="1" applyAlignment="1">
      <alignment vertical="center"/>
    </xf>
    <xf numFmtId="0" fontId="15" fillId="0" borderId="36" xfId="5" applyFont="1" applyBorder="1" applyAlignment="1">
      <alignment horizontal="centerContinuous" vertical="center"/>
    </xf>
    <xf numFmtId="0" fontId="15" fillId="0" borderId="37" xfId="5" applyFont="1" applyBorder="1" applyAlignment="1">
      <alignment horizontal="centerContinuous" vertical="center"/>
    </xf>
    <xf numFmtId="41" fontId="16" fillId="4" borderId="26" xfId="1" applyFont="1" applyFill="1" applyBorder="1" applyAlignment="1">
      <alignment vertical="center" shrinkToFit="1"/>
    </xf>
    <xf numFmtId="0" fontId="16" fillId="4" borderId="25" xfId="5" applyFont="1" applyFill="1" applyBorder="1" applyAlignment="1">
      <alignment vertical="center"/>
    </xf>
    <xf numFmtId="0" fontId="16" fillId="0" borderId="0" xfId="5" applyFont="1" applyAlignment="1">
      <alignment vertical="center"/>
    </xf>
    <xf numFmtId="41" fontId="16" fillId="4" borderId="27" xfId="1" applyFont="1" applyFill="1" applyBorder="1" applyAlignment="1">
      <alignment vertical="center" shrinkToFit="1"/>
    </xf>
    <xf numFmtId="41" fontId="16" fillId="4" borderId="28" xfId="1" applyFont="1" applyFill="1" applyBorder="1" applyAlignment="1">
      <alignment vertical="center" shrinkToFit="1"/>
    </xf>
    <xf numFmtId="41" fontId="16" fillId="4" borderId="25" xfId="1" applyFont="1" applyFill="1" applyBorder="1" applyAlignment="1">
      <alignment vertical="center" shrinkToFit="1"/>
    </xf>
    <xf numFmtId="41" fontId="21" fillId="0" borderId="0" xfId="1" applyFont="1" applyBorder="1" applyAlignment="1">
      <alignment vertical="center"/>
    </xf>
    <xf numFmtId="0" fontId="21" fillId="0" borderId="0" xfId="0" applyFont="1">
      <alignment vertical="center"/>
    </xf>
    <xf numFmtId="41" fontId="16" fillId="2" borderId="11" xfId="1" applyFont="1" applyFill="1" applyBorder="1" applyAlignment="1">
      <alignment vertical="center" shrinkToFit="1"/>
    </xf>
    <xf numFmtId="41" fontId="16" fillId="2" borderId="12" xfId="1" applyFont="1" applyFill="1" applyBorder="1" applyAlignment="1">
      <alignment vertical="center" shrinkToFit="1"/>
    </xf>
    <xf numFmtId="41" fontId="16" fillId="2" borderId="8" xfId="1" applyFont="1" applyFill="1" applyBorder="1" applyAlignment="1">
      <alignment vertical="center" shrinkToFit="1"/>
    </xf>
    <xf numFmtId="41" fontId="16" fillId="2" borderId="17" xfId="1" applyFont="1" applyFill="1" applyBorder="1" applyAlignment="1">
      <alignment vertical="center" shrinkToFit="1"/>
    </xf>
    <xf numFmtId="41" fontId="16" fillId="2" borderId="14" xfId="1" applyFont="1" applyFill="1" applyBorder="1" applyAlignment="1">
      <alignment vertical="center" shrinkToFit="1"/>
    </xf>
    <xf numFmtId="41" fontId="16" fillId="2" borderId="18" xfId="1" applyFont="1" applyFill="1" applyBorder="1" applyAlignment="1">
      <alignment vertical="center" shrinkToFit="1"/>
    </xf>
    <xf numFmtId="41" fontId="16" fillId="2" borderId="20" xfId="1" applyFont="1" applyFill="1" applyBorder="1" applyAlignment="1">
      <alignment vertical="center" shrinkToFit="1"/>
    </xf>
    <xf numFmtId="41" fontId="21" fillId="0" borderId="0" xfId="1" applyFont="1" applyFill="1" applyBorder="1" applyAlignment="1">
      <alignment vertical="center"/>
    </xf>
    <xf numFmtId="41" fontId="16" fillId="2" borderId="15" xfId="1" applyFont="1" applyFill="1" applyBorder="1" applyAlignment="1">
      <alignment vertical="center" shrinkToFit="1"/>
    </xf>
    <xf numFmtId="41" fontId="16" fillId="2" borderId="19" xfId="1" applyFont="1" applyFill="1" applyBorder="1" applyAlignment="1">
      <alignment vertical="center" shrinkToFit="1"/>
    </xf>
    <xf numFmtId="177" fontId="30" fillId="4" borderId="0" xfId="5" applyNumberFormat="1" applyFont="1" applyFill="1" applyAlignment="1">
      <alignment horizontal="center" vertical="center"/>
    </xf>
    <xf numFmtId="0" fontId="18" fillId="0" borderId="0" xfId="4" quotePrefix="1" applyFont="1" applyAlignment="1">
      <alignment horizontal="center" vertical="top"/>
    </xf>
    <xf numFmtId="0" fontId="18" fillId="0" borderId="0" xfId="4" applyFont="1" applyAlignment="1">
      <alignment horizontal="center" vertical="top"/>
    </xf>
    <xf numFmtId="0" fontId="29" fillId="0" borderId="0" xfId="2" quotePrefix="1" applyFont="1" applyAlignment="1">
      <alignment horizontal="right" wrapText="1"/>
    </xf>
    <xf numFmtId="0" fontId="13" fillId="0" borderId="21" xfId="2" quotePrefix="1" applyFont="1" applyBorder="1" applyAlignment="1">
      <alignment horizontal="right"/>
    </xf>
    <xf numFmtId="0" fontId="20" fillId="3" borderId="13" xfId="5" applyFont="1" applyFill="1" applyBorder="1" applyAlignment="1">
      <alignment horizontal="center" vertical="center"/>
    </xf>
    <xf numFmtId="0" fontId="20" fillId="3" borderId="22" xfId="5" applyFont="1" applyFill="1" applyBorder="1" applyAlignment="1">
      <alignment horizontal="center" vertical="center"/>
    </xf>
    <xf numFmtId="0" fontId="20" fillId="3" borderId="19" xfId="5" applyFont="1" applyFill="1" applyBorder="1" applyAlignment="1">
      <alignment horizontal="center" vertical="center"/>
    </xf>
    <xf numFmtId="0" fontId="20" fillId="2" borderId="5" xfId="5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0" fillId="2" borderId="23" xfId="5" applyFont="1" applyFill="1" applyBorder="1" applyAlignment="1">
      <alignment horizontal="center"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0" fontId="20" fillId="2" borderId="13" xfId="5" applyFont="1" applyFill="1" applyBorder="1" applyAlignment="1">
      <alignment horizontal="center" vertical="center"/>
    </xf>
    <xf numFmtId="0" fontId="20" fillId="2" borderId="22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</cellXfs>
  <cellStyles count="6">
    <cellStyle name="쉼표 [0]" xfId="1" builtinId="6"/>
    <cellStyle name="표준" xfId="0" builtinId="0"/>
    <cellStyle name="표준_03년 10월 실적 분석(가집계)" xfId="2" xr:uid="{00000000-0005-0000-0000-000002000000}"/>
    <cellStyle name="표준_99선적실적종합_0313" xfId="3" xr:uid="{00000000-0005-0000-0000-000003000000}"/>
    <cellStyle name="표준_KD 실적 정리" xfId="4" xr:uid="{00000000-0005-0000-0000-000004000000}"/>
    <cellStyle name="표준_매출액집계-10월" xfId="5" xr:uid="{00000000-0005-0000-0000-000005000000}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3"/>
  <sheetViews>
    <sheetView showGridLines="0" tabSelected="1" topLeftCell="A2" zoomScale="115" zoomScaleNormal="115" zoomScaleSheetLayoutView="100" workbookViewId="0">
      <pane xSplit="4" ySplit="2" topLeftCell="E4" activePane="bottomRight" state="frozen"/>
      <selection activeCell="A2" sqref="A2"/>
      <selection pane="topRight" activeCell="E2" sqref="E2"/>
      <selection pane="bottomLeft" activeCell="A5" sqref="A5"/>
      <selection pane="bottomRight" activeCell="G60" sqref="G60"/>
    </sheetView>
  </sheetViews>
  <sheetFormatPr defaultColWidth="4.6640625" defaultRowHeight="16.5" x14ac:dyDescent="0.15"/>
  <cols>
    <col min="1" max="1" width="1.77734375" style="30" customWidth="1"/>
    <col min="2" max="3" width="1.77734375" style="34" customWidth="1"/>
    <col min="4" max="4" width="10" style="34" customWidth="1"/>
    <col min="5" max="5" width="0.5546875" style="34" customWidth="1"/>
    <col min="6" max="6" width="6.77734375" style="28" customWidth="1"/>
    <col min="7" max="11" width="4.77734375" style="28" customWidth="1"/>
    <col min="12" max="12" width="4.77734375" style="67" customWidth="1"/>
    <col min="13" max="13" width="4.77734375" style="28" customWidth="1"/>
    <col min="14" max="14" width="4.77734375" style="67" customWidth="1"/>
    <col min="15" max="17" width="4.77734375" style="28" customWidth="1"/>
    <col min="18" max="18" width="4.77734375" style="73" customWidth="1"/>
    <col min="19" max="19" width="4.6640625" style="28" customWidth="1"/>
    <col min="20" max="20" width="6.44140625" style="30" bestFit="1" customWidth="1"/>
    <col min="21" max="16384" width="4.6640625" style="30"/>
  </cols>
  <sheetData>
    <row r="1" spans="2:47" s="2" customFormat="1" ht="20.100000000000001" customHeight="1" x14ac:dyDescent="0.35">
      <c r="B1" s="1"/>
      <c r="C1" s="1"/>
      <c r="D1" s="1"/>
      <c r="E1" s="1"/>
      <c r="F1" s="1"/>
      <c r="J1" s="3"/>
      <c r="L1" s="69"/>
      <c r="N1" s="70"/>
      <c r="O1" s="4"/>
      <c r="P1" s="120" t="s">
        <v>17</v>
      </c>
      <c r="Q1" s="120"/>
      <c r="R1" s="120"/>
      <c r="S1" s="5"/>
      <c r="T1" s="5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</row>
    <row r="2" spans="2:47" s="10" customFormat="1" ht="37.5" customHeight="1" x14ac:dyDescent="0.25">
      <c r="B2" s="35" t="s">
        <v>16</v>
      </c>
      <c r="C2" s="7"/>
      <c r="D2" s="8"/>
      <c r="E2" s="8"/>
      <c r="F2" s="7"/>
      <c r="G2" s="7"/>
      <c r="H2" s="7"/>
      <c r="I2" s="7"/>
      <c r="J2" s="7"/>
      <c r="K2" s="7"/>
      <c r="L2" s="65"/>
      <c r="M2" s="7"/>
      <c r="N2" s="71"/>
      <c r="O2" s="9"/>
      <c r="Q2" s="121" t="s">
        <v>0</v>
      </c>
      <c r="R2" s="121"/>
      <c r="S2" s="11"/>
      <c r="T2" s="12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</row>
    <row r="3" spans="2:47" s="14" customFormat="1" ht="27" customHeight="1" x14ac:dyDescent="0.15">
      <c r="B3" s="122" t="s">
        <v>51</v>
      </c>
      <c r="C3" s="123"/>
      <c r="D3" s="124"/>
      <c r="E3" s="44"/>
      <c r="F3" s="76" t="s">
        <v>1</v>
      </c>
      <c r="G3" s="77" t="s">
        <v>2</v>
      </c>
      <c r="H3" s="78" t="s">
        <v>3</v>
      </c>
      <c r="I3" s="78" t="s">
        <v>4</v>
      </c>
      <c r="J3" s="78" t="s">
        <v>5</v>
      </c>
      <c r="K3" s="78" t="s">
        <v>6</v>
      </c>
      <c r="L3" s="78" t="s">
        <v>7</v>
      </c>
      <c r="M3" s="78" t="s">
        <v>8</v>
      </c>
      <c r="N3" s="78" t="s">
        <v>9</v>
      </c>
      <c r="O3" s="78" t="s">
        <v>10</v>
      </c>
      <c r="P3" s="78" t="s">
        <v>11</v>
      </c>
      <c r="Q3" s="78" t="s">
        <v>12</v>
      </c>
      <c r="R3" s="81" t="s">
        <v>13</v>
      </c>
      <c r="S3" s="13"/>
    </row>
    <row r="4" spans="2:47" s="14" customFormat="1" ht="3" customHeight="1" x14ac:dyDescent="0.15">
      <c r="B4" s="36"/>
      <c r="C4" s="36"/>
      <c r="D4" s="36"/>
      <c r="E4" s="36"/>
      <c r="F4" s="37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19"/>
    </row>
    <row r="5" spans="2:47" s="14" customFormat="1" ht="15" customHeight="1" x14ac:dyDescent="0.15">
      <c r="B5" s="38"/>
      <c r="C5" s="39"/>
      <c r="D5" s="94" t="s">
        <v>41</v>
      </c>
      <c r="E5" s="16"/>
      <c r="F5" s="52">
        <f>SUM(G5:R5)</f>
        <v>25879</v>
      </c>
      <c r="G5" s="54">
        <v>1813</v>
      </c>
      <c r="H5" s="55">
        <v>2049</v>
      </c>
      <c r="I5" s="55">
        <v>2127</v>
      </c>
      <c r="J5" s="55">
        <v>2164</v>
      </c>
      <c r="K5" s="55">
        <v>2502</v>
      </c>
      <c r="L5" s="55">
        <v>2245</v>
      </c>
      <c r="M5" s="55">
        <v>2033</v>
      </c>
      <c r="N5" s="55">
        <v>2910</v>
      </c>
      <c r="O5" s="55">
        <v>1892</v>
      </c>
      <c r="P5" s="55">
        <v>2225</v>
      </c>
      <c r="Q5" s="55">
        <v>2111</v>
      </c>
      <c r="R5" s="82">
        <v>1808</v>
      </c>
      <c r="S5" s="13"/>
      <c r="T5" s="86"/>
    </row>
    <row r="6" spans="2:47" s="14" customFormat="1" ht="15" customHeight="1" x14ac:dyDescent="0.15">
      <c r="B6" s="40"/>
      <c r="C6" s="15"/>
      <c r="D6" s="95" t="s">
        <v>40</v>
      </c>
      <c r="E6" s="16"/>
      <c r="F6" s="53">
        <f t="shared" ref="F6:F59" si="0">SUM(G6:R6)</f>
        <v>50930</v>
      </c>
      <c r="G6" s="56">
        <v>3585</v>
      </c>
      <c r="H6" s="57">
        <v>4268</v>
      </c>
      <c r="I6" s="57">
        <v>4155</v>
      </c>
      <c r="J6" s="57">
        <v>4158</v>
      </c>
      <c r="K6" s="57">
        <v>4576</v>
      </c>
      <c r="L6" s="57">
        <v>4372</v>
      </c>
      <c r="M6" s="57">
        <v>4285</v>
      </c>
      <c r="N6" s="57">
        <v>4402</v>
      </c>
      <c r="O6" s="57">
        <v>3464</v>
      </c>
      <c r="P6" s="57">
        <v>4824</v>
      </c>
      <c r="Q6" s="57">
        <v>4587</v>
      </c>
      <c r="R6" s="83">
        <v>4254</v>
      </c>
      <c r="S6" s="13"/>
    </row>
    <row r="7" spans="2:47" s="14" customFormat="1" ht="15" customHeight="1" x14ac:dyDescent="0.15">
      <c r="B7" s="40"/>
      <c r="C7" s="15"/>
      <c r="D7" s="95" t="s">
        <v>39</v>
      </c>
      <c r="E7" s="16"/>
      <c r="F7" s="53">
        <f t="shared" si="0"/>
        <v>13204</v>
      </c>
      <c r="G7" s="56">
        <v>950</v>
      </c>
      <c r="H7" s="57">
        <v>1024</v>
      </c>
      <c r="I7" s="57">
        <v>1197</v>
      </c>
      <c r="J7" s="57">
        <v>670</v>
      </c>
      <c r="K7" s="57">
        <v>975</v>
      </c>
      <c r="L7" s="57">
        <v>1540</v>
      </c>
      <c r="M7" s="57">
        <v>976</v>
      </c>
      <c r="N7" s="57">
        <v>1123</v>
      </c>
      <c r="O7" s="57">
        <v>1036</v>
      </c>
      <c r="P7" s="57">
        <v>939</v>
      </c>
      <c r="Q7" s="57">
        <v>1428</v>
      </c>
      <c r="R7" s="83">
        <v>1346</v>
      </c>
      <c r="S7" s="13"/>
    </row>
    <row r="8" spans="2:47" s="14" customFormat="1" ht="15" customHeight="1" x14ac:dyDescent="0.15">
      <c r="B8" s="40"/>
      <c r="C8" s="15"/>
      <c r="D8" s="95" t="s">
        <v>38</v>
      </c>
      <c r="E8" s="16"/>
      <c r="F8" s="53">
        <f t="shared" si="0"/>
        <v>34579</v>
      </c>
      <c r="G8" s="56">
        <v>2560</v>
      </c>
      <c r="H8" s="57">
        <v>2653</v>
      </c>
      <c r="I8" s="57">
        <v>3421</v>
      </c>
      <c r="J8" s="57">
        <v>2739</v>
      </c>
      <c r="K8" s="57">
        <v>3166</v>
      </c>
      <c r="L8" s="57">
        <v>2963</v>
      </c>
      <c r="M8" s="57">
        <v>2246</v>
      </c>
      <c r="N8" s="57">
        <v>2613</v>
      </c>
      <c r="O8" s="57">
        <v>2280</v>
      </c>
      <c r="P8" s="57">
        <v>2592</v>
      </c>
      <c r="Q8" s="57">
        <v>3783</v>
      </c>
      <c r="R8" s="83">
        <v>3563</v>
      </c>
      <c r="S8" s="13"/>
    </row>
    <row r="9" spans="2:47" s="14" customFormat="1" ht="15" customHeight="1" x14ac:dyDescent="0.15">
      <c r="B9" s="40"/>
      <c r="C9" s="15"/>
      <c r="D9" s="95" t="s">
        <v>37</v>
      </c>
      <c r="E9" s="16"/>
      <c r="F9" s="53">
        <f t="shared" si="0"/>
        <v>483</v>
      </c>
      <c r="G9" s="56">
        <v>113</v>
      </c>
      <c r="H9" s="57">
        <v>120</v>
      </c>
      <c r="I9" s="57">
        <v>143</v>
      </c>
      <c r="J9" s="57">
        <v>61</v>
      </c>
      <c r="K9" s="57">
        <v>45</v>
      </c>
      <c r="L9" s="57">
        <v>1</v>
      </c>
      <c r="M9" s="57"/>
      <c r="N9" s="57"/>
      <c r="O9" s="57"/>
      <c r="P9" s="57"/>
      <c r="Q9" s="57"/>
      <c r="R9" s="83"/>
      <c r="S9" s="13"/>
    </row>
    <row r="10" spans="2:47" s="14" customFormat="1" ht="15" customHeight="1" x14ac:dyDescent="0.15">
      <c r="B10" s="40"/>
      <c r="C10" s="15"/>
      <c r="D10" s="95" t="s">
        <v>36</v>
      </c>
      <c r="E10" s="16"/>
      <c r="F10" s="53">
        <f t="shared" si="0"/>
        <v>40437</v>
      </c>
      <c r="G10" s="56">
        <v>3451</v>
      </c>
      <c r="H10" s="57">
        <v>4168</v>
      </c>
      <c r="I10" s="57">
        <v>4569</v>
      </c>
      <c r="J10" s="57">
        <v>4011</v>
      </c>
      <c r="K10" s="57">
        <v>4487</v>
      </c>
      <c r="L10" s="57">
        <v>4469</v>
      </c>
      <c r="M10" s="57">
        <v>3513</v>
      </c>
      <c r="N10" s="57">
        <v>2457</v>
      </c>
      <c r="O10" s="57">
        <v>2406</v>
      </c>
      <c r="P10" s="57">
        <v>2248</v>
      </c>
      <c r="Q10" s="57">
        <v>2799</v>
      </c>
      <c r="R10" s="83">
        <v>1859</v>
      </c>
      <c r="S10" s="13"/>
    </row>
    <row r="11" spans="2:47" s="14" customFormat="1" ht="15" customHeight="1" x14ac:dyDescent="0.15">
      <c r="B11" s="40"/>
      <c r="C11" s="15"/>
      <c r="D11" s="95" t="s">
        <v>35</v>
      </c>
      <c r="E11" s="16"/>
      <c r="F11" s="53">
        <f t="shared" si="0"/>
        <v>3898</v>
      </c>
      <c r="G11" s="56">
        <v>431</v>
      </c>
      <c r="H11" s="57">
        <v>301</v>
      </c>
      <c r="I11" s="57">
        <v>432</v>
      </c>
      <c r="J11" s="57">
        <v>422</v>
      </c>
      <c r="K11" s="57">
        <v>310</v>
      </c>
      <c r="L11" s="57">
        <v>366</v>
      </c>
      <c r="M11" s="57">
        <v>372</v>
      </c>
      <c r="N11" s="57">
        <v>347</v>
      </c>
      <c r="O11" s="57">
        <v>232</v>
      </c>
      <c r="P11" s="57">
        <v>226</v>
      </c>
      <c r="Q11" s="57">
        <v>236</v>
      </c>
      <c r="R11" s="83">
        <v>223</v>
      </c>
      <c r="S11" s="13"/>
    </row>
    <row r="12" spans="2:47" s="14" customFormat="1" ht="15" customHeight="1" x14ac:dyDescent="0.15">
      <c r="B12" s="40"/>
      <c r="C12" s="15"/>
      <c r="D12" s="95" t="s">
        <v>33</v>
      </c>
      <c r="E12" s="16"/>
      <c r="F12" s="53">
        <f t="shared" si="0"/>
        <v>50837</v>
      </c>
      <c r="G12" s="56">
        <v>3366</v>
      </c>
      <c r="H12" s="57">
        <v>5552</v>
      </c>
      <c r="I12" s="57">
        <v>3891</v>
      </c>
      <c r="J12" s="57">
        <v>4119</v>
      </c>
      <c r="K12" s="57">
        <v>4792</v>
      </c>
      <c r="L12" s="57">
        <v>5224</v>
      </c>
      <c r="M12" s="57">
        <v>4770</v>
      </c>
      <c r="N12" s="57">
        <v>3512</v>
      </c>
      <c r="O12" s="57">
        <v>4399</v>
      </c>
      <c r="P12" s="57">
        <v>3008</v>
      </c>
      <c r="Q12" s="57">
        <v>4446</v>
      </c>
      <c r="R12" s="83">
        <v>3758</v>
      </c>
      <c r="S12" s="13"/>
    </row>
    <row r="13" spans="2:47" s="14" customFormat="1" ht="15" customHeight="1" x14ac:dyDescent="0.15">
      <c r="B13" s="40"/>
      <c r="C13" s="15"/>
      <c r="D13" s="95" t="s">
        <v>31</v>
      </c>
      <c r="E13" s="16"/>
      <c r="F13" s="53">
        <f t="shared" si="0"/>
        <v>20559</v>
      </c>
      <c r="G13" s="56">
        <v>1269</v>
      </c>
      <c r="H13" s="57">
        <v>1588</v>
      </c>
      <c r="I13" s="57">
        <v>2219</v>
      </c>
      <c r="J13" s="57">
        <v>2120</v>
      </c>
      <c r="K13" s="57">
        <v>1990</v>
      </c>
      <c r="L13" s="57">
        <v>1992</v>
      </c>
      <c r="M13" s="57">
        <v>1614</v>
      </c>
      <c r="N13" s="57">
        <v>1694</v>
      </c>
      <c r="O13" s="57">
        <v>1681</v>
      </c>
      <c r="P13" s="57">
        <v>1595</v>
      </c>
      <c r="Q13" s="57">
        <v>1541</v>
      </c>
      <c r="R13" s="83">
        <v>1256</v>
      </c>
      <c r="S13" s="13"/>
    </row>
    <row r="14" spans="2:47" s="14" customFormat="1" ht="15" customHeight="1" x14ac:dyDescent="0.15">
      <c r="B14" s="40"/>
      <c r="C14" s="15"/>
      <c r="D14" s="95" t="s">
        <v>30</v>
      </c>
      <c r="E14" s="16"/>
      <c r="F14" s="53">
        <f t="shared" si="0"/>
        <v>2916</v>
      </c>
      <c r="G14" s="56">
        <v>0</v>
      </c>
      <c r="H14" s="57">
        <v>292</v>
      </c>
      <c r="I14" s="57">
        <v>460</v>
      </c>
      <c r="J14" s="57">
        <v>475</v>
      </c>
      <c r="K14" s="57">
        <v>462</v>
      </c>
      <c r="L14" s="57">
        <v>298</v>
      </c>
      <c r="M14" s="57">
        <v>303</v>
      </c>
      <c r="N14" s="57">
        <v>115</v>
      </c>
      <c r="O14" s="57">
        <v>103</v>
      </c>
      <c r="P14" s="57">
        <v>218</v>
      </c>
      <c r="Q14" s="57">
        <v>120</v>
      </c>
      <c r="R14" s="83">
        <v>70</v>
      </c>
      <c r="S14" s="13"/>
    </row>
    <row r="15" spans="2:47" s="14" customFormat="1" ht="15" customHeight="1" x14ac:dyDescent="0.15">
      <c r="B15" s="40"/>
      <c r="C15" s="15"/>
      <c r="D15" s="95" t="s">
        <v>29</v>
      </c>
      <c r="E15" s="16"/>
      <c r="F15" s="53">
        <f t="shared" si="0"/>
        <v>17227</v>
      </c>
      <c r="G15" s="56">
        <v>0</v>
      </c>
      <c r="H15" s="57">
        <v>1951</v>
      </c>
      <c r="I15" s="57">
        <v>3009</v>
      </c>
      <c r="J15" s="57">
        <v>2694</v>
      </c>
      <c r="K15" s="57">
        <v>1894</v>
      </c>
      <c r="L15" s="57">
        <v>1379</v>
      </c>
      <c r="M15" s="57">
        <v>1398</v>
      </c>
      <c r="N15" s="57">
        <v>948</v>
      </c>
      <c r="O15" s="57">
        <v>601</v>
      </c>
      <c r="P15" s="57">
        <v>1564</v>
      </c>
      <c r="Q15" s="57">
        <v>1096</v>
      </c>
      <c r="R15" s="83">
        <v>693</v>
      </c>
      <c r="S15" s="13"/>
    </row>
    <row r="16" spans="2:47" s="14" customFormat="1" ht="15" customHeight="1" x14ac:dyDescent="0.15">
      <c r="B16" s="40"/>
      <c r="C16" s="15"/>
      <c r="D16" s="95" t="s">
        <v>27</v>
      </c>
      <c r="E16" s="16"/>
      <c r="F16" s="53">
        <f t="shared" si="0"/>
        <v>69749</v>
      </c>
      <c r="G16" s="58">
        <v>5492</v>
      </c>
      <c r="H16" s="59">
        <v>5689</v>
      </c>
      <c r="I16" s="59">
        <v>6018</v>
      </c>
      <c r="J16" s="59">
        <v>6282</v>
      </c>
      <c r="K16" s="59">
        <v>6185</v>
      </c>
      <c r="L16" s="59">
        <v>6418</v>
      </c>
      <c r="M16" s="59">
        <v>6625</v>
      </c>
      <c r="N16" s="59">
        <v>5210</v>
      </c>
      <c r="O16" s="59">
        <v>5402</v>
      </c>
      <c r="P16" s="59">
        <v>4707</v>
      </c>
      <c r="Q16" s="59">
        <v>5982</v>
      </c>
      <c r="R16" s="84">
        <v>5739</v>
      </c>
      <c r="S16" s="13"/>
    </row>
    <row r="17" spans="2:24" s="14" customFormat="1" ht="15" customHeight="1" x14ac:dyDescent="0.15">
      <c r="B17" s="40"/>
      <c r="C17" s="15"/>
      <c r="D17" s="95" t="s">
        <v>26</v>
      </c>
      <c r="E17" s="16"/>
      <c r="F17" s="53">
        <f t="shared" si="0"/>
        <v>85811</v>
      </c>
      <c r="G17" s="58">
        <v>4611</v>
      </c>
      <c r="H17" s="59">
        <v>4745</v>
      </c>
      <c r="I17" s="59">
        <v>6890</v>
      </c>
      <c r="J17" s="59">
        <v>6835</v>
      </c>
      <c r="K17" s="59">
        <v>6499</v>
      </c>
      <c r="L17" s="59">
        <v>6978</v>
      </c>
      <c r="M17" s="59">
        <v>5678</v>
      </c>
      <c r="N17" s="59">
        <v>7176</v>
      </c>
      <c r="O17" s="59">
        <v>10190</v>
      </c>
      <c r="P17" s="59">
        <v>8777</v>
      </c>
      <c r="Q17" s="59">
        <v>9364</v>
      </c>
      <c r="R17" s="84">
        <v>8068</v>
      </c>
      <c r="S17" s="13"/>
    </row>
    <row r="18" spans="2:24" s="14" customFormat="1" ht="15" customHeight="1" x14ac:dyDescent="0.15">
      <c r="B18" s="40"/>
      <c r="C18" s="15"/>
      <c r="D18" s="95" t="s">
        <v>25</v>
      </c>
      <c r="E18" s="16"/>
      <c r="F18" s="53">
        <f t="shared" si="0"/>
        <v>5020</v>
      </c>
      <c r="G18" s="58">
        <v>482</v>
      </c>
      <c r="H18" s="59">
        <v>504</v>
      </c>
      <c r="I18" s="59">
        <v>710</v>
      </c>
      <c r="J18" s="59">
        <v>483</v>
      </c>
      <c r="K18" s="59">
        <v>318</v>
      </c>
      <c r="L18" s="59">
        <v>510</v>
      </c>
      <c r="M18" s="59">
        <v>459</v>
      </c>
      <c r="N18" s="59">
        <v>379</v>
      </c>
      <c r="O18" s="59">
        <v>317</v>
      </c>
      <c r="P18" s="59">
        <v>293</v>
      </c>
      <c r="Q18" s="59">
        <v>313</v>
      </c>
      <c r="R18" s="84">
        <v>252</v>
      </c>
      <c r="S18" s="13"/>
    </row>
    <row r="19" spans="2:24" s="14" customFormat="1" ht="15" customHeight="1" x14ac:dyDescent="0.15">
      <c r="B19" s="40"/>
      <c r="C19" s="15"/>
      <c r="D19" s="95" t="s">
        <v>28</v>
      </c>
      <c r="E19" s="16"/>
      <c r="F19" s="53">
        <f>SUM(G19:R19)</f>
        <v>8052</v>
      </c>
      <c r="G19" s="56">
        <v>0</v>
      </c>
      <c r="H19" s="57">
        <v>0</v>
      </c>
      <c r="I19" s="57">
        <v>0</v>
      </c>
      <c r="J19" s="57">
        <v>0</v>
      </c>
      <c r="K19" s="57"/>
      <c r="L19" s="57">
        <v>1334</v>
      </c>
      <c r="M19" s="57">
        <v>1251</v>
      </c>
      <c r="N19" s="57">
        <v>408</v>
      </c>
      <c r="O19" s="57">
        <v>1163</v>
      </c>
      <c r="P19" s="57">
        <v>833</v>
      </c>
      <c r="Q19" s="57">
        <v>375</v>
      </c>
      <c r="R19" s="83">
        <v>2688</v>
      </c>
      <c r="S19" s="13"/>
    </row>
    <row r="20" spans="2:24" s="14" customFormat="1" ht="15" customHeight="1" x14ac:dyDescent="0.15">
      <c r="B20" s="40"/>
      <c r="C20" s="15"/>
      <c r="D20" s="95" t="s">
        <v>23</v>
      </c>
      <c r="E20" s="16"/>
      <c r="F20" s="53">
        <f t="shared" si="0"/>
        <v>69857</v>
      </c>
      <c r="G20" s="58">
        <v>6904</v>
      </c>
      <c r="H20" s="59">
        <v>6039</v>
      </c>
      <c r="I20" s="59">
        <v>6873</v>
      </c>
      <c r="J20" s="59">
        <v>6481</v>
      </c>
      <c r="K20" s="59">
        <v>6695</v>
      </c>
      <c r="L20" s="59">
        <v>6358</v>
      </c>
      <c r="M20" s="59">
        <v>6109</v>
      </c>
      <c r="N20" s="59">
        <v>4937</v>
      </c>
      <c r="O20" s="59">
        <v>4366</v>
      </c>
      <c r="P20" s="59">
        <v>3933</v>
      </c>
      <c r="Q20" s="59">
        <v>5857</v>
      </c>
      <c r="R20" s="84">
        <v>5305</v>
      </c>
      <c r="S20" s="13"/>
    </row>
    <row r="21" spans="2:24" s="14" customFormat="1" ht="15" customHeight="1" x14ac:dyDescent="0.15">
      <c r="B21" s="40"/>
      <c r="C21" s="15"/>
      <c r="D21" s="95" t="s">
        <v>21</v>
      </c>
      <c r="E21" s="16"/>
      <c r="F21" s="53">
        <f t="shared" ref="F21" si="1">SUM(G21:R21)</f>
        <v>62919</v>
      </c>
      <c r="G21" s="58">
        <v>3580</v>
      </c>
      <c r="H21" s="59">
        <v>8977</v>
      </c>
      <c r="I21" s="59">
        <v>6806</v>
      </c>
      <c r="J21" s="59">
        <v>5258</v>
      </c>
      <c r="K21" s="59">
        <v>5269</v>
      </c>
      <c r="L21" s="59">
        <v>4435</v>
      </c>
      <c r="M21" s="59">
        <v>5665</v>
      </c>
      <c r="N21" s="59">
        <v>3892</v>
      </c>
      <c r="O21" s="59">
        <v>4480</v>
      </c>
      <c r="P21" s="59">
        <v>4887</v>
      </c>
      <c r="Q21" s="59">
        <v>5855</v>
      </c>
      <c r="R21" s="84">
        <v>3815</v>
      </c>
      <c r="S21" s="13"/>
    </row>
    <row r="22" spans="2:24" s="14" customFormat="1" ht="15" customHeight="1" x14ac:dyDescent="0.15">
      <c r="B22" s="40"/>
      <c r="C22" s="15"/>
      <c r="D22" s="95" t="s">
        <v>22</v>
      </c>
      <c r="E22" s="16"/>
      <c r="F22" s="53">
        <f t="shared" si="0"/>
        <v>1303</v>
      </c>
      <c r="G22" s="58">
        <v>71</v>
      </c>
      <c r="H22" s="59">
        <v>96</v>
      </c>
      <c r="I22" s="59">
        <v>126</v>
      </c>
      <c r="J22" s="59">
        <v>114</v>
      </c>
      <c r="K22" s="59">
        <v>110</v>
      </c>
      <c r="L22" s="59">
        <v>120</v>
      </c>
      <c r="M22" s="59">
        <v>127</v>
      </c>
      <c r="N22" s="59">
        <v>102</v>
      </c>
      <c r="O22" s="59">
        <v>111</v>
      </c>
      <c r="P22" s="59">
        <v>91</v>
      </c>
      <c r="Q22" s="59">
        <v>129</v>
      </c>
      <c r="R22" s="84">
        <v>106</v>
      </c>
      <c r="S22" s="13"/>
    </row>
    <row r="23" spans="2:24" s="14" customFormat="1" ht="15" customHeight="1" x14ac:dyDescent="0.15">
      <c r="B23" s="40"/>
      <c r="C23" s="17"/>
      <c r="D23" s="100" t="s">
        <v>18</v>
      </c>
      <c r="E23" s="101"/>
      <c r="F23" s="99">
        <f t="shared" si="0"/>
        <v>563660</v>
      </c>
      <c r="G23" s="102">
        <f t="shared" ref="G23:R23" si="2">SUM(G5:G22)</f>
        <v>38678</v>
      </c>
      <c r="H23" s="103">
        <f t="shared" si="2"/>
        <v>50016</v>
      </c>
      <c r="I23" s="103">
        <f t="shared" si="2"/>
        <v>53046</v>
      </c>
      <c r="J23" s="103">
        <f t="shared" si="2"/>
        <v>49086</v>
      </c>
      <c r="K23" s="103">
        <f t="shared" si="2"/>
        <v>50275</v>
      </c>
      <c r="L23" s="103">
        <f t="shared" si="2"/>
        <v>51002</v>
      </c>
      <c r="M23" s="103">
        <f t="shared" si="2"/>
        <v>47424</v>
      </c>
      <c r="N23" s="103">
        <f t="shared" si="2"/>
        <v>42225</v>
      </c>
      <c r="O23" s="103">
        <f t="shared" si="2"/>
        <v>44123</v>
      </c>
      <c r="P23" s="103">
        <f t="shared" si="2"/>
        <v>42960</v>
      </c>
      <c r="Q23" s="103">
        <f t="shared" si="2"/>
        <v>50022</v>
      </c>
      <c r="R23" s="104">
        <f t="shared" si="2"/>
        <v>44803</v>
      </c>
      <c r="S23" s="105"/>
      <c r="T23" s="106"/>
      <c r="U23" s="106"/>
      <c r="V23" s="106"/>
    </row>
    <row r="24" spans="2:24" s="14" customFormat="1" ht="15" customHeight="1" x14ac:dyDescent="0.15">
      <c r="B24" s="40"/>
      <c r="C24" s="97"/>
      <c r="D24" s="89" t="s">
        <v>20</v>
      </c>
      <c r="E24" s="16"/>
      <c r="F24" s="90">
        <f t="shared" si="0"/>
        <v>2166</v>
      </c>
      <c r="G24" s="91">
        <v>75</v>
      </c>
      <c r="H24" s="92">
        <v>89</v>
      </c>
      <c r="I24" s="92">
        <v>112</v>
      </c>
      <c r="J24" s="92">
        <v>228</v>
      </c>
      <c r="K24" s="92">
        <v>89</v>
      </c>
      <c r="L24" s="92">
        <v>136</v>
      </c>
      <c r="M24" s="92">
        <v>83</v>
      </c>
      <c r="N24" s="92">
        <v>109</v>
      </c>
      <c r="O24" s="92">
        <v>287</v>
      </c>
      <c r="P24" s="92">
        <v>294</v>
      </c>
      <c r="Q24" s="92">
        <v>300</v>
      </c>
      <c r="R24" s="93">
        <v>364</v>
      </c>
      <c r="S24" s="13"/>
    </row>
    <row r="25" spans="2:24" s="14" customFormat="1" ht="15" customHeight="1" x14ac:dyDescent="0.15">
      <c r="B25" s="40"/>
      <c r="C25" s="98"/>
      <c r="D25" s="47" t="s">
        <v>21</v>
      </c>
      <c r="E25" s="16"/>
      <c r="F25" s="53">
        <f t="shared" si="0"/>
        <v>0</v>
      </c>
      <c r="G25" s="58">
        <v>0</v>
      </c>
      <c r="H25" s="59">
        <v>0</v>
      </c>
      <c r="I25" s="59">
        <v>0</v>
      </c>
      <c r="J25" s="59">
        <v>0</v>
      </c>
      <c r="K25" s="59"/>
      <c r="L25" s="59"/>
      <c r="M25" s="59"/>
      <c r="N25" s="59"/>
      <c r="O25" s="59"/>
      <c r="P25" s="59"/>
      <c r="Q25" s="59"/>
      <c r="R25" s="84"/>
      <c r="S25" s="13"/>
    </row>
    <row r="26" spans="2:24" s="14" customFormat="1" ht="15" customHeight="1" x14ac:dyDescent="0.15">
      <c r="B26" s="40"/>
      <c r="C26" s="98"/>
      <c r="D26" s="47" t="s">
        <v>22</v>
      </c>
      <c r="E26" s="16"/>
      <c r="F26" s="53">
        <f t="shared" si="0"/>
        <v>0</v>
      </c>
      <c r="G26" s="58">
        <v>0</v>
      </c>
      <c r="H26" s="59">
        <v>0</v>
      </c>
      <c r="I26" s="59">
        <v>0</v>
      </c>
      <c r="J26" s="59">
        <v>0</v>
      </c>
      <c r="K26" s="59"/>
      <c r="L26" s="59"/>
      <c r="M26" s="59"/>
      <c r="N26" s="59"/>
      <c r="O26" s="59"/>
      <c r="P26" s="59"/>
      <c r="Q26" s="59"/>
      <c r="R26" s="84"/>
      <c r="S26" s="13"/>
    </row>
    <row r="27" spans="2:24" s="14" customFormat="1" ht="15" customHeight="1" x14ac:dyDescent="0.15">
      <c r="B27" s="40"/>
      <c r="C27" s="17"/>
      <c r="D27" s="100" t="s">
        <v>19</v>
      </c>
      <c r="E27" s="101"/>
      <c r="F27" s="99">
        <f t="shared" si="0"/>
        <v>2166</v>
      </c>
      <c r="G27" s="102">
        <f>SUM(G24:G26)</f>
        <v>75</v>
      </c>
      <c r="H27" s="103">
        <f t="shared" ref="H27:R27" si="3">SUM(H24:H26)</f>
        <v>89</v>
      </c>
      <c r="I27" s="103">
        <f t="shared" si="3"/>
        <v>112</v>
      </c>
      <c r="J27" s="103">
        <f t="shared" si="3"/>
        <v>228</v>
      </c>
      <c r="K27" s="103">
        <f t="shared" si="3"/>
        <v>89</v>
      </c>
      <c r="L27" s="103">
        <f t="shared" si="3"/>
        <v>136</v>
      </c>
      <c r="M27" s="103">
        <f t="shared" si="3"/>
        <v>83</v>
      </c>
      <c r="N27" s="103">
        <f t="shared" si="3"/>
        <v>109</v>
      </c>
      <c r="O27" s="103">
        <f t="shared" si="3"/>
        <v>287</v>
      </c>
      <c r="P27" s="103">
        <f t="shared" si="3"/>
        <v>294</v>
      </c>
      <c r="Q27" s="103">
        <f t="shared" si="3"/>
        <v>300</v>
      </c>
      <c r="R27" s="104">
        <f t="shared" si="3"/>
        <v>364</v>
      </c>
      <c r="S27" s="105"/>
      <c r="T27" s="106"/>
      <c r="U27" s="106"/>
      <c r="V27" s="106"/>
      <c r="W27" s="106"/>
      <c r="X27" s="106"/>
    </row>
    <row r="28" spans="2:24" s="14" customFormat="1" ht="24.95" customHeight="1" x14ac:dyDescent="0.15">
      <c r="B28" s="125" t="s">
        <v>14</v>
      </c>
      <c r="C28" s="126"/>
      <c r="D28" s="127"/>
      <c r="E28" s="45"/>
      <c r="F28" s="75">
        <f t="shared" si="0"/>
        <v>565826</v>
      </c>
      <c r="G28" s="107">
        <f>G23+G27</f>
        <v>38753</v>
      </c>
      <c r="H28" s="108">
        <f t="shared" ref="H28:R28" si="4">H23+H27</f>
        <v>50105</v>
      </c>
      <c r="I28" s="108">
        <f t="shared" si="4"/>
        <v>53158</v>
      </c>
      <c r="J28" s="108">
        <f t="shared" si="4"/>
        <v>49314</v>
      </c>
      <c r="K28" s="108">
        <f t="shared" si="4"/>
        <v>50364</v>
      </c>
      <c r="L28" s="108">
        <f t="shared" si="4"/>
        <v>51138</v>
      </c>
      <c r="M28" s="108">
        <f t="shared" si="4"/>
        <v>47507</v>
      </c>
      <c r="N28" s="108">
        <f t="shared" si="4"/>
        <v>42334</v>
      </c>
      <c r="O28" s="108">
        <f t="shared" si="4"/>
        <v>44410</v>
      </c>
      <c r="P28" s="108">
        <f t="shared" si="4"/>
        <v>43254</v>
      </c>
      <c r="Q28" s="108">
        <f t="shared" si="4"/>
        <v>50322</v>
      </c>
      <c r="R28" s="109">
        <f t="shared" si="4"/>
        <v>45167</v>
      </c>
      <c r="S28" s="105"/>
      <c r="T28" s="106"/>
      <c r="U28" s="106"/>
      <c r="V28" s="106"/>
      <c r="W28" s="106"/>
    </row>
    <row r="29" spans="2:24" s="14" customFormat="1" ht="15" customHeight="1" x14ac:dyDescent="0.15">
      <c r="B29" s="41"/>
      <c r="C29" s="42"/>
      <c r="D29" s="94" t="s">
        <v>48</v>
      </c>
      <c r="E29" s="16"/>
      <c r="F29" s="52">
        <f t="shared" si="0"/>
        <v>121663</v>
      </c>
      <c r="G29" s="60">
        <v>11149</v>
      </c>
      <c r="H29" s="62">
        <v>13902</v>
      </c>
      <c r="I29" s="61">
        <v>14822</v>
      </c>
      <c r="J29" s="61">
        <v>12906</v>
      </c>
      <c r="K29" s="61">
        <v>13604</v>
      </c>
      <c r="L29" s="61">
        <v>12442</v>
      </c>
      <c r="M29" s="61">
        <v>8568</v>
      </c>
      <c r="N29" s="61">
        <v>6352</v>
      </c>
      <c r="O29" s="61">
        <v>6053</v>
      </c>
      <c r="P29" s="61">
        <v>6589</v>
      </c>
      <c r="Q29" s="61">
        <v>7520</v>
      </c>
      <c r="R29" s="85">
        <v>7756</v>
      </c>
      <c r="S29" s="13"/>
      <c r="T29" s="86"/>
    </row>
    <row r="30" spans="2:24" s="14" customFormat="1" ht="15" customHeight="1" x14ac:dyDescent="0.15">
      <c r="B30" s="40"/>
      <c r="C30" s="15"/>
      <c r="D30" s="95" t="s">
        <v>47</v>
      </c>
      <c r="E30" s="16"/>
      <c r="F30" s="53">
        <f t="shared" si="0"/>
        <v>26784</v>
      </c>
      <c r="G30" s="56">
        <v>5243</v>
      </c>
      <c r="H30" s="63">
        <v>5451</v>
      </c>
      <c r="I30" s="57">
        <v>6127</v>
      </c>
      <c r="J30" s="57">
        <v>5022</v>
      </c>
      <c r="K30" s="57">
        <v>4514</v>
      </c>
      <c r="L30" s="57">
        <v>427</v>
      </c>
      <c r="M30" s="57"/>
      <c r="N30" s="57"/>
      <c r="O30" s="57"/>
      <c r="P30" s="57"/>
      <c r="Q30" s="57"/>
      <c r="R30" s="83"/>
      <c r="S30" s="13"/>
    </row>
    <row r="31" spans="2:24" s="14" customFormat="1" ht="15" customHeight="1" x14ac:dyDescent="0.15">
      <c r="B31" s="40"/>
      <c r="C31" s="15"/>
      <c r="D31" s="95" t="s">
        <v>39</v>
      </c>
      <c r="E31" s="16"/>
      <c r="F31" s="53">
        <f t="shared" si="0"/>
        <v>21426</v>
      </c>
      <c r="G31" s="56">
        <v>1410</v>
      </c>
      <c r="H31" s="63">
        <v>1619</v>
      </c>
      <c r="I31" s="57">
        <v>2259</v>
      </c>
      <c r="J31" s="57">
        <v>1453</v>
      </c>
      <c r="K31" s="57">
        <v>1097</v>
      </c>
      <c r="L31" s="57">
        <v>1039</v>
      </c>
      <c r="M31" s="57">
        <v>1315</v>
      </c>
      <c r="N31" s="57">
        <v>1570</v>
      </c>
      <c r="O31" s="57">
        <v>2149</v>
      </c>
      <c r="P31" s="57">
        <v>1787</v>
      </c>
      <c r="Q31" s="57">
        <v>3528</v>
      </c>
      <c r="R31" s="83">
        <v>2200</v>
      </c>
      <c r="S31" s="13"/>
    </row>
    <row r="32" spans="2:24" s="14" customFormat="1" ht="15" customHeight="1" x14ac:dyDescent="0.15">
      <c r="B32" s="40"/>
      <c r="C32" s="15"/>
      <c r="D32" s="95" t="s">
        <v>46</v>
      </c>
      <c r="E32" s="16"/>
      <c r="F32" s="53">
        <f t="shared" si="0"/>
        <v>18167</v>
      </c>
      <c r="G32" s="56">
        <v>1526</v>
      </c>
      <c r="H32" s="57">
        <v>1710</v>
      </c>
      <c r="I32" s="57">
        <v>1407</v>
      </c>
      <c r="J32" s="57">
        <v>1195</v>
      </c>
      <c r="K32" s="57">
        <v>1366</v>
      </c>
      <c r="L32" s="57">
        <v>1135</v>
      </c>
      <c r="M32" s="57">
        <v>1797</v>
      </c>
      <c r="N32" s="57">
        <v>2168</v>
      </c>
      <c r="O32" s="57">
        <v>1433</v>
      </c>
      <c r="P32" s="57">
        <v>2780</v>
      </c>
      <c r="Q32" s="57">
        <v>1158</v>
      </c>
      <c r="R32" s="83">
        <v>492</v>
      </c>
      <c r="S32" s="13"/>
    </row>
    <row r="33" spans="1:31" s="14" customFormat="1" ht="15" customHeight="1" x14ac:dyDescent="0.15">
      <c r="B33" s="40"/>
      <c r="C33" s="15"/>
      <c r="D33" s="95" t="s">
        <v>37</v>
      </c>
      <c r="E33" s="16"/>
      <c r="F33" s="53">
        <f t="shared" si="0"/>
        <v>5036</v>
      </c>
      <c r="G33" s="56">
        <v>1618</v>
      </c>
      <c r="H33" s="63">
        <v>1192</v>
      </c>
      <c r="I33" s="57">
        <v>1219</v>
      </c>
      <c r="J33" s="57">
        <v>933</v>
      </c>
      <c r="K33" s="57">
        <v>56</v>
      </c>
      <c r="L33" s="57">
        <v>12</v>
      </c>
      <c r="M33" s="57"/>
      <c r="N33" s="57"/>
      <c r="O33" s="57"/>
      <c r="P33" s="57">
        <v>6</v>
      </c>
      <c r="Q33" s="57"/>
      <c r="R33" s="83"/>
      <c r="S33" s="13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</row>
    <row r="34" spans="1:31" s="14" customFormat="1" ht="15" customHeight="1" x14ac:dyDescent="0.15">
      <c r="B34" s="40"/>
      <c r="C34" s="15"/>
      <c r="D34" s="95" t="s">
        <v>45</v>
      </c>
      <c r="E34" s="16"/>
      <c r="F34" s="53">
        <f t="shared" si="0"/>
        <v>1946</v>
      </c>
      <c r="G34" s="56">
        <v>220</v>
      </c>
      <c r="H34" s="63">
        <v>191</v>
      </c>
      <c r="I34" s="57">
        <v>311</v>
      </c>
      <c r="J34" s="57">
        <v>108</v>
      </c>
      <c r="K34" s="57">
        <v>193</v>
      </c>
      <c r="L34" s="57">
        <v>164</v>
      </c>
      <c r="M34" s="57">
        <v>195</v>
      </c>
      <c r="N34" s="57">
        <v>131</v>
      </c>
      <c r="O34" s="57">
        <v>55</v>
      </c>
      <c r="P34" s="57">
        <v>53</v>
      </c>
      <c r="Q34" s="57">
        <v>141</v>
      </c>
      <c r="R34" s="83">
        <v>184</v>
      </c>
      <c r="S34" s="13"/>
    </row>
    <row r="35" spans="1:31" s="14" customFormat="1" ht="15" customHeight="1" x14ac:dyDescent="0.15">
      <c r="B35" s="40"/>
      <c r="C35" s="15"/>
      <c r="D35" s="95" t="s">
        <v>35</v>
      </c>
      <c r="E35" s="16"/>
      <c r="F35" s="53">
        <f t="shared" si="0"/>
        <v>172</v>
      </c>
      <c r="G35" s="56">
        <v>36</v>
      </c>
      <c r="H35" s="57">
        <v>0</v>
      </c>
      <c r="I35" s="57">
        <v>24</v>
      </c>
      <c r="J35" s="57">
        <v>1</v>
      </c>
      <c r="K35" s="57"/>
      <c r="L35" s="57">
        <v>36</v>
      </c>
      <c r="M35" s="57">
        <v>36</v>
      </c>
      <c r="N35" s="57">
        <v>35</v>
      </c>
      <c r="O35" s="59">
        <v>2</v>
      </c>
      <c r="P35" s="57"/>
      <c r="Q35" s="57">
        <v>1</v>
      </c>
      <c r="R35" s="83">
        <v>1</v>
      </c>
      <c r="S35" s="13"/>
    </row>
    <row r="36" spans="1:31" s="14" customFormat="1" ht="15" customHeight="1" x14ac:dyDescent="0.15">
      <c r="B36" s="40"/>
      <c r="C36" s="15"/>
      <c r="D36" s="95" t="s">
        <v>34</v>
      </c>
      <c r="E36" s="16"/>
      <c r="F36" s="53">
        <f t="shared" si="0"/>
        <v>86582</v>
      </c>
      <c r="G36" s="56">
        <v>7499</v>
      </c>
      <c r="H36" s="57">
        <v>7685</v>
      </c>
      <c r="I36" s="57">
        <v>8760</v>
      </c>
      <c r="J36" s="57">
        <v>8186</v>
      </c>
      <c r="K36" s="57">
        <v>7766</v>
      </c>
      <c r="L36" s="57">
        <v>3285</v>
      </c>
      <c r="M36" s="57">
        <v>5031</v>
      </c>
      <c r="N36" s="57">
        <v>7021</v>
      </c>
      <c r="O36" s="59">
        <v>6344</v>
      </c>
      <c r="P36" s="57">
        <v>8070</v>
      </c>
      <c r="Q36" s="57">
        <v>9052</v>
      </c>
      <c r="R36" s="83">
        <v>7883</v>
      </c>
      <c r="S36" s="13"/>
    </row>
    <row r="37" spans="1:31" s="14" customFormat="1" ht="15" customHeight="1" x14ac:dyDescent="0.15">
      <c r="B37" s="40"/>
      <c r="C37" s="15"/>
      <c r="D37" s="95" t="s">
        <v>33</v>
      </c>
      <c r="E37" s="16"/>
      <c r="F37" s="53">
        <f t="shared" si="0"/>
        <v>117093</v>
      </c>
      <c r="G37" s="58">
        <v>11408</v>
      </c>
      <c r="H37" s="59">
        <v>9238</v>
      </c>
      <c r="I37" s="59">
        <v>11414</v>
      </c>
      <c r="J37" s="59">
        <v>10348</v>
      </c>
      <c r="K37" s="59">
        <v>9390</v>
      </c>
      <c r="L37" s="59">
        <v>9030</v>
      </c>
      <c r="M37" s="59">
        <v>9444</v>
      </c>
      <c r="N37" s="59">
        <v>8691</v>
      </c>
      <c r="O37" s="59">
        <v>8332</v>
      </c>
      <c r="P37" s="59">
        <v>8786</v>
      </c>
      <c r="Q37" s="59">
        <v>10674</v>
      </c>
      <c r="R37" s="84">
        <v>10338</v>
      </c>
      <c r="S37" s="13"/>
    </row>
    <row r="38" spans="1:31" s="14" customFormat="1" ht="15" customHeight="1" x14ac:dyDescent="0.15">
      <c r="B38" s="40"/>
      <c r="C38" s="15"/>
      <c r="D38" s="95" t="s">
        <v>32</v>
      </c>
      <c r="E38" s="16"/>
      <c r="F38" s="53">
        <f t="shared" si="0"/>
        <v>68535</v>
      </c>
      <c r="G38" s="58">
        <v>7826</v>
      </c>
      <c r="H38" s="59">
        <v>6637</v>
      </c>
      <c r="I38" s="59">
        <v>6533</v>
      </c>
      <c r="J38" s="59">
        <v>6596</v>
      </c>
      <c r="K38" s="59">
        <v>6898</v>
      </c>
      <c r="L38" s="59">
        <v>6394</v>
      </c>
      <c r="M38" s="59">
        <v>5469</v>
      </c>
      <c r="N38" s="57">
        <v>4075</v>
      </c>
      <c r="O38" s="59">
        <v>4330</v>
      </c>
      <c r="P38" s="59">
        <v>4089</v>
      </c>
      <c r="Q38" s="59">
        <v>4767</v>
      </c>
      <c r="R38" s="84">
        <v>4921</v>
      </c>
      <c r="S38" s="13"/>
    </row>
    <row r="39" spans="1:31" s="14" customFormat="1" ht="15" customHeight="1" x14ac:dyDescent="0.15">
      <c r="A39" s="14" t="s">
        <v>44</v>
      </c>
      <c r="B39" s="43"/>
      <c r="C39" s="18"/>
      <c r="D39" s="95" t="s">
        <v>31</v>
      </c>
      <c r="E39" s="16"/>
      <c r="F39" s="53">
        <f t="shared" si="0"/>
        <v>138571</v>
      </c>
      <c r="G39" s="58">
        <v>10557</v>
      </c>
      <c r="H39" s="59">
        <v>11993</v>
      </c>
      <c r="I39" s="59">
        <v>12919</v>
      </c>
      <c r="J39" s="59">
        <v>11563</v>
      </c>
      <c r="K39" s="59">
        <v>12937</v>
      </c>
      <c r="L39" s="59">
        <v>12825</v>
      </c>
      <c r="M39" s="59">
        <v>11997</v>
      </c>
      <c r="N39" s="59">
        <v>9315</v>
      </c>
      <c r="O39" s="59">
        <v>9541</v>
      </c>
      <c r="P39" s="59">
        <v>9307</v>
      </c>
      <c r="Q39" s="59">
        <v>13793</v>
      </c>
      <c r="R39" s="84">
        <v>11824</v>
      </c>
      <c r="S39" s="13"/>
    </row>
    <row r="40" spans="1:31" s="14" customFormat="1" ht="15" customHeight="1" x14ac:dyDescent="0.15">
      <c r="B40" s="43"/>
      <c r="C40" s="18"/>
      <c r="D40" s="95" t="s">
        <v>30</v>
      </c>
      <c r="E40" s="16"/>
      <c r="F40" s="53">
        <f t="shared" si="0"/>
        <v>7046</v>
      </c>
      <c r="G40" s="58">
        <v>841</v>
      </c>
      <c r="H40" s="59">
        <v>818</v>
      </c>
      <c r="I40" s="59">
        <v>762</v>
      </c>
      <c r="J40" s="59">
        <v>464</v>
      </c>
      <c r="K40" s="59">
        <v>822</v>
      </c>
      <c r="L40" s="59">
        <v>846</v>
      </c>
      <c r="M40" s="59">
        <v>384</v>
      </c>
      <c r="N40" s="59">
        <v>693</v>
      </c>
      <c r="O40" s="59">
        <v>586</v>
      </c>
      <c r="P40" s="59">
        <v>783</v>
      </c>
      <c r="Q40" s="59"/>
      <c r="R40" s="84">
        <v>47</v>
      </c>
      <c r="S40" s="13"/>
    </row>
    <row r="41" spans="1:31" s="14" customFormat="1" ht="15" customHeight="1" x14ac:dyDescent="0.15">
      <c r="B41" s="43"/>
      <c r="C41" s="18"/>
      <c r="D41" s="95" t="s">
        <v>53</v>
      </c>
      <c r="E41" s="16"/>
      <c r="F41" s="53">
        <f t="shared" ref="F41" si="5">SUM(G41:R41)</f>
        <v>0</v>
      </c>
      <c r="G41" s="58">
        <v>0</v>
      </c>
      <c r="H41" s="59">
        <v>0</v>
      </c>
      <c r="I41" s="59">
        <v>0</v>
      </c>
      <c r="J41" s="59">
        <v>0</v>
      </c>
      <c r="K41" s="59"/>
      <c r="L41" s="59"/>
      <c r="M41" s="59"/>
      <c r="N41" s="59"/>
      <c r="O41" s="59"/>
      <c r="P41" s="59"/>
      <c r="Q41" s="59"/>
      <c r="R41" s="84"/>
      <c r="S41" s="13"/>
    </row>
    <row r="42" spans="1:31" s="14" customFormat="1" ht="15" customHeight="1" x14ac:dyDescent="0.15">
      <c r="B42" s="43"/>
      <c r="C42" s="18"/>
      <c r="D42" s="95" t="s">
        <v>29</v>
      </c>
      <c r="E42" s="16"/>
      <c r="F42" s="53">
        <f t="shared" si="0"/>
        <v>78865</v>
      </c>
      <c r="G42" s="58">
        <v>6919</v>
      </c>
      <c r="H42" s="59">
        <v>6873</v>
      </c>
      <c r="I42" s="59">
        <v>8063</v>
      </c>
      <c r="J42" s="59">
        <v>6727</v>
      </c>
      <c r="K42" s="59">
        <v>7777</v>
      </c>
      <c r="L42" s="59">
        <v>7838</v>
      </c>
      <c r="M42" s="59">
        <v>7647</v>
      </c>
      <c r="N42" s="59">
        <v>5968</v>
      </c>
      <c r="O42" s="59">
        <v>3706</v>
      </c>
      <c r="P42" s="59">
        <v>4291</v>
      </c>
      <c r="Q42" s="59">
        <v>7012</v>
      </c>
      <c r="R42" s="84">
        <v>6044</v>
      </c>
      <c r="S42" s="13"/>
    </row>
    <row r="43" spans="1:31" s="14" customFormat="1" ht="15" customHeight="1" x14ac:dyDescent="0.15">
      <c r="B43" s="40"/>
      <c r="C43" s="15"/>
      <c r="D43" s="95" t="s">
        <v>27</v>
      </c>
      <c r="E43" s="16"/>
      <c r="F43" s="53">
        <f t="shared" si="0"/>
        <v>136290</v>
      </c>
      <c r="G43" s="58">
        <v>10929</v>
      </c>
      <c r="H43" s="64">
        <v>11825</v>
      </c>
      <c r="I43" s="59">
        <v>13444</v>
      </c>
      <c r="J43" s="59">
        <v>11661</v>
      </c>
      <c r="K43" s="59">
        <v>10756</v>
      </c>
      <c r="L43" s="59">
        <v>10845</v>
      </c>
      <c r="M43" s="59">
        <v>11815</v>
      </c>
      <c r="N43" s="59">
        <v>10257</v>
      </c>
      <c r="O43" s="59">
        <v>10531</v>
      </c>
      <c r="P43" s="59">
        <v>10134</v>
      </c>
      <c r="Q43" s="59">
        <v>12159</v>
      </c>
      <c r="R43" s="84">
        <v>11934</v>
      </c>
      <c r="S43" s="13"/>
    </row>
    <row r="44" spans="1:31" s="14" customFormat="1" ht="15" customHeight="1" x14ac:dyDescent="0.15">
      <c r="B44" s="43"/>
      <c r="C44" s="15"/>
      <c r="D44" s="95" t="s">
        <v>26</v>
      </c>
      <c r="E44" s="16"/>
      <c r="F44" s="53">
        <f t="shared" si="0"/>
        <v>81902</v>
      </c>
      <c r="G44" s="58">
        <v>7368</v>
      </c>
      <c r="H44" s="64">
        <v>7605</v>
      </c>
      <c r="I44" s="59">
        <v>8434</v>
      </c>
      <c r="J44" s="59">
        <v>8180</v>
      </c>
      <c r="K44" s="59">
        <v>8215</v>
      </c>
      <c r="L44" s="59">
        <v>9114</v>
      </c>
      <c r="M44" s="59">
        <v>8826</v>
      </c>
      <c r="N44" s="59">
        <v>4995</v>
      </c>
      <c r="O44" s="59">
        <v>1926</v>
      </c>
      <c r="P44" s="59">
        <v>2488</v>
      </c>
      <c r="Q44" s="59">
        <v>8416</v>
      </c>
      <c r="R44" s="84">
        <v>6335</v>
      </c>
      <c r="S44" s="13"/>
    </row>
    <row r="45" spans="1:31" s="14" customFormat="1" ht="15" customHeight="1" x14ac:dyDescent="0.15">
      <c r="B45" s="40"/>
      <c r="C45" s="15"/>
      <c r="D45" s="95" t="s">
        <v>43</v>
      </c>
      <c r="E45" s="16"/>
      <c r="F45" s="53">
        <f t="shared" si="0"/>
        <v>199</v>
      </c>
      <c r="G45" s="58">
        <v>0</v>
      </c>
      <c r="H45" s="59">
        <v>1</v>
      </c>
      <c r="I45" s="59">
        <v>0</v>
      </c>
      <c r="J45" s="59">
        <v>0</v>
      </c>
      <c r="K45" s="59"/>
      <c r="L45" s="59"/>
      <c r="M45" s="59"/>
      <c r="N45" s="59"/>
      <c r="O45" s="59">
        <v>198</v>
      </c>
      <c r="P45" s="59"/>
      <c r="Q45" s="59"/>
      <c r="R45" s="84"/>
      <c r="S45" s="13"/>
    </row>
    <row r="46" spans="1:31" s="14" customFormat="1" ht="15" customHeight="1" x14ac:dyDescent="0.15">
      <c r="B46" s="43"/>
      <c r="C46" s="18"/>
      <c r="D46" s="95" t="s">
        <v>28</v>
      </c>
      <c r="E46" s="16"/>
      <c r="F46" s="53">
        <f>SUM(G46:R46)</f>
        <v>27098</v>
      </c>
      <c r="G46" s="58">
        <v>0</v>
      </c>
      <c r="H46" s="59">
        <v>0</v>
      </c>
      <c r="I46" s="59">
        <v>7</v>
      </c>
      <c r="J46" s="59">
        <v>19</v>
      </c>
      <c r="K46" s="59">
        <v>11</v>
      </c>
      <c r="L46" s="59">
        <v>3</v>
      </c>
      <c r="M46" s="59">
        <v>30</v>
      </c>
      <c r="N46" s="59">
        <v>2254</v>
      </c>
      <c r="O46" s="59">
        <v>4852</v>
      </c>
      <c r="P46" s="59">
        <v>3957</v>
      </c>
      <c r="Q46" s="59">
        <v>8081</v>
      </c>
      <c r="R46" s="84">
        <v>7884</v>
      </c>
      <c r="S46" s="13"/>
    </row>
    <row r="47" spans="1:31" s="14" customFormat="1" ht="15" customHeight="1" x14ac:dyDescent="0.15">
      <c r="B47" s="43"/>
      <c r="C47" s="18"/>
      <c r="D47" s="95" t="s">
        <v>24</v>
      </c>
      <c r="E47" s="16"/>
      <c r="F47" s="53">
        <f t="shared" si="0"/>
        <v>0</v>
      </c>
      <c r="G47" s="58">
        <v>0</v>
      </c>
      <c r="H47" s="59">
        <v>0</v>
      </c>
      <c r="I47" s="59">
        <v>0</v>
      </c>
      <c r="J47" s="59">
        <v>0</v>
      </c>
      <c r="K47" s="59"/>
      <c r="L47" s="59"/>
      <c r="M47" s="59"/>
      <c r="N47" s="59"/>
      <c r="O47" s="59"/>
      <c r="P47" s="59"/>
      <c r="Q47" s="59"/>
      <c r="R47" s="84"/>
      <c r="S47" s="13"/>
    </row>
    <row r="48" spans="1:31" s="14" customFormat="1" ht="15" customHeight="1" x14ac:dyDescent="0.15">
      <c r="B48" s="43"/>
      <c r="C48" s="18"/>
      <c r="D48" s="95" t="s">
        <v>42</v>
      </c>
      <c r="E48" s="16"/>
      <c r="F48" s="53">
        <f t="shared" si="0"/>
        <v>74271</v>
      </c>
      <c r="G48" s="58">
        <v>6371</v>
      </c>
      <c r="H48" s="59">
        <v>5376</v>
      </c>
      <c r="I48" s="59">
        <v>6162</v>
      </c>
      <c r="J48" s="59">
        <v>7306</v>
      </c>
      <c r="K48" s="59">
        <v>8862</v>
      </c>
      <c r="L48" s="59">
        <v>7593</v>
      </c>
      <c r="M48" s="59">
        <v>6969</v>
      </c>
      <c r="N48" s="59">
        <v>5871</v>
      </c>
      <c r="O48" s="59">
        <v>4724</v>
      </c>
      <c r="P48" s="59">
        <v>5850</v>
      </c>
      <c r="Q48" s="59">
        <v>5407</v>
      </c>
      <c r="R48" s="84">
        <v>3780</v>
      </c>
      <c r="S48" s="13"/>
    </row>
    <row r="49" spans="2:23" s="14" customFormat="1" ht="15" customHeight="1" x14ac:dyDescent="0.15">
      <c r="B49" s="40"/>
      <c r="C49" s="15"/>
      <c r="D49" s="95" t="s">
        <v>21</v>
      </c>
      <c r="E49" s="16"/>
      <c r="F49" s="53">
        <f t="shared" si="0"/>
        <v>36932</v>
      </c>
      <c r="G49" s="58">
        <v>3014</v>
      </c>
      <c r="H49" s="59">
        <v>3134</v>
      </c>
      <c r="I49" s="59">
        <v>3003</v>
      </c>
      <c r="J49" s="59">
        <v>2919</v>
      </c>
      <c r="K49" s="59">
        <v>2775</v>
      </c>
      <c r="L49" s="59">
        <v>2635</v>
      </c>
      <c r="M49" s="59">
        <v>3987</v>
      </c>
      <c r="N49" s="59">
        <v>2437</v>
      </c>
      <c r="O49" s="59">
        <v>3636</v>
      </c>
      <c r="P49" s="59">
        <v>3010</v>
      </c>
      <c r="Q49" s="59">
        <v>3097</v>
      </c>
      <c r="R49" s="84">
        <v>3285</v>
      </c>
      <c r="S49" s="13"/>
    </row>
    <row r="50" spans="2:23" s="14" customFormat="1" ht="15" customHeight="1" x14ac:dyDescent="0.15">
      <c r="B50" s="40"/>
      <c r="C50" s="15"/>
      <c r="D50" s="96" t="s">
        <v>22</v>
      </c>
      <c r="E50" s="16"/>
      <c r="F50" s="53">
        <f t="shared" si="0"/>
        <v>0</v>
      </c>
      <c r="G50" s="58">
        <v>0</v>
      </c>
      <c r="H50" s="59">
        <v>0</v>
      </c>
      <c r="I50" s="59">
        <v>0</v>
      </c>
      <c r="J50" s="59">
        <v>0</v>
      </c>
      <c r="K50" s="59"/>
      <c r="L50" s="59"/>
      <c r="M50" s="59"/>
      <c r="N50" s="59"/>
      <c r="O50" s="59"/>
      <c r="P50" s="59"/>
      <c r="Q50" s="59"/>
      <c r="R50" s="84"/>
      <c r="S50" s="13"/>
      <c r="T50" s="86"/>
    </row>
    <row r="51" spans="2:23" s="14" customFormat="1" ht="15" customHeight="1" x14ac:dyDescent="0.15">
      <c r="B51" s="43"/>
      <c r="C51" s="17"/>
      <c r="D51" s="100" t="s">
        <v>18</v>
      </c>
      <c r="E51" s="101"/>
      <c r="F51" s="99">
        <f t="shared" si="0"/>
        <v>1048578</v>
      </c>
      <c r="G51" s="102">
        <f t="shared" ref="G51:R51" si="6">SUM(G29:G50)</f>
        <v>93934</v>
      </c>
      <c r="H51" s="103">
        <f t="shared" si="6"/>
        <v>95250</v>
      </c>
      <c r="I51" s="103">
        <f t="shared" si="6"/>
        <v>105670</v>
      </c>
      <c r="J51" s="103">
        <f t="shared" si="6"/>
        <v>95587</v>
      </c>
      <c r="K51" s="103">
        <f t="shared" si="6"/>
        <v>97039</v>
      </c>
      <c r="L51" s="103">
        <f t="shared" si="6"/>
        <v>85663</v>
      </c>
      <c r="M51" s="103">
        <f t="shared" si="6"/>
        <v>83510</v>
      </c>
      <c r="N51" s="103">
        <f t="shared" si="6"/>
        <v>71833</v>
      </c>
      <c r="O51" s="103">
        <f t="shared" si="6"/>
        <v>68398</v>
      </c>
      <c r="P51" s="103">
        <f t="shared" si="6"/>
        <v>71980</v>
      </c>
      <c r="Q51" s="103">
        <f t="shared" si="6"/>
        <v>94806</v>
      </c>
      <c r="R51" s="104">
        <f t="shared" si="6"/>
        <v>84908</v>
      </c>
      <c r="S51" s="105"/>
      <c r="T51" s="106"/>
    </row>
    <row r="52" spans="2:23" s="14" customFormat="1" ht="15" customHeight="1" x14ac:dyDescent="0.15">
      <c r="B52" s="40"/>
      <c r="C52" s="97"/>
      <c r="D52" s="89" t="s">
        <v>20</v>
      </c>
      <c r="E52" s="16"/>
      <c r="F52" s="90">
        <f t="shared" si="0"/>
        <v>354</v>
      </c>
      <c r="G52" s="91">
        <v>0</v>
      </c>
      <c r="H52" s="92">
        <v>0</v>
      </c>
      <c r="I52" s="92">
        <v>21</v>
      </c>
      <c r="J52" s="92">
        <v>100</v>
      </c>
      <c r="K52" s="92">
        <v>110</v>
      </c>
      <c r="L52" s="92">
        <v>30</v>
      </c>
      <c r="M52" s="92"/>
      <c r="N52" s="92"/>
      <c r="O52" s="92"/>
      <c r="P52" s="92"/>
      <c r="Q52" s="92">
        <v>63</v>
      </c>
      <c r="R52" s="93">
        <v>30</v>
      </c>
      <c r="S52" s="13"/>
    </row>
    <row r="53" spans="2:23" s="14" customFormat="1" ht="15" customHeight="1" x14ac:dyDescent="0.15">
      <c r="B53" s="40"/>
      <c r="C53" s="98"/>
      <c r="D53" s="47" t="s">
        <v>21</v>
      </c>
      <c r="E53" s="16"/>
      <c r="F53" s="53">
        <f t="shared" si="0"/>
        <v>1557</v>
      </c>
      <c r="G53" s="58">
        <v>141</v>
      </c>
      <c r="H53" s="59">
        <v>36</v>
      </c>
      <c r="I53" s="59">
        <v>15</v>
      </c>
      <c r="J53" s="59">
        <v>35</v>
      </c>
      <c r="K53" s="59">
        <v>107</v>
      </c>
      <c r="L53" s="59">
        <v>277</v>
      </c>
      <c r="M53" s="59">
        <v>192</v>
      </c>
      <c r="N53" s="59">
        <v>180</v>
      </c>
      <c r="O53" s="59">
        <v>213</v>
      </c>
      <c r="P53" s="59">
        <v>186</v>
      </c>
      <c r="Q53" s="59">
        <v>94</v>
      </c>
      <c r="R53" s="84">
        <v>81</v>
      </c>
      <c r="S53" s="13"/>
    </row>
    <row r="54" spans="2:23" s="14" customFormat="1" ht="15" customHeight="1" x14ac:dyDescent="0.15">
      <c r="B54" s="40"/>
      <c r="C54" s="98"/>
      <c r="D54" s="47" t="s">
        <v>22</v>
      </c>
      <c r="E54" s="16"/>
      <c r="F54" s="53">
        <f t="shared" si="0"/>
        <v>0</v>
      </c>
      <c r="G54" s="58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84"/>
      <c r="S54" s="13"/>
    </row>
    <row r="55" spans="2:23" s="14" customFormat="1" ht="15" customHeight="1" x14ac:dyDescent="0.15">
      <c r="B55" s="40"/>
      <c r="C55" s="17"/>
      <c r="D55" s="100" t="s">
        <v>19</v>
      </c>
      <c r="E55" s="101"/>
      <c r="F55" s="99">
        <f t="shared" si="0"/>
        <v>1911</v>
      </c>
      <c r="G55" s="102">
        <f>SUM(G52:G54)</f>
        <v>141</v>
      </c>
      <c r="H55" s="103">
        <f t="shared" ref="H55:R55" si="7">SUM(H52:H54)</f>
        <v>36</v>
      </c>
      <c r="I55" s="103">
        <f t="shared" si="7"/>
        <v>36</v>
      </c>
      <c r="J55" s="103">
        <f t="shared" si="7"/>
        <v>135</v>
      </c>
      <c r="K55" s="103">
        <f t="shared" si="7"/>
        <v>217</v>
      </c>
      <c r="L55" s="103">
        <f t="shared" si="7"/>
        <v>307</v>
      </c>
      <c r="M55" s="103">
        <f t="shared" si="7"/>
        <v>192</v>
      </c>
      <c r="N55" s="103">
        <f t="shared" si="7"/>
        <v>180</v>
      </c>
      <c r="O55" s="103">
        <f t="shared" si="7"/>
        <v>213</v>
      </c>
      <c r="P55" s="103">
        <f t="shared" si="7"/>
        <v>186</v>
      </c>
      <c r="Q55" s="103">
        <f t="shared" si="7"/>
        <v>157</v>
      </c>
      <c r="R55" s="104">
        <f t="shared" si="7"/>
        <v>111</v>
      </c>
      <c r="S55" s="105"/>
      <c r="T55" s="106"/>
      <c r="U55" s="106"/>
      <c r="V55" s="106"/>
      <c r="W55" s="106"/>
    </row>
    <row r="56" spans="2:23" s="14" customFormat="1" ht="24.95" customHeight="1" x14ac:dyDescent="0.15">
      <c r="B56" s="128" t="s">
        <v>52</v>
      </c>
      <c r="C56" s="129"/>
      <c r="D56" s="130"/>
      <c r="E56" s="45"/>
      <c r="F56" s="80">
        <f t="shared" si="0"/>
        <v>1050489</v>
      </c>
      <c r="G56" s="110">
        <f>G55+G51</f>
        <v>94075</v>
      </c>
      <c r="H56" s="112">
        <f t="shared" ref="H56:R56" si="8">H55+H51</f>
        <v>95286</v>
      </c>
      <c r="I56" s="112">
        <f t="shared" si="8"/>
        <v>105706</v>
      </c>
      <c r="J56" s="112">
        <f t="shared" si="8"/>
        <v>95722</v>
      </c>
      <c r="K56" s="112">
        <f t="shared" si="8"/>
        <v>97256</v>
      </c>
      <c r="L56" s="112">
        <f t="shared" si="8"/>
        <v>85970</v>
      </c>
      <c r="M56" s="112">
        <f t="shared" si="8"/>
        <v>83702</v>
      </c>
      <c r="N56" s="112">
        <f t="shared" si="8"/>
        <v>72013</v>
      </c>
      <c r="O56" s="112">
        <f t="shared" si="8"/>
        <v>68611</v>
      </c>
      <c r="P56" s="112">
        <f t="shared" si="8"/>
        <v>72166</v>
      </c>
      <c r="Q56" s="112">
        <f t="shared" si="8"/>
        <v>94963</v>
      </c>
      <c r="R56" s="113">
        <f t="shared" si="8"/>
        <v>85019</v>
      </c>
      <c r="S56" s="105"/>
      <c r="T56" s="106"/>
      <c r="U56" s="106"/>
      <c r="V56" s="106"/>
      <c r="W56" s="106"/>
    </row>
    <row r="57" spans="2:23" s="14" customFormat="1" ht="3.95" customHeight="1" x14ac:dyDescent="0.15">
      <c r="B57" s="44"/>
      <c r="C57" s="45"/>
      <c r="D57" s="45"/>
      <c r="E57" s="45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114"/>
      <c r="T57" s="106"/>
      <c r="U57" s="106"/>
      <c r="V57" s="106"/>
      <c r="W57" s="106"/>
    </row>
    <row r="58" spans="2:23" s="14" customFormat="1" ht="24.95" customHeight="1" x14ac:dyDescent="0.15">
      <c r="B58" s="131" t="s">
        <v>50</v>
      </c>
      <c r="C58" s="132"/>
      <c r="D58" s="133"/>
      <c r="E58" s="45"/>
      <c r="F58" s="79">
        <f t="shared" si="0"/>
        <v>1616315</v>
      </c>
      <c r="G58" s="111">
        <f t="shared" ref="G58:R58" si="9">G56+G28</f>
        <v>132828</v>
      </c>
      <c r="H58" s="115">
        <f t="shared" si="9"/>
        <v>145391</v>
      </c>
      <c r="I58" s="115">
        <f t="shared" si="9"/>
        <v>158864</v>
      </c>
      <c r="J58" s="115">
        <f t="shared" si="9"/>
        <v>145036</v>
      </c>
      <c r="K58" s="115">
        <f t="shared" si="9"/>
        <v>147620</v>
      </c>
      <c r="L58" s="115">
        <f t="shared" si="9"/>
        <v>137108</v>
      </c>
      <c r="M58" s="115">
        <f t="shared" si="9"/>
        <v>131209</v>
      </c>
      <c r="N58" s="115">
        <f t="shared" si="9"/>
        <v>114347</v>
      </c>
      <c r="O58" s="115">
        <f t="shared" si="9"/>
        <v>113021</v>
      </c>
      <c r="P58" s="115">
        <f t="shared" si="9"/>
        <v>115420</v>
      </c>
      <c r="Q58" s="115">
        <f t="shared" si="9"/>
        <v>145285</v>
      </c>
      <c r="R58" s="116">
        <f t="shared" si="9"/>
        <v>130186</v>
      </c>
      <c r="S58" s="114"/>
      <c r="T58" s="106"/>
      <c r="U58" s="106"/>
      <c r="V58" s="106"/>
      <c r="W58" s="106"/>
    </row>
    <row r="59" spans="2:23" s="21" customFormat="1" ht="15.75" customHeight="1" x14ac:dyDescent="0.2">
      <c r="B59" s="117" t="s">
        <v>49</v>
      </c>
      <c r="C59" s="117"/>
      <c r="D59" s="117"/>
      <c r="E59" s="50"/>
      <c r="F59" s="87">
        <f t="shared" si="0"/>
        <v>59810</v>
      </c>
      <c r="G59" s="88">
        <v>4584</v>
      </c>
      <c r="H59" s="88">
        <v>6044</v>
      </c>
      <c r="I59" s="88">
        <v>5004</v>
      </c>
      <c r="J59" s="88">
        <v>4196</v>
      </c>
      <c r="K59" s="88">
        <v>3812</v>
      </c>
      <c r="L59" s="88">
        <v>4356</v>
      </c>
      <c r="M59" s="88">
        <v>4470</v>
      </c>
      <c r="N59" s="88">
        <v>5720</v>
      </c>
      <c r="O59" s="88">
        <v>5604</v>
      </c>
      <c r="P59" s="88">
        <v>5855</v>
      </c>
      <c r="Q59" s="88">
        <v>3749</v>
      </c>
      <c r="R59" s="88">
        <v>6416</v>
      </c>
      <c r="S59" s="20"/>
    </row>
    <row r="60" spans="2:23" s="26" customFormat="1" ht="18.75" customHeight="1" x14ac:dyDescent="0.2">
      <c r="B60" s="22"/>
      <c r="C60" s="23"/>
      <c r="D60" s="22"/>
      <c r="E60" s="23"/>
      <c r="F60" s="24"/>
      <c r="G60" s="24"/>
      <c r="H60" s="24"/>
      <c r="I60" s="24"/>
      <c r="J60" s="24"/>
      <c r="K60" s="24"/>
      <c r="L60" s="66"/>
      <c r="M60" s="24"/>
      <c r="N60" s="66"/>
      <c r="O60" s="24"/>
      <c r="P60" s="24"/>
      <c r="Q60" s="24"/>
      <c r="R60" s="72"/>
      <c r="S60" s="25"/>
    </row>
    <row r="61" spans="2:23" ht="15.75" customHeight="1" x14ac:dyDescent="0.15">
      <c r="B61" s="27"/>
      <c r="C61" s="27"/>
      <c r="D61" s="27"/>
      <c r="E61" s="48"/>
      <c r="H61" s="29"/>
      <c r="I61" s="27"/>
    </row>
    <row r="62" spans="2:23" s="33" customFormat="1" ht="15.75" customHeight="1" x14ac:dyDescent="0.15">
      <c r="B62" s="31"/>
      <c r="C62" s="31"/>
      <c r="D62" s="31"/>
      <c r="E62" s="49"/>
      <c r="F62" s="32"/>
      <c r="G62" s="32"/>
      <c r="H62" s="32"/>
      <c r="I62" s="32"/>
      <c r="J62" s="32"/>
      <c r="K62" s="32"/>
      <c r="L62" s="68"/>
      <c r="M62" s="32"/>
      <c r="N62" s="68"/>
      <c r="O62" s="32"/>
      <c r="P62" s="32"/>
      <c r="Q62" s="32"/>
      <c r="R62" s="74"/>
      <c r="S62" s="32"/>
    </row>
    <row r="63" spans="2:23" x14ac:dyDescent="0.15">
      <c r="C63" s="34" t="s">
        <v>15</v>
      </c>
      <c r="D63" s="118"/>
      <c r="E63" s="118"/>
      <c r="F63" s="119"/>
      <c r="G63" s="119"/>
    </row>
  </sheetData>
  <mergeCells count="8">
    <mergeCell ref="B59:D59"/>
    <mergeCell ref="D63:G63"/>
    <mergeCell ref="P1:R1"/>
    <mergeCell ref="Q2:R2"/>
    <mergeCell ref="B3:D3"/>
    <mergeCell ref="B28:D28"/>
    <mergeCell ref="B56:D56"/>
    <mergeCell ref="B58:D58"/>
  </mergeCells>
  <phoneticPr fontId="3" type="noConversion"/>
  <conditionalFormatting sqref="O1">
    <cfRule type="cellIs" dxfId="0" priority="1" stopIfTrue="1" operator="equal">
      <formula>0</formula>
    </cfRule>
  </conditionalFormatting>
  <printOptions horizontalCentered="1" verticalCentered="1"/>
  <pageMargins left="0.59055118110236227" right="0.59055118110236227" top="0.59055118110236227" bottom="0.59055118110236227" header="0.59055118110236227" footer="0.59055118110236227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3D85B5B5653F2489CAAE3B6EC418735" ma:contentTypeVersion="18" ma:contentTypeDescription="새 문서를 만듭니다." ma:contentTypeScope="" ma:versionID="04a5368652e76cc0411579a95137aea5">
  <xsd:schema xmlns:xsd="http://www.w3.org/2001/XMLSchema" xmlns:xs="http://www.w3.org/2001/XMLSchema" xmlns:p="http://schemas.microsoft.com/office/2006/metadata/properties" xmlns:ns2="db2d40b4-43c9-4295-8ebe-2cc6781de69d" xmlns:ns3="c0055658-978e-43b2-bfc9-eec157efd867" targetNamespace="http://schemas.microsoft.com/office/2006/metadata/properties" ma:root="true" ma:fieldsID="ae6aa260309888d99554654d5194f9f0" ns2:_="" ns3:_="">
    <xsd:import namespace="db2d40b4-43c9-4295-8ebe-2cc6781de69d"/>
    <xsd:import namespace="c0055658-978e-43b2-bfc9-eec157efd8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d40b4-43c9-4295-8ebe-2cc6781de6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이미지 태그" ma:readOnly="false" ma:fieldId="{5cf76f15-5ced-4ddc-b409-7134ff3c332f}" ma:taxonomyMulti="true" ma:sspId="717ace68-1afd-4538-93f6-185096839b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55658-978e-43b2-bfc9-eec157efd867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bb265b2b-bc0e-4a37-be93-6523e029cd87}" ma:internalName="TaxCatchAll" ma:showField="CatchAllData" ma:web="c0055658-978e-43b2-bfc9-eec157efd8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0055658-978e-43b2-bfc9-eec157efd867" xsi:nil="true"/>
    <lcf76f155ced4ddcb4097134ff3c332f xmlns="db2d40b4-43c9-4295-8ebe-2cc6781de69d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0C61AF-C264-43E3-902B-961F7910701D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E622C0C9-2963-4D61-A1E1-CFD8361E3C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2d40b4-43c9-4295-8ebe-2cc6781de69d"/>
    <ds:schemaRef ds:uri="c0055658-978e-43b2-bfc9-eec157efd8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3D98FB-EA0D-4D1B-977A-DC2DD3B514CF}">
  <ds:schemaRefs>
    <ds:schemaRef ds:uri="http://purl.org/dc/terms/"/>
    <ds:schemaRef ds:uri="http://purl.org/dc/dcmitype/"/>
    <ds:schemaRef ds:uri="c0055658-978e-43b2-bfc9-eec157efd867"/>
    <ds:schemaRef ds:uri="http://purl.org/dc/elements/1.1/"/>
    <ds:schemaRef ds:uri="db2d40b4-43c9-4295-8ebe-2cc6781de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7C85121D-B5A1-4682-A44D-1801A2D63A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Korea Plant (2023)</vt:lpstr>
      <vt:lpstr>'Korea Plant (2023)'!Print_Area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이민호</cp:lastModifiedBy>
  <cp:lastPrinted>2016-07-11T01:36:22Z</cp:lastPrinted>
  <dcterms:created xsi:type="dcterms:W3CDTF">2012-02-08T02:18:01Z</dcterms:created>
  <dcterms:modified xsi:type="dcterms:W3CDTF">2024-01-28T08:45:48Z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lpwstr>1800600.00000000</vt:lpwstr>
  </property>
  <property fmtid="{D5CDD505-2E9C-101B-9397-08002B2CF9AE}" pid="3" name="MSIP_Label_425c787f-039f-4287-bd0c-30008109edfc_Enabled">
    <vt:lpwstr>true</vt:lpwstr>
  </property>
  <property fmtid="{D5CDD505-2E9C-101B-9397-08002B2CF9AE}" pid="4" name="MSIP_Label_425c787f-039f-4287-bd0c-30008109edfc_SetDate">
    <vt:lpwstr>2021-07-08T05:33:33Z</vt:lpwstr>
  </property>
  <property fmtid="{D5CDD505-2E9C-101B-9397-08002B2CF9AE}" pid="5" name="MSIP_Label_425c787f-039f-4287-bd0c-30008109edfc_Method">
    <vt:lpwstr>Standard</vt:lpwstr>
  </property>
  <property fmtid="{D5CDD505-2E9C-101B-9397-08002B2CF9AE}" pid="6" name="MSIP_Label_425c787f-039f-4287-bd0c-30008109edfc_Name">
    <vt:lpwstr>사내한(평문)</vt:lpwstr>
  </property>
  <property fmtid="{D5CDD505-2E9C-101B-9397-08002B2CF9AE}" pid="7" name="MSIP_Label_425c787f-039f-4287-bd0c-30008109edfc_SiteId">
    <vt:lpwstr>f85ca5f1-aa23-4252-a83a-443d333b1fe7</vt:lpwstr>
  </property>
  <property fmtid="{D5CDD505-2E9C-101B-9397-08002B2CF9AE}" pid="8" name="MSIP_Label_425c787f-039f-4287-bd0c-30008109edfc_ActionId">
    <vt:lpwstr>3b196867-a10f-427c-a4b8-be9064a0be14</vt:lpwstr>
  </property>
  <property fmtid="{D5CDD505-2E9C-101B-9397-08002B2CF9AE}" pid="9" name="MSIP_Label_425c787f-039f-4287-bd0c-30008109edfc_ContentBits">
    <vt:lpwstr>0</vt:lpwstr>
  </property>
  <property fmtid="{D5CDD505-2E9C-101B-9397-08002B2CF9AE}" pid="10" name="ContentTypeId">
    <vt:lpwstr>0x01010013D85B5B5653F2489CAAE3B6EC418735</vt:lpwstr>
  </property>
  <property fmtid="{D5CDD505-2E9C-101B-9397-08002B2CF9AE}" pid="11" name="MediaServiceImageTags">
    <vt:lpwstr/>
  </property>
</Properties>
</file>