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2877651\Desktop\12월\"/>
    </mc:Choice>
  </mc:AlternateContent>
  <xr:revisionPtr revIDLastSave="0" documentId="13_ncr:1_{5F9DA57A-8EE0-422A-BE89-566CA78AB11E}" xr6:coauthVersionLast="44" xr6:coauthVersionMax="47" xr10:uidLastSave="{00000000-0000-0000-0000-000000000000}"/>
  <bookViews>
    <workbookView xWindow="-120" yWindow="-120" windowWidth="29040" windowHeight="15840" tabRatio="891" xr2:uid="{00000000-000D-0000-FFFF-FFFF00000000}"/>
  </bookViews>
  <sheets>
    <sheet name="Total" sheetId="14" r:id="rId1"/>
    <sheet name="Jan" sheetId="13" r:id="rId2"/>
    <sheet name="Feb" sheetId="15" r:id="rId3"/>
    <sheet name="Mar" sheetId="16" r:id="rId4"/>
    <sheet name="Apr" sheetId="17" r:id="rId5"/>
    <sheet name="May" sheetId="18" r:id="rId6"/>
    <sheet name="Jun" sheetId="19" r:id="rId7"/>
    <sheet name="Jul" sheetId="20" r:id="rId8"/>
    <sheet name="Aug" sheetId="21" r:id="rId9"/>
    <sheet name="Sep" sheetId="22" r:id="rId10"/>
    <sheet name="Oct" sheetId="23" r:id="rId11"/>
    <sheet name="Nov" sheetId="24" r:id="rId12"/>
    <sheet name="Dec" sheetId="25" r:id="rId13"/>
  </sheets>
  <definedNames>
    <definedName name="_xlnm._FilterDatabase" localSheetId="3" hidden="1">Mar!$G$7:$R$68</definedName>
    <definedName name="_xlnm.Print_Area" localSheetId="4">Apr!$B$1:$R$98</definedName>
    <definedName name="_xlnm.Print_Area" localSheetId="8">Aug!$B$1:$R$98</definedName>
    <definedName name="_xlnm.Print_Area" localSheetId="12">Dec!$B$1:$R$98</definedName>
    <definedName name="_xlnm.Print_Area" localSheetId="2">Feb!$B$1:$R$98</definedName>
    <definedName name="_xlnm.Print_Area" localSheetId="1">Jan!$B$1:$R$98</definedName>
    <definedName name="_xlnm.Print_Area" localSheetId="7">Jul!$B$1:$R$98</definedName>
    <definedName name="_xlnm.Print_Area" localSheetId="6">Jun!$B$1:$R$98</definedName>
    <definedName name="_xlnm.Print_Area" localSheetId="3">Mar!$B$1:$R$98</definedName>
    <definedName name="_xlnm.Print_Area" localSheetId="5">May!$B$1:$R$98</definedName>
    <definedName name="_xlnm.Print_Area" localSheetId="11">Nov!$B$1:$R$98</definedName>
    <definedName name="_xlnm.Print_Area" localSheetId="10">Oct!$B$1:$R$98</definedName>
    <definedName name="_xlnm.Print_Area" localSheetId="9">Sep!$B$1:$R$98</definedName>
    <definedName name="_xlnm.Print_Area" localSheetId="0">Total!$B$1:$R$98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86" i="25" l="1"/>
  <c r="I86" i="25"/>
  <c r="J86" i="25"/>
  <c r="K86" i="25"/>
  <c r="L86" i="25"/>
  <c r="M86" i="25"/>
  <c r="N86" i="25"/>
  <c r="O86" i="25"/>
  <c r="P86" i="25"/>
  <c r="Q86" i="25"/>
  <c r="R86" i="25"/>
  <c r="R96" i="15" l="1"/>
  <c r="Q96" i="15"/>
  <c r="P96" i="15"/>
  <c r="O96" i="15"/>
  <c r="N96" i="15"/>
  <c r="M96" i="15"/>
  <c r="L96" i="15"/>
  <c r="K96" i="15"/>
  <c r="J96" i="15"/>
  <c r="I96" i="15"/>
  <c r="R96" i="16"/>
  <c r="Q96" i="16"/>
  <c r="P96" i="16"/>
  <c r="O96" i="16"/>
  <c r="N96" i="16"/>
  <c r="M96" i="16"/>
  <c r="L96" i="16"/>
  <c r="K96" i="16"/>
  <c r="J96" i="16"/>
  <c r="I96" i="16"/>
  <c r="R96" i="17"/>
  <c r="Q96" i="17"/>
  <c r="P96" i="17"/>
  <c r="O96" i="17"/>
  <c r="N96" i="17"/>
  <c r="M96" i="17"/>
  <c r="L96" i="17"/>
  <c r="K96" i="17"/>
  <c r="J96" i="17"/>
  <c r="I96" i="17"/>
  <c r="R96" i="18"/>
  <c r="Q96" i="18"/>
  <c r="P96" i="18"/>
  <c r="O96" i="18"/>
  <c r="N96" i="18"/>
  <c r="M96" i="18"/>
  <c r="L96" i="18"/>
  <c r="K96" i="18"/>
  <c r="J96" i="18"/>
  <c r="I96" i="18"/>
  <c r="R96" i="19"/>
  <c r="Q96" i="19"/>
  <c r="P96" i="19"/>
  <c r="O96" i="19"/>
  <c r="N96" i="19"/>
  <c r="M96" i="19"/>
  <c r="L96" i="19"/>
  <c r="K96" i="19"/>
  <c r="J96" i="19"/>
  <c r="I96" i="19"/>
  <c r="R96" i="20"/>
  <c r="Q96" i="20"/>
  <c r="P96" i="20"/>
  <c r="O96" i="20"/>
  <c r="N96" i="20"/>
  <c r="M96" i="20"/>
  <c r="L96" i="20"/>
  <c r="K96" i="20"/>
  <c r="J96" i="20"/>
  <c r="I96" i="20"/>
  <c r="R96" i="21"/>
  <c r="Q96" i="21"/>
  <c r="P96" i="21"/>
  <c r="O96" i="21"/>
  <c r="N96" i="21"/>
  <c r="M96" i="21"/>
  <c r="L96" i="21"/>
  <c r="K96" i="21"/>
  <c r="J96" i="21"/>
  <c r="I96" i="21"/>
  <c r="R96" i="22"/>
  <c r="Q96" i="22"/>
  <c r="P96" i="22"/>
  <c r="O96" i="22"/>
  <c r="N96" i="22"/>
  <c r="M96" i="22"/>
  <c r="L96" i="22"/>
  <c r="K96" i="22"/>
  <c r="J96" i="22"/>
  <c r="I96" i="22"/>
  <c r="R96" i="23"/>
  <c r="Q96" i="23"/>
  <c r="P96" i="23"/>
  <c r="O96" i="23"/>
  <c r="N96" i="23"/>
  <c r="M96" i="23"/>
  <c r="L96" i="23"/>
  <c r="K96" i="23"/>
  <c r="J96" i="23"/>
  <c r="I96" i="23"/>
  <c r="R96" i="24"/>
  <c r="Q96" i="24"/>
  <c r="P96" i="24"/>
  <c r="O96" i="24"/>
  <c r="N96" i="24"/>
  <c r="M96" i="24"/>
  <c r="L96" i="24"/>
  <c r="K96" i="24"/>
  <c r="J96" i="24"/>
  <c r="I96" i="24"/>
  <c r="R96" i="25"/>
  <c r="Q96" i="25"/>
  <c r="P96" i="25"/>
  <c r="O96" i="25"/>
  <c r="N96" i="25"/>
  <c r="M96" i="25"/>
  <c r="L96" i="25"/>
  <c r="K96" i="25"/>
  <c r="J96" i="25"/>
  <c r="I96" i="25"/>
  <c r="R96" i="13"/>
  <c r="Q96" i="13"/>
  <c r="P96" i="13"/>
  <c r="O96" i="13"/>
  <c r="N96" i="13"/>
  <c r="M96" i="13"/>
  <c r="L96" i="13"/>
  <c r="K96" i="13"/>
  <c r="J96" i="13"/>
  <c r="I96" i="13"/>
  <c r="H96" i="15"/>
  <c r="H96" i="16"/>
  <c r="H96" i="17"/>
  <c r="H96" i="18"/>
  <c r="H96" i="19"/>
  <c r="H96" i="20"/>
  <c r="H96" i="21"/>
  <c r="H96" i="22"/>
  <c r="H96" i="23"/>
  <c r="H96" i="24"/>
  <c r="H96" i="25"/>
  <c r="H96" i="13"/>
  <c r="H86" i="23" l="1"/>
  <c r="I86" i="23"/>
  <c r="J86" i="23"/>
  <c r="K86" i="23"/>
  <c r="L86" i="23"/>
  <c r="M86" i="23"/>
  <c r="N86" i="23"/>
  <c r="O86" i="23"/>
  <c r="P86" i="23"/>
  <c r="Q86" i="23"/>
  <c r="R86" i="23"/>
  <c r="H93" i="22" l="1"/>
  <c r="I93" i="22"/>
  <c r="J93" i="22"/>
  <c r="K93" i="22"/>
  <c r="L93" i="22"/>
  <c r="M93" i="22"/>
  <c r="N93" i="22"/>
  <c r="O93" i="22"/>
  <c r="P93" i="22"/>
  <c r="Q93" i="22"/>
  <c r="R93" i="22"/>
  <c r="H49" i="22"/>
  <c r="I49" i="22"/>
  <c r="J49" i="22"/>
  <c r="K49" i="22"/>
  <c r="L49" i="22"/>
  <c r="M49" i="22"/>
  <c r="N49" i="22"/>
  <c r="O49" i="22"/>
  <c r="P49" i="22"/>
  <c r="Q49" i="22"/>
  <c r="R49" i="22"/>
  <c r="I30" i="22"/>
  <c r="R30" i="25"/>
  <c r="Q30" i="25"/>
  <c r="P30" i="25"/>
  <c r="O30" i="25"/>
  <c r="N30" i="25"/>
  <c r="M30" i="25"/>
  <c r="L30" i="25"/>
  <c r="K30" i="25"/>
  <c r="J30" i="25"/>
  <c r="H30" i="25"/>
  <c r="I30" i="25"/>
  <c r="J30" i="13" l="1"/>
  <c r="J92" i="14"/>
  <c r="J91" i="14"/>
  <c r="J90" i="14"/>
  <c r="J89" i="14"/>
  <c r="J88" i="14"/>
  <c r="J85" i="14"/>
  <c r="J84" i="14"/>
  <c r="J83" i="14"/>
  <c r="J82" i="14"/>
  <c r="J81" i="14"/>
  <c r="J80" i="14"/>
  <c r="J79" i="14"/>
  <c r="J78" i="14"/>
  <c r="J77" i="14"/>
  <c r="J76" i="14"/>
  <c r="J75" i="14"/>
  <c r="J74" i="14"/>
  <c r="J73" i="14"/>
  <c r="J72" i="14"/>
  <c r="J71" i="14"/>
  <c r="J70" i="14"/>
  <c r="J67" i="14"/>
  <c r="J66" i="14"/>
  <c r="J65" i="14"/>
  <c r="J64" i="14"/>
  <c r="J62" i="14"/>
  <c r="J61" i="14"/>
  <c r="J60" i="14"/>
  <c r="J59" i="14"/>
  <c r="J58" i="14"/>
  <c r="J57" i="14"/>
  <c r="J56" i="14"/>
  <c r="J55" i="14"/>
  <c r="J54" i="14"/>
  <c r="J53" i="14"/>
  <c r="J52" i="14"/>
  <c r="J51" i="14"/>
  <c r="J50" i="14"/>
  <c r="J48" i="14"/>
  <c r="J47" i="14"/>
  <c r="J46" i="14"/>
  <c r="J45" i="14"/>
  <c r="J43" i="14"/>
  <c r="J42" i="14"/>
  <c r="J41" i="14"/>
  <c r="J40" i="14"/>
  <c r="J39" i="14"/>
  <c r="J37" i="14"/>
  <c r="J36" i="14"/>
  <c r="J34" i="14"/>
  <c r="J33" i="14"/>
  <c r="J32" i="14"/>
  <c r="J31" i="14"/>
  <c r="J29" i="14"/>
  <c r="J28" i="14"/>
  <c r="J27" i="14"/>
  <c r="J26" i="14"/>
  <c r="J25" i="14"/>
  <c r="J24" i="14"/>
  <c r="J23" i="14"/>
  <c r="J22" i="14"/>
  <c r="J21" i="14"/>
  <c r="J20" i="14"/>
  <c r="J19" i="14"/>
  <c r="J18" i="14"/>
  <c r="J17" i="14"/>
  <c r="J16" i="14"/>
  <c r="J15" i="14"/>
  <c r="J14" i="14"/>
  <c r="J13" i="14"/>
  <c r="J12" i="14"/>
  <c r="J11" i="14"/>
  <c r="J10" i="14"/>
  <c r="J9" i="14"/>
  <c r="J8" i="14"/>
  <c r="J7" i="14"/>
  <c r="J6" i="14"/>
  <c r="J93" i="13"/>
  <c r="J95" i="13" s="1"/>
  <c r="J86" i="13"/>
  <c r="J68" i="13"/>
  <c r="J63" i="13"/>
  <c r="J49" i="13"/>
  <c r="J44" i="13"/>
  <c r="J38" i="13"/>
  <c r="J35" i="13"/>
  <c r="J93" i="15"/>
  <c r="J86" i="15"/>
  <c r="J68" i="15"/>
  <c r="J63" i="15"/>
  <c r="J49" i="15"/>
  <c r="J44" i="15"/>
  <c r="J38" i="15"/>
  <c r="J35" i="15"/>
  <c r="J30" i="15"/>
  <c r="J93" i="16"/>
  <c r="J86" i="16"/>
  <c r="J68" i="16"/>
  <c r="J63" i="16"/>
  <c r="J49" i="16"/>
  <c r="J44" i="16"/>
  <c r="J38" i="16"/>
  <c r="J35" i="16"/>
  <c r="J30" i="16"/>
  <c r="J93" i="17"/>
  <c r="J86" i="17"/>
  <c r="J68" i="17"/>
  <c r="J63" i="17"/>
  <c r="J49" i="17"/>
  <c r="J44" i="17"/>
  <c r="J95" i="17" s="1"/>
  <c r="J38" i="17"/>
  <c r="J35" i="17"/>
  <c r="J30" i="17"/>
  <c r="J93" i="18"/>
  <c r="J86" i="18"/>
  <c r="J68" i="18"/>
  <c r="J63" i="18"/>
  <c r="J49" i="18"/>
  <c r="J44" i="18"/>
  <c r="J38" i="18"/>
  <c r="J35" i="18"/>
  <c r="J30" i="18"/>
  <c r="J93" i="19"/>
  <c r="J86" i="19"/>
  <c r="J68" i="19"/>
  <c r="J63" i="19"/>
  <c r="J49" i="19"/>
  <c r="J44" i="19"/>
  <c r="J38" i="19"/>
  <c r="J35" i="19"/>
  <c r="J30" i="19"/>
  <c r="G96" i="20"/>
  <c r="J93" i="20"/>
  <c r="J86" i="20"/>
  <c r="J68" i="20"/>
  <c r="J63" i="20"/>
  <c r="J49" i="20"/>
  <c r="J44" i="20"/>
  <c r="J38" i="20"/>
  <c r="J35" i="20"/>
  <c r="J30" i="20"/>
  <c r="J93" i="21"/>
  <c r="J86" i="21"/>
  <c r="J68" i="21"/>
  <c r="J63" i="21"/>
  <c r="J49" i="21"/>
  <c r="J44" i="21"/>
  <c r="J38" i="21"/>
  <c r="J35" i="21"/>
  <c r="J30" i="21"/>
  <c r="J95" i="21" s="1"/>
  <c r="J86" i="22"/>
  <c r="J68" i="22"/>
  <c r="J63" i="22"/>
  <c r="J44" i="22"/>
  <c r="J38" i="22"/>
  <c r="J35" i="22"/>
  <c r="J30" i="22"/>
  <c r="J95" i="23"/>
  <c r="J93" i="23"/>
  <c r="J68" i="23"/>
  <c r="J63" i="23"/>
  <c r="J49" i="23"/>
  <c r="J44" i="23"/>
  <c r="J38" i="23"/>
  <c r="J35" i="23"/>
  <c r="J30" i="23"/>
  <c r="J93" i="24"/>
  <c r="J86" i="24"/>
  <c r="J68" i="24"/>
  <c r="J63" i="24"/>
  <c r="J49" i="24"/>
  <c r="J44" i="24"/>
  <c r="J38" i="24"/>
  <c r="J95" i="24" s="1"/>
  <c r="J35" i="24"/>
  <c r="J30" i="24"/>
  <c r="J95" i="25"/>
  <c r="J93" i="25"/>
  <c r="J68" i="25"/>
  <c r="J63" i="25"/>
  <c r="J49" i="25"/>
  <c r="J44" i="25"/>
  <c r="J38" i="25"/>
  <c r="J35" i="25"/>
  <c r="J95" i="22" l="1"/>
  <c r="J44" i="14"/>
  <c r="J95" i="20"/>
  <c r="J95" i="18"/>
  <c r="J95" i="15"/>
  <c r="J68" i="14"/>
  <c r="J49" i="14"/>
  <c r="J95" i="19"/>
  <c r="J96" i="14"/>
  <c r="J95" i="16"/>
  <c r="J38" i="14"/>
  <c r="J35" i="14"/>
  <c r="J93" i="14"/>
  <c r="J86" i="14"/>
  <c r="J63" i="14"/>
  <c r="J30" i="14"/>
  <c r="J95" i="14" l="1"/>
  <c r="H30" i="18"/>
  <c r="I30" i="18"/>
  <c r="K30" i="18"/>
  <c r="L30" i="18"/>
  <c r="M30" i="18"/>
  <c r="N30" i="18"/>
  <c r="O30" i="18"/>
  <c r="P30" i="18"/>
  <c r="Q30" i="18"/>
  <c r="R30" i="18"/>
  <c r="R19" i="14" l="1"/>
  <c r="Q19" i="14"/>
  <c r="P19" i="14"/>
  <c r="O19" i="14"/>
  <c r="N19" i="14"/>
  <c r="M19" i="14"/>
  <c r="L19" i="14"/>
  <c r="K19" i="14"/>
  <c r="I19" i="14"/>
  <c r="H19" i="14"/>
  <c r="R18" i="14"/>
  <c r="Q18" i="14"/>
  <c r="P18" i="14"/>
  <c r="O18" i="14"/>
  <c r="N18" i="14"/>
  <c r="M18" i="14"/>
  <c r="L18" i="14"/>
  <c r="K18" i="14"/>
  <c r="I18" i="14"/>
  <c r="H18" i="14"/>
  <c r="G19" i="13" l="1"/>
  <c r="G19" i="15"/>
  <c r="G19" i="16"/>
  <c r="G19" i="17"/>
  <c r="G19" i="18"/>
  <c r="G19" i="19"/>
  <c r="G19" i="20"/>
  <c r="G19" i="21"/>
  <c r="G19" i="22"/>
  <c r="G19" i="23"/>
  <c r="G19" i="24"/>
  <c r="G19" i="25"/>
  <c r="G19" i="14"/>
  <c r="G96" i="13" l="1"/>
  <c r="G96" i="15"/>
  <c r="G96" i="16"/>
  <c r="G96" i="17"/>
  <c r="G96" i="18"/>
  <c r="G96" i="19"/>
  <c r="G96" i="21"/>
  <c r="G96" i="22"/>
  <c r="G96" i="23"/>
  <c r="G96" i="24"/>
  <c r="G96" i="25"/>
  <c r="R96" i="14"/>
  <c r="Q96" i="14"/>
  <c r="P96" i="14"/>
  <c r="O96" i="14"/>
  <c r="N96" i="14"/>
  <c r="M96" i="14"/>
  <c r="L96" i="14"/>
  <c r="K96" i="14"/>
  <c r="I96" i="14"/>
  <c r="H96" i="14"/>
  <c r="H93" i="13"/>
  <c r="I93" i="13"/>
  <c r="K93" i="13"/>
  <c r="L93" i="13"/>
  <c r="M93" i="13"/>
  <c r="N93" i="13"/>
  <c r="O93" i="13"/>
  <c r="P93" i="13"/>
  <c r="Q93" i="13"/>
  <c r="R85" i="14"/>
  <c r="Q85" i="14"/>
  <c r="P85" i="14"/>
  <c r="O85" i="14"/>
  <c r="N85" i="14"/>
  <c r="M85" i="14"/>
  <c r="L85" i="14"/>
  <c r="K85" i="14"/>
  <c r="I85" i="14"/>
  <c r="H85" i="14"/>
  <c r="R84" i="14"/>
  <c r="Q84" i="14"/>
  <c r="P84" i="14"/>
  <c r="O84" i="14"/>
  <c r="N84" i="14"/>
  <c r="M84" i="14"/>
  <c r="L84" i="14"/>
  <c r="K84" i="14"/>
  <c r="I84" i="14"/>
  <c r="H84" i="14"/>
  <c r="R83" i="14"/>
  <c r="Q83" i="14"/>
  <c r="P83" i="14"/>
  <c r="O83" i="14"/>
  <c r="N83" i="14"/>
  <c r="M83" i="14"/>
  <c r="L83" i="14"/>
  <c r="K83" i="14"/>
  <c r="I83" i="14"/>
  <c r="H83" i="14"/>
  <c r="R82" i="14"/>
  <c r="Q82" i="14"/>
  <c r="P82" i="14"/>
  <c r="O82" i="14"/>
  <c r="N82" i="14"/>
  <c r="M82" i="14"/>
  <c r="L82" i="14"/>
  <c r="K82" i="14"/>
  <c r="I82" i="14"/>
  <c r="H82" i="14"/>
  <c r="R81" i="14"/>
  <c r="Q81" i="14"/>
  <c r="P81" i="14"/>
  <c r="O81" i="14"/>
  <c r="N81" i="14"/>
  <c r="M81" i="14"/>
  <c r="L81" i="14"/>
  <c r="K81" i="14"/>
  <c r="I81" i="14"/>
  <c r="H81" i="14"/>
  <c r="R80" i="14"/>
  <c r="Q80" i="14"/>
  <c r="P80" i="14"/>
  <c r="O80" i="14"/>
  <c r="N80" i="14"/>
  <c r="M80" i="14"/>
  <c r="L80" i="14"/>
  <c r="K80" i="14"/>
  <c r="I80" i="14"/>
  <c r="H80" i="14"/>
  <c r="R79" i="14"/>
  <c r="Q79" i="14"/>
  <c r="P79" i="14"/>
  <c r="O79" i="14"/>
  <c r="N79" i="14"/>
  <c r="M79" i="14"/>
  <c r="L79" i="14"/>
  <c r="K79" i="14"/>
  <c r="I79" i="14"/>
  <c r="H79" i="14"/>
  <c r="R78" i="14"/>
  <c r="Q78" i="14"/>
  <c r="P78" i="14"/>
  <c r="O78" i="14"/>
  <c r="N78" i="14"/>
  <c r="M78" i="14"/>
  <c r="L78" i="14"/>
  <c r="K78" i="14"/>
  <c r="I78" i="14"/>
  <c r="H78" i="14"/>
  <c r="R77" i="14"/>
  <c r="Q77" i="14"/>
  <c r="P77" i="14"/>
  <c r="O77" i="14"/>
  <c r="N77" i="14"/>
  <c r="M77" i="14"/>
  <c r="L77" i="14"/>
  <c r="K77" i="14"/>
  <c r="I77" i="14"/>
  <c r="H77" i="14"/>
  <c r="R76" i="14"/>
  <c r="Q76" i="14"/>
  <c r="P76" i="14"/>
  <c r="O76" i="14"/>
  <c r="N76" i="14"/>
  <c r="M76" i="14"/>
  <c r="L76" i="14"/>
  <c r="K76" i="14"/>
  <c r="I76" i="14"/>
  <c r="H76" i="14"/>
  <c r="R75" i="14"/>
  <c r="Q75" i="14"/>
  <c r="P75" i="14"/>
  <c r="O75" i="14"/>
  <c r="N75" i="14"/>
  <c r="M75" i="14"/>
  <c r="L75" i="14"/>
  <c r="K75" i="14"/>
  <c r="I75" i="14"/>
  <c r="H75" i="14"/>
  <c r="R74" i="14"/>
  <c r="Q74" i="14"/>
  <c r="P74" i="14"/>
  <c r="O74" i="14"/>
  <c r="N74" i="14"/>
  <c r="M74" i="14"/>
  <c r="L74" i="14"/>
  <c r="K74" i="14"/>
  <c r="I74" i="14"/>
  <c r="H74" i="14"/>
  <c r="R73" i="14"/>
  <c r="Q73" i="14"/>
  <c r="P73" i="14"/>
  <c r="O73" i="14"/>
  <c r="N73" i="14"/>
  <c r="M73" i="14"/>
  <c r="L73" i="14"/>
  <c r="K73" i="14"/>
  <c r="I73" i="14"/>
  <c r="H73" i="14"/>
  <c r="R72" i="14"/>
  <c r="Q72" i="14"/>
  <c r="P72" i="14"/>
  <c r="O72" i="14"/>
  <c r="N72" i="14"/>
  <c r="M72" i="14"/>
  <c r="L72" i="14"/>
  <c r="K72" i="14"/>
  <c r="I72" i="14"/>
  <c r="H72" i="14"/>
  <c r="R71" i="14"/>
  <c r="Q71" i="14"/>
  <c r="P71" i="14"/>
  <c r="O71" i="14"/>
  <c r="N71" i="14"/>
  <c r="M71" i="14"/>
  <c r="L71" i="14"/>
  <c r="K71" i="14"/>
  <c r="I71" i="14"/>
  <c r="H71" i="14"/>
  <c r="G84" i="13"/>
  <c r="G83" i="13"/>
  <c r="G82" i="13"/>
  <c r="G81" i="13"/>
  <c r="G80" i="13"/>
  <c r="G79" i="13"/>
  <c r="G78" i="13"/>
  <c r="G77" i="13"/>
  <c r="G76" i="13"/>
  <c r="G75" i="13"/>
  <c r="G84" i="15"/>
  <c r="G83" i="15"/>
  <c r="G82" i="15"/>
  <c r="G81" i="15"/>
  <c r="G80" i="15"/>
  <c r="G79" i="15"/>
  <c r="G78" i="15"/>
  <c r="G77" i="15"/>
  <c r="G76" i="15"/>
  <c r="G75" i="15"/>
  <c r="G84" i="16"/>
  <c r="G83" i="16"/>
  <c r="G82" i="16"/>
  <c r="G81" i="16"/>
  <c r="G80" i="16"/>
  <c r="G79" i="16"/>
  <c r="G78" i="16"/>
  <c r="G77" i="16"/>
  <c r="G76" i="16"/>
  <c r="G75" i="16"/>
  <c r="G84" i="17"/>
  <c r="G83" i="17"/>
  <c r="G82" i="17"/>
  <c r="G81" i="17"/>
  <c r="G80" i="17"/>
  <c r="G79" i="17"/>
  <c r="G78" i="17"/>
  <c r="G77" i="17"/>
  <c r="G76" i="17"/>
  <c r="G75" i="17"/>
  <c r="G84" i="18"/>
  <c r="G83" i="18"/>
  <c r="G82" i="18"/>
  <c r="G81" i="18"/>
  <c r="G80" i="18"/>
  <c r="G79" i="18"/>
  <c r="G78" i="18"/>
  <c r="G77" i="18"/>
  <c r="G76" i="18"/>
  <c r="G75" i="18"/>
  <c r="G84" i="19"/>
  <c r="G83" i="19"/>
  <c r="G82" i="19"/>
  <c r="G81" i="19"/>
  <c r="G80" i="19"/>
  <c r="G79" i="19"/>
  <c r="G78" i="19"/>
  <c r="G77" i="19"/>
  <c r="G76" i="19"/>
  <c r="G75" i="19"/>
  <c r="G84" i="20"/>
  <c r="G83" i="20"/>
  <c r="G82" i="20"/>
  <c r="G81" i="20"/>
  <c r="G80" i="20"/>
  <c r="G79" i="20"/>
  <c r="G78" i="20"/>
  <c r="G77" i="20"/>
  <c r="G76" i="20"/>
  <c r="G75" i="20"/>
  <c r="G84" i="21"/>
  <c r="G83" i="21"/>
  <c r="G82" i="21"/>
  <c r="G81" i="21"/>
  <c r="G80" i="21"/>
  <c r="G79" i="21"/>
  <c r="G78" i="21"/>
  <c r="G77" i="21"/>
  <c r="G76" i="21"/>
  <c r="G75" i="21"/>
  <c r="G84" i="22"/>
  <c r="G83" i="22"/>
  <c r="G82" i="22"/>
  <c r="G81" i="22"/>
  <c r="G80" i="22"/>
  <c r="G79" i="22"/>
  <c r="G78" i="22"/>
  <c r="G77" i="22"/>
  <c r="G76" i="22"/>
  <c r="G75" i="22"/>
  <c r="G84" i="23"/>
  <c r="G83" i="23"/>
  <c r="G82" i="23"/>
  <c r="G81" i="23"/>
  <c r="G80" i="23"/>
  <c r="G79" i="23"/>
  <c r="G78" i="23"/>
  <c r="G77" i="23"/>
  <c r="G76" i="23"/>
  <c r="G75" i="23"/>
  <c r="G84" i="24"/>
  <c r="G83" i="24"/>
  <c r="G82" i="24"/>
  <c r="G81" i="24"/>
  <c r="G80" i="24"/>
  <c r="G79" i="24"/>
  <c r="G78" i="24"/>
  <c r="G77" i="24"/>
  <c r="G76" i="24"/>
  <c r="G75" i="24"/>
  <c r="G84" i="25"/>
  <c r="G83" i="25"/>
  <c r="G82" i="25"/>
  <c r="G81" i="25"/>
  <c r="G80" i="25"/>
  <c r="G79" i="25"/>
  <c r="G78" i="25"/>
  <c r="G77" i="25"/>
  <c r="G76" i="25"/>
  <c r="G75" i="25"/>
  <c r="G96" i="14" l="1"/>
  <c r="G71" i="14"/>
  <c r="G75" i="14"/>
  <c r="G79" i="14"/>
  <c r="G83" i="14"/>
  <c r="G72" i="14"/>
  <c r="G76" i="14"/>
  <c r="G80" i="14"/>
  <c r="G84" i="14"/>
  <c r="G73" i="14"/>
  <c r="G77" i="14"/>
  <c r="G81" i="14"/>
  <c r="G85" i="14"/>
  <c r="G78" i="14"/>
  <c r="G74" i="14"/>
  <c r="G82" i="14"/>
  <c r="G74" i="13"/>
  <c r="G74" i="15"/>
  <c r="G74" i="16"/>
  <c r="G74" i="17"/>
  <c r="G74" i="18"/>
  <c r="G74" i="19"/>
  <c r="G74" i="20"/>
  <c r="G74" i="21"/>
  <c r="G74" i="22"/>
  <c r="G74" i="23"/>
  <c r="G74" i="24"/>
  <c r="G74" i="25"/>
  <c r="R92" i="14"/>
  <c r="Q92" i="14"/>
  <c r="P92" i="14"/>
  <c r="O92" i="14"/>
  <c r="N92" i="14"/>
  <c r="M92" i="14"/>
  <c r="L92" i="14"/>
  <c r="K92" i="14"/>
  <c r="I92" i="14"/>
  <c r="H92" i="14"/>
  <c r="R91" i="14"/>
  <c r="Q91" i="14"/>
  <c r="P91" i="14"/>
  <c r="O91" i="14"/>
  <c r="N91" i="14"/>
  <c r="M91" i="14"/>
  <c r="L91" i="14"/>
  <c r="K91" i="14"/>
  <c r="I91" i="14"/>
  <c r="H91" i="14"/>
  <c r="R90" i="14"/>
  <c r="Q90" i="14"/>
  <c r="P90" i="14"/>
  <c r="O90" i="14"/>
  <c r="N90" i="14"/>
  <c r="M90" i="14"/>
  <c r="L90" i="14"/>
  <c r="K90" i="14"/>
  <c r="I90" i="14"/>
  <c r="H90" i="14"/>
  <c r="R89" i="14"/>
  <c r="Q89" i="14"/>
  <c r="P89" i="14"/>
  <c r="O89" i="14"/>
  <c r="N89" i="14"/>
  <c r="M89" i="14"/>
  <c r="L89" i="14"/>
  <c r="K89" i="14"/>
  <c r="I89" i="14"/>
  <c r="H89" i="14"/>
  <c r="R88" i="14"/>
  <c r="Q88" i="14"/>
  <c r="P88" i="14"/>
  <c r="O88" i="14"/>
  <c r="N88" i="14"/>
  <c r="M88" i="14"/>
  <c r="L88" i="14"/>
  <c r="K88" i="14"/>
  <c r="I88" i="14"/>
  <c r="H88" i="14"/>
  <c r="R93" i="13"/>
  <c r="R93" i="15"/>
  <c r="Q93" i="15"/>
  <c r="P93" i="15"/>
  <c r="O93" i="15"/>
  <c r="N93" i="15"/>
  <c r="M93" i="15"/>
  <c r="L93" i="15"/>
  <c r="K93" i="15"/>
  <c r="I93" i="15"/>
  <c r="H93" i="15"/>
  <c r="R93" i="16"/>
  <c r="Q93" i="16"/>
  <c r="P93" i="16"/>
  <c r="O93" i="16"/>
  <c r="N93" i="16"/>
  <c r="M93" i="16"/>
  <c r="L93" i="16"/>
  <c r="K93" i="16"/>
  <c r="I93" i="16"/>
  <c r="H93" i="16"/>
  <c r="R93" i="17"/>
  <c r="Q93" i="17"/>
  <c r="P93" i="17"/>
  <c r="O93" i="17"/>
  <c r="N93" i="17"/>
  <c r="M93" i="17"/>
  <c r="L93" i="17"/>
  <c r="K93" i="17"/>
  <c r="I93" i="17"/>
  <c r="H93" i="17"/>
  <c r="R93" i="18"/>
  <c r="Q93" i="18"/>
  <c r="P93" i="18"/>
  <c r="O93" i="18"/>
  <c r="N93" i="18"/>
  <c r="M93" i="18"/>
  <c r="L93" i="18"/>
  <c r="K93" i="18"/>
  <c r="I93" i="18"/>
  <c r="H93" i="18"/>
  <c r="R93" i="19"/>
  <c r="Q93" i="19"/>
  <c r="P93" i="19"/>
  <c r="O93" i="19"/>
  <c r="N93" i="19"/>
  <c r="M93" i="19"/>
  <c r="L93" i="19"/>
  <c r="K93" i="19"/>
  <c r="I93" i="19"/>
  <c r="H93" i="19"/>
  <c r="R93" i="20"/>
  <c r="Q93" i="20"/>
  <c r="P93" i="20"/>
  <c r="O93" i="20"/>
  <c r="N93" i="20"/>
  <c r="M93" i="20"/>
  <c r="L93" i="20"/>
  <c r="K93" i="20"/>
  <c r="I93" i="20"/>
  <c r="H93" i="20"/>
  <c r="R93" i="21"/>
  <c r="Q93" i="21"/>
  <c r="P93" i="21"/>
  <c r="O93" i="21"/>
  <c r="N93" i="21"/>
  <c r="M93" i="21"/>
  <c r="L93" i="21"/>
  <c r="K93" i="21"/>
  <c r="I93" i="21"/>
  <c r="H93" i="21"/>
  <c r="R93" i="23"/>
  <c r="Q93" i="23"/>
  <c r="P93" i="23"/>
  <c r="O93" i="23"/>
  <c r="N93" i="23"/>
  <c r="M93" i="23"/>
  <c r="L93" i="23"/>
  <c r="K93" i="23"/>
  <c r="I93" i="23"/>
  <c r="H93" i="23"/>
  <c r="R93" i="24"/>
  <c r="Q93" i="24"/>
  <c r="P93" i="24"/>
  <c r="O93" i="24"/>
  <c r="N93" i="24"/>
  <c r="M93" i="24"/>
  <c r="L93" i="24"/>
  <c r="K93" i="24"/>
  <c r="I93" i="24"/>
  <c r="H93" i="24"/>
  <c r="R93" i="25"/>
  <c r="Q93" i="25"/>
  <c r="P93" i="25"/>
  <c r="O93" i="25"/>
  <c r="N93" i="25"/>
  <c r="M93" i="25"/>
  <c r="L93" i="25"/>
  <c r="K93" i="25"/>
  <c r="I93" i="25"/>
  <c r="H93" i="25"/>
  <c r="G89" i="13"/>
  <c r="G88" i="13"/>
  <c r="G89" i="15"/>
  <c r="G88" i="15"/>
  <c r="G89" i="16"/>
  <c r="G88" i="16"/>
  <c r="G89" i="17"/>
  <c r="G88" i="17"/>
  <c r="G89" i="18"/>
  <c r="G88" i="18"/>
  <c r="G89" i="19"/>
  <c r="G88" i="19"/>
  <c r="G89" i="20"/>
  <c r="G88" i="20"/>
  <c r="G89" i="21"/>
  <c r="G88" i="21"/>
  <c r="G89" i="22"/>
  <c r="G88" i="22"/>
  <c r="G89" i="23"/>
  <c r="G88" i="23"/>
  <c r="G89" i="24"/>
  <c r="G88" i="24"/>
  <c r="G89" i="25"/>
  <c r="G88" i="25"/>
  <c r="Q93" i="14" l="1"/>
  <c r="H93" i="14"/>
  <c r="N93" i="14"/>
  <c r="O93" i="14"/>
  <c r="K93" i="14"/>
  <c r="R93" i="14"/>
  <c r="G89" i="14"/>
  <c r="P93" i="14"/>
  <c r="I93" i="14"/>
  <c r="M93" i="14"/>
  <c r="L93" i="14"/>
  <c r="G88" i="14"/>
  <c r="R70" i="14"/>
  <c r="Q70" i="14"/>
  <c r="Q86" i="14" s="1"/>
  <c r="P70" i="14"/>
  <c r="O70" i="14"/>
  <c r="N70" i="14"/>
  <c r="M70" i="14"/>
  <c r="L70" i="14"/>
  <c r="K70" i="14"/>
  <c r="I70" i="14"/>
  <c r="H70" i="14"/>
  <c r="H86" i="14" s="1"/>
  <c r="R67" i="14"/>
  <c r="Q67" i="14"/>
  <c r="P67" i="14"/>
  <c r="O67" i="14"/>
  <c r="N67" i="14"/>
  <c r="M67" i="14"/>
  <c r="L67" i="14"/>
  <c r="K67" i="14"/>
  <c r="I67" i="14"/>
  <c r="H67" i="14"/>
  <c r="R66" i="14"/>
  <c r="Q66" i="14"/>
  <c r="P66" i="14"/>
  <c r="O66" i="14"/>
  <c r="N66" i="14"/>
  <c r="M66" i="14"/>
  <c r="L66" i="14"/>
  <c r="K66" i="14"/>
  <c r="I66" i="14"/>
  <c r="H66" i="14"/>
  <c r="R65" i="14"/>
  <c r="Q65" i="14"/>
  <c r="P65" i="14"/>
  <c r="O65" i="14"/>
  <c r="N65" i="14"/>
  <c r="M65" i="14"/>
  <c r="L65" i="14"/>
  <c r="K65" i="14"/>
  <c r="I65" i="14"/>
  <c r="H65" i="14"/>
  <c r="R64" i="14"/>
  <c r="Q64" i="14"/>
  <c r="P64" i="14"/>
  <c r="O64" i="14"/>
  <c r="N64" i="14"/>
  <c r="M64" i="14"/>
  <c r="L64" i="14"/>
  <c r="K64" i="14"/>
  <c r="I64" i="14"/>
  <c r="H64" i="14"/>
  <c r="R62" i="14"/>
  <c r="Q62" i="14"/>
  <c r="P62" i="14"/>
  <c r="O62" i="14"/>
  <c r="N62" i="14"/>
  <c r="M62" i="14"/>
  <c r="L62" i="14"/>
  <c r="K62" i="14"/>
  <c r="I62" i="14"/>
  <c r="H62" i="14"/>
  <c r="R61" i="14"/>
  <c r="Q61" i="14"/>
  <c r="P61" i="14"/>
  <c r="O61" i="14"/>
  <c r="N61" i="14"/>
  <c r="M61" i="14"/>
  <c r="L61" i="14"/>
  <c r="K61" i="14"/>
  <c r="I61" i="14"/>
  <c r="H61" i="14"/>
  <c r="R60" i="14"/>
  <c r="Q60" i="14"/>
  <c r="P60" i="14"/>
  <c r="O60" i="14"/>
  <c r="N60" i="14"/>
  <c r="M60" i="14"/>
  <c r="L60" i="14"/>
  <c r="K60" i="14"/>
  <c r="I60" i="14"/>
  <c r="H60" i="14"/>
  <c r="R59" i="14"/>
  <c r="Q59" i="14"/>
  <c r="P59" i="14"/>
  <c r="O59" i="14"/>
  <c r="N59" i="14"/>
  <c r="M59" i="14"/>
  <c r="L59" i="14"/>
  <c r="K59" i="14"/>
  <c r="I59" i="14"/>
  <c r="H59" i="14"/>
  <c r="R58" i="14"/>
  <c r="Q58" i="14"/>
  <c r="P58" i="14"/>
  <c r="O58" i="14"/>
  <c r="N58" i="14"/>
  <c r="M58" i="14"/>
  <c r="L58" i="14"/>
  <c r="K58" i="14"/>
  <c r="I58" i="14"/>
  <c r="H58" i="14"/>
  <c r="R57" i="14"/>
  <c r="Q57" i="14"/>
  <c r="P57" i="14"/>
  <c r="O57" i="14"/>
  <c r="N57" i="14"/>
  <c r="M57" i="14"/>
  <c r="L57" i="14"/>
  <c r="K57" i="14"/>
  <c r="I57" i="14"/>
  <c r="H57" i="14"/>
  <c r="R56" i="14"/>
  <c r="Q56" i="14"/>
  <c r="P56" i="14"/>
  <c r="O56" i="14"/>
  <c r="N56" i="14"/>
  <c r="M56" i="14"/>
  <c r="L56" i="14"/>
  <c r="K56" i="14"/>
  <c r="I56" i="14"/>
  <c r="H56" i="14"/>
  <c r="R55" i="14"/>
  <c r="Q55" i="14"/>
  <c r="P55" i="14"/>
  <c r="O55" i="14"/>
  <c r="N55" i="14"/>
  <c r="M55" i="14"/>
  <c r="L55" i="14"/>
  <c r="K55" i="14"/>
  <c r="I55" i="14"/>
  <c r="H55" i="14"/>
  <c r="R54" i="14"/>
  <c r="Q54" i="14"/>
  <c r="P54" i="14"/>
  <c r="O54" i="14"/>
  <c r="N54" i="14"/>
  <c r="M54" i="14"/>
  <c r="L54" i="14"/>
  <c r="K54" i="14"/>
  <c r="I54" i="14"/>
  <c r="H54" i="14"/>
  <c r="R53" i="14"/>
  <c r="Q53" i="14"/>
  <c r="P53" i="14"/>
  <c r="O53" i="14"/>
  <c r="N53" i="14"/>
  <c r="M53" i="14"/>
  <c r="L53" i="14"/>
  <c r="K53" i="14"/>
  <c r="I53" i="14"/>
  <c r="H53" i="14"/>
  <c r="R52" i="14"/>
  <c r="Q52" i="14"/>
  <c r="P52" i="14"/>
  <c r="O52" i="14"/>
  <c r="N52" i="14"/>
  <c r="M52" i="14"/>
  <c r="L52" i="14"/>
  <c r="K52" i="14"/>
  <c r="I52" i="14"/>
  <c r="H52" i="14"/>
  <c r="R51" i="14"/>
  <c r="Q51" i="14"/>
  <c r="P51" i="14"/>
  <c r="O51" i="14"/>
  <c r="N51" i="14"/>
  <c r="M51" i="14"/>
  <c r="L51" i="14"/>
  <c r="K51" i="14"/>
  <c r="I51" i="14"/>
  <c r="H51" i="14"/>
  <c r="R50" i="14"/>
  <c r="Q50" i="14"/>
  <c r="P50" i="14"/>
  <c r="O50" i="14"/>
  <c r="N50" i="14"/>
  <c r="M50" i="14"/>
  <c r="L50" i="14"/>
  <c r="K50" i="14"/>
  <c r="I50" i="14"/>
  <c r="H50" i="14"/>
  <c r="R48" i="14"/>
  <c r="Q48" i="14"/>
  <c r="P48" i="14"/>
  <c r="O48" i="14"/>
  <c r="N48" i="14"/>
  <c r="M48" i="14"/>
  <c r="L48" i="14"/>
  <c r="K48" i="14"/>
  <c r="I48" i="14"/>
  <c r="H48" i="14"/>
  <c r="R47" i="14"/>
  <c r="Q47" i="14"/>
  <c r="P47" i="14"/>
  <c r="O47" i="14"/>
  <c r="N47" i="14"/>
  <c r="M47" i="14"/>
  <c r="L47" i="14"/>
  <c r="K47" i="14"/>
  <c r="I47" i="14"/>
  <c r="H47" i="14"/>
  <c r="R46" i="14"/>
  <c r="Q46" i="14"/>
  <c r="P46" i="14"/>
  <c r="O46" i="14"/>
  <c r="N46" i="14"/>
  <c r="M46" i="14"/>
  <c r="L46" i="14"/>
  <c r="K46" i="14"/>
  <c r="I46" i="14"/>
  <c r="H46" i="14"/>
  <c r="R45" i="14"/>
  <c r="Q45" i="14"/>
  <c r="P45" i="14"/>
  <c r="O45" i="14"/>
  <c r="N45" i="14"/>
  <c r="M45" i="14"/>
  <c r="L45" i="14"/>
  <c r="K45" i="14"/>
  <c r="I45" i="14"/>
  <c r="H45" i="14"/>
  <c r="R43" i="14"/>
  <c r="Q43" i="14"/>
  <c r="P43" i="14"/>
  <c r="O43" i="14"/>
  <c r="N43" i="14"/>
  <c r="M43" i="14"/>
  <c r="L43" i="14"/>
  <c r="K43" i="14"/>
  <c r="I43" i="14"/>
  <c r="H43" i="14"/>
  <c r="R42" i="14"/>
  <c r="Q42" i="14"/>
  <c r="P42" i="14"/>
  <c r="O42" i="14"/>
  <c r="N42" i="14"/>
  <c r="M42" i="14"/>
  <c r="L42" i="14"/>
  <c r="K42" i="14"/>
  <c r="I42" i="14"/>
  <c r="H42" i="14"/>
  <c r="R41" i="14"/>
  <c r="Q41" i="14"/>
  <c r="P41" i="14"/>
  <c r="O41" i="14"/>
  <c r="N41" i="14"/>
  <c r="M41" i="14"/>
  <c r="L41" i="14"/>
  <c r="K41" i="14"/>
  <c r="I41" i="14"/>
  <c r="H41" i="14"/>
  <c r="R40" i="14"/>
  <c r="Q40" i="14"/>
  <c r="P40" i="14"/>
  <c r="O40" i="14"/>
  <c r="N40" i="14"/>
  <c r="M40" i="14"/>
  <c r="L40" i="14"/>
  <c r="K40" i="14"/>
  <c r="I40" i="14"/>
  <c r="H40" i="14"/>
  <c r="R39" i="14"/>
  <c r="Q39" i="14"/>
  <c r="P39" i="14"/>
  <c r="O39" i="14"/>
  <c r="N39" i="14"/>
  <c r="M39" i="14"/>
  <c r="L39" i="14"/>
  <c r="K39" i="14"/>
  <c r="I39" i="14"/>
  <c r="H39" i="14"/>
  <c r="R37" i="14"/>
  <c r="Q37" i="14"/>
  <c r="P37" i="14"/>
  <c r="O37" i="14"/>
  <c r="N37" i="14"/>
  <c r="M37" i="14"/>
  <c r="L37" i="14"/>
  <c r="K37" i="14"/>
  <c r="I37" i="14"/>
  <c r="H37" i="14"/>
  <c r="R36" i="14"/>
  <c r="Q36" i="14"/>
  <c r="P36" i="14"/>
  <c r="O36" i="14"/>
  <c r="N36" i="14"/>
  <c r="M36" i="14"/>
  <c r="L36" i="14"/>
  <c r="L38" i="14" s="1"/>
  <c r="K36" i="14"/>
  <c r="I36" i="14"/>
  <c r="H36" i="14"/>
  <c r="R34" i="14"/>
  <c r="Q34" i="14"/>
  <c r="P34" i="14"/>
  <c r="O34" i="14"/>
  <c r="N34" i="14"/>
  <c r="M34" i="14"/>
  <c r="L34" i="14"/>
  <c r="K34" i="14"/>
  <c r="I34" i="14"/>
  <c r="H34" i="14"/>
  <c r="R33" i="14"/>
  <c r="Q33" i="14"/>
  <c r="P33" i="14"/>
  <c r="O33" i="14"/>
  <c r="N33" i="14"/>
  <c r="M33" i="14"/>
  <c r="L33" i="14"/>
  <c r="K33" i="14"/>
  <c r="I33" i="14"/>
  <c r="H33" i="14"/>
  <c r="R32" i="14"/>
  <c r="Q32" i="14"/>
  <c r="P32" i="14"/>
  <c r="O32" i="14"/>
  <c r="N32" i="14"/>
  <c r="M32" i="14"/>
  <c r="L32" i="14"/>
  <c r="K32" i="14"/>
  <c r="I32" i="14"/>
  <c r="H32" i="14"/>
  <c r="R31" i="14"/>
  <c r="Q31" i="14"/>
  <c r="P31" i="14"/>
  <c r="O31" i="14"/>
  <c r="N31" i="14"/>
  <c r="M31" i="14"/>
  <c r="L31" i="14"/>
  <c r="K31" i="14"/>
  <c r="I31" i="14"/>
  <c r="H31" i="14"/>
  <c r="R29" i="14"/>
  <c r="Q29" i="14"/>
  <c r="P29" i="14"/>
  <c r="O29" i="14"/>
  <c r="N29" i="14"/>
  <c r="M29" i="14"/>
  <c r="L29" i="14"/>
  <c r="K29" i="14"/>
  <c r="I29" i="14"/>
  <c r="H29" i="14"/>
  <c r="R28" i="14"/>
  <c r="Q28" i="14"/>
  <c r="P28" i="14"/>
  <c r="O28" i="14"/>
  <c r="N28" i="14"/>
  <c r="M28" i="14"/>
  <c r="L28" i="14"/>
  <c r="K28" i="14"/>
  <c r="I28" i="14"/>
  <c r="H28" i="14"/>
  <c r="R27" i="14"/>
  <c r="Q27" i="14"/>
  <c r="P27" i="14"/>
  <c r="O27" i="14"/>
  <c r="N27" i="14"/>
  <c r="M27" i="14"/>
  <c r="L27" i="14"/>
  <c r="K27" i="14"/>
  <c r="I27" i="14"/>
  <c r="H27" i="14"/>
  <c r="R26" i="14"/>
  <c r="Q26" i="14"/>
  <c r="P26" i="14"/>
  <c r="O26" i="14"/>
  <c r="N26" i="14"/>
  <c r="M26" i="14"/>
  <c r="L26" i="14"/>
  <c r="K26" i="14"/>
  <c r="I26" i="14"/>
  <c r="H26" i="14"/>
  <c r="R25" i="14"/>
  <c r="Q25" i="14"/>
  <c r="P25" i="14"/>
  <c r="O25" i="14"/>
  <c r="N25" i="14"/>
  <c r="M25" i="14"/>
  <c r="L25" i="14"/>
  <c r="K25" i="14"/>
  <c r="I25" i="14"/>
  <c r="H25" i="14"/>
  <c r="R24" i="14"/>
  <c r="Q24" i="14"/>
  <c r="P24" i="14"/>
  <c r="O24" i="14"/>
  <c r="N24" i="14"/>
  <c r="M24" i="14"/>
  <c r="L24" i="14"/>
  <c r="K24" i="14"/>
  <c r="I24" i="14"/>
  <c r="H24" i="14"/>
  <c r="R23" i="14"/>
  <c r="Q23" i="14"/>
  <c r="P23" i="14"/>
  <c r="O23" i="14"/>
  <c r="N23" i="14"/>
  <c r="M23" i="14"/>
  <c r="L23" i="14"/>
  <c r="K23" i="14"/>
  <c r="I23" i="14"/>
  <c r="H23" i="14"/>
  <c r="R22" i="14"/>
  <c r="Q22" i="14"/>
  <c r="P22" i="14"/>
  <c r="O22" i="14"/>
  <c r="N22" i="14"/>
  <c r="M22" i="14"/>
  <c r="L22" i="14"/>
  <c r="K22" i="14"/>
  <c r="I22" i="14"/>
  <c r="H22" i="14"/>
  <c r="R21" i="14"/>
  <c r="Q21" i="14"/>
  <c r="P21" i="14"/>
  <c r="O21" i="14"/>
  <c r="N21" i="14"/>
  <c r="M21" i="14"/>
  <c r="L21" i="14"/>
  <c r="K21" i="14"/>
  <c r="I21" i="14"/>
  <c r="H21" i="14"/>
  <c r="R20" i="14"/>
  <c r="Q20" i="14"/>
  <c r="P20" i="14"/>
  <c r="O20" i="14"/>
  <c r="N20" i="14"/>
  <c r="M20" i="14"/>
  <c r="L20" i="14"/>
  <c r="K20" i="14"/>
  <c r="I20" i="14"/>
  <c r="H20" i="14"/>
  <c r="R17" i="14"/>
  <c r="Q17" i="14"/>
  <c r="P17" i="14"/>
  <c r="O17" i="14"/>
  <c r="N17" i="14"/>
  <c r="M17" i="14"/>
  <c r="L17" i="14"/>
  <c r="K17" i="14"/>
  <c r="I17" i="14"/>
  <c r="H17" i="14"/>
  <c r="R16" i="14"/>
  <c r="Q16" i="14"/>
  <c r="P16" i="14"/>
  <c r="O16" i="14"/>
  <c r="N16" i="14"/>
  <c r="M16" i="14"/>
  <c r="L16" i="14"/>
  <c r="K16" i="14"/>
  <c r="I16" i="14"/>
  <c r="H16" i="14"/>
  <c r="R15" i="14"/>
  <c r="Q15" i="14"/>
  <c r="P15" i="14"/>
  <c r="O15" i="14"/>
  <c r="N15" i="14"/>
  <c r="M15" i="14"/>
  <c r="L15" i="14"/>
  <c r="K15" i="14"/>
  <c r="I15" i="14"/>
  <c r="H15" i="14"/>
  <c r="R14" i="14"/>
  <c r="Q14" i="14"/>
  <c r="P14" i="14"/>
  <c r="O14" i="14"/>
  <c r="N14" i="14"/>
  <c r="M14" i="14"/>
  <c r="L14" i="14"/>
  <c r="K14" i="14"/>
  <c r="I14" i="14"/>
  <c r="H14" i="14"/>
  <c r="R13" i="14"/>
  <c r="Q13" i="14"/>
  <c r="P13" i="14"/>
  <c r="O13" i="14"/>
  <c r="N13" i="14"/>
  <c r="M13" i="14"/>
  <c r="L13" i="14"/>
  <c r="K13" i="14"/>
  <c r="I13" i="14"/>
  <c r="H13" i="14"/>
  <c r="R12" i="14"/>
  <c r="Q12" i="14"/>
  <c r="P12" i="14"/>
  <c r="O12" i="14"/>
  <c r="N12" i="14"/>
  <c r="M12" i="14"/>
  <c r="L12" i="14"/>
  <c r="K12" i="14"/>
  <c r="I12" i="14"/>
  <c r="H12" i="14"/>
  <c r="R11" i="14"/>
  <c r="Q11" i="14"/>
  <c r="P11" i="14"/>
  <c r="O11" i="14"/>
  <c r="N11" i="14"/>
  <c r="M11" i="14"/>
  <c r="L11" i="14"/>
  <c r="K11" i="14"/>
  <c r="I11" i="14"/>
  <c r="H11" i="14"/>
  <c r="R10" i="14"/>
  <c r="Q10" i="14"/>
  <c r="P10" i="14"/>
  <c r="O10" i="14"/>
  <c r="N10" i="14"/>
  <c r="M10" i="14"/>
  <c r="L10" i="14"/>
  <c r="K10" i="14"/>
  <c r="I10" i="14"/>
  <c r="H10" i="14"/>
  <c r="R9" i="14"/>
  <c r="Q9" i="14"/>
  <c r="P9" i="14"/>
  <c r="O9" i="14"/>
  <c r="N9" i="14"/>
  <c r="M9" i="14"/>
  <c r="L9" i="14"/>
  <c r="K9" i="14"/>
  <c r="I9" i="14"/>
  <c r="H9" i="14"/>
  <c r="R8" i="14"/>
  <c r="Q8" i="14"/>
  <c r="P8" i="14"/>
  <c r="O8" i="14"/>
  <c r="N8" i="14"/>
  <c r="M8" i="14"/>
  <c r="L8" i="14"/>
  <c r="K8" i="14"/>
  <c r="I8" i="14"/>
  <c r="H8" i="14"/>
  <c r="R7" i="14"/>
  <c r="Q7" i="14"/>
  <c r="P7" i="14"/>
  <c r="O7" i="14"/>
  <c r="N7" i="14"/>
  <c r="M7" i="14"/>
  <c r="L7" i="14"/>
  <c r="K7" i="14"/>
  <c r="I7" i="14"/>
  <c r="H7" i="14"/>
  <c r="R6" i="14"/>
  <c r="Q6" i="14"/>
  <c r="P6" i="14"/>
  <c r="O6" i="14"/>
  <c r="N6" i="14"/>
  <c r="M6" i="14"/>
  <c r="L6" i="14"/>
  <c r="K6" i="14"/>
  <c r="I6" i="14"/>
  <c r="G22" i="15"/>
  <c r="G22" i="16"/>
  <c r="G22" i="17"/>
  <c r="G22" i="18"/>
  <c r="G22" i="19"/>
  <c r="G22" i="20"/>
  <c r="G22" i="21"/>
  <c r="G22" i="22"/>
  <c r="G22" i="23"/>
  <c r="G22" i="24"/>
  <c r="G22" i="25"/>
  <c r="G22" i="13"/>
  <c r="G22" i="14" l="1"/>
  <c r="I38" i="14"/>
  <c r="M38" i="14"/>
  <c r="M35" i="14"/>
  <c r="H38" i="14"/>
  <c r="Q38" i="14"/>
  <c r="R44" i="14"/>
  <c r="L49" i="14"/>
  <c r="P38" i="14"/>
  <c r="K44" i="14"/>
  <c r="L35" i="14"/>
  <c r="K49" i="14"/>
  <c r="R49" i="14"/>
  <c r="O63" i="14"/>
  <c r="P68" i="14"/>
  <c r="O38" i="14"/>
  <c r="O30" i="14"/>
  <c r="K38" i="14"/>
  <c r="R38" i="14"/>
  <c r="I86" i="14"/>
  <c r="Q30" i="14"/>
  <c r="I30" i="14"/>
  <c r="P63" i="14"/>
  <c r="L44" i="14"/>
  <c r="M49" i="14"/>
  <c r="H63" i="14"/>
  <c r="P86" i="14"/>
  <c r="L30" i="14"/>
  <c r="O35" i="14"/>
  <c r="M44" i="14"/>
  <c r="N49" i="14"/>
  <c r="I63" i="14"/>
  <c r="L86" i="14"/>
  <c r="K30" i="14"/>
  <c r="N35" i="14"/>
  <c r="Q63" i="14"/>
  <c r="R86" i="14"/>
  <c r="M30" i="14"/>
  <c r="P35" i="14"/>
  <c r="N44" i="14"/>
  <c r="O49" i="14"/>
  <c r="K63" i="14"/>
  <c r="R63" i="14"/>
  <c r="L63" i="14"/>
  <c r="L68" i="14"/>
  <c r="H68" i="14"/>
  <c r="Q68" i="14"/>
  <c r="K68" i="14"/>
  <c r="R68" i="14"/>
  <c r="M86" i="14"/>
  <c r="N86" i="14"/>
  <c r="R30" i="14"/>
  <c r="N63" i="14"/>
  <c r="I68" i="14"/>
  <c r="K86" i="14"/>
  <c r="N30" i="14"/>
  <c r="H35" i="14"/>
  <c r="Q35" i="14"/>
  <c r="O44" i="14"/>
  <c r="P49" i="14"/>
  <c r="M68" i="14"/>
  <c r="I35" i="14"/>
  <c r="N38" i="14"/>
  <c r="P44" i="14"/>
  <c r="I44" i="14"/>
  <c r="H49" i="14"/>
  <c r="Q49" i="14"/>
  <c r="M63" i="14"/>
  <c r="N68" i="14"/>
  <c r="O86" i="14"/>
  <c r="P30" i="14"/>
  <c r="K35" i="14"/>
  <c r="R35" i="14"/>
  <c r="H44" i="14"/>
  <c r="Q44" i="14"/>
  <c r="I49" i="14"/>
  <c r="O68" i="14"/>
  <c r="G90" i="13"/>
  <c r="G90" i="15"/>
  <c r="G90" i="16"/>
  <c r="G90" i="17"/>
  <c r="G90" i="18"/>
  <c r="G90" i="19"/>
  <c r="G90" i="20"/>
  <c r="G90" i="21"/>
  <c r="G90" i="22"/>
  <c r="G90" i="23"/>
  <c r="G90" i="24"/>
  <c r="G90" i="25"/>
  <c r="G91" i="13"/>
  <c r="G91" i="15"/>
  <c r="G91" i="16"/>
  <c r="G91" i="17"/>
  <c r="G91" i="18"/>
  <c r="G91" i="19"/>
  <c r="G91" i="20"/>
  <c r="G91" i="21"/>
  <c r="G91" i="22"/>
  <c r="G91" i="23"/>
  <c r="G91" i="24"/>
  <c r="G91" i="25"/>
  <c r="G91" i="14"/>
  <c r="H86" i="24" l="1"/>
  <c r="I86" i="24"/>
  <c r="K86" i="24"/>
  <c r="L86" i="24"/>
  <c r="M86" i="24"/>
  <c r="N86" i="24"/>
  <c r="O86" i="24"/>
  <c r="P86" i="24"/>
  <c r="Q86" i="24"/>
  <c r="H63" i="24"/>
  <c r="I63" i="24"/>
  <c r="K63" i="24"/>
  <c r="L63" i="24"/>
  <c r="M63" i="24"/>
  <c r="N63" i="24"/>
  <c r="O63" i="24"/>
  <c r="P63" i="24"/>
  <c r="Q63" i="24"/>
  <c r="H63" i="22" l="1"/>
  <c r="I63" i="22"/>
  <c r="K63" i="22"/>
  <c r="L63" i="22"/>
  <c r="M63" i="22"/>
  <c r="N63" i="22"/>
  <c r="O63" i="22"/>
  <c r="P63" i="22"/>
  <c r="Q63" i="22"/>
  <c r="H86" i="21" l="1"/>
  <c r="I86" i="21"/>
  <c r="K86" i="21"/>
  <c r="L86" i="21"/>
  <c r="M86" i="21"/>
  <c r="N86" i="21"/>
  <c r="O86" i="21"/>
  <c r="P86" i="21"/>
  <c r="Q86" i="21"/>
  <c r="H44" i="19" l="1"/>
  <c r="I44" i="19"/>
  <c r="K44" i="19"/>
  <c r="L44" i="19"/>
  <c r="M44" i="19"/>
  <c r="N44" i="19"/>
  <c r="O44" i="19"/>
  <c r="P44" i="19"/>
  <c r="Q44" i="19"/>
  <c r="H86" i="17" l="1"/>
  <c r="I86" i="17"/>
  <c r="K86" i="17"/>
  <c r="L86" i="17"/>
  <c r="M86" i="17"/>
  <c r="N86" i="17"/>
  <c r="O86" i="17"/>
  <c r="P86" i="17"/>
  <c r="Q86" i="17"/>
  <c r="H63" i="17"/>
  <c r="I63" i="17"/>
  <c r="K63" i="17"/>
  <c r="L63" i="17"/>
  <c r="M63" i="17"/>
  <c r="N63" i="17"/>
  <c r="O63" i="17"/>
  <c r="P63" i="17"/>
  <c r="Q63" i="17"/>
  <c r="H44" i="17"/>
  <c r="I44" i="17"/>
  <c r="K44" i="17"/>
  <c r="L44" i="17"/>
  <c r="M44" i="17"/>
  <c r="N44" i="17"/>
  <c r="O44" i="17"/>
  <c r="P44" i="17"/>
  <c r="Q44" i="17"/>
  <c r="G28" i="17"/>
  <c r="H63" i="16" l="1"/>
  <c r="I63" i="16"/>
  <c r="K63" i="16"/>
  <c r="L63" i="16"/>
  <c r="M63" i="16"/>
  <c r="N63" i="16"/>
  <c r="O63" i="16"/>
  <c r="P63" i="16"/>
  <c r="Q63" i="16"/>
  <c r="G28" i="13" l="1"/>
  <c r="G28" i="15"/>
  <c r="G28" i="16"/>
  <c r="G28" i="18"/>
  <c r="G28" i="19"/>
  <c r="G28" i="20"/>
  <c r="G28" i="21"/>
  <c r="G28" i="22"/>
  <c r="G28" i="23"/>
  <c r="G28" i="24"/>
  <c r="G28" i="25"/>
  <c r="H86" i="15"/>
  <c r="I86" i="15"/>
  <c r="K86" i="15"/>
  <c r="L86" i="15"/>
  <c r="M86" i="15"/>
  <c r="N86" i="15"/>
  <c r="O86" i="15"/>
  <c r="P86" i="15"/>
  <c r="Q86" i="15"/>
  <c r="H63" i="15"/>
  <c r="I63" i="15"/>
  <c r="K63" i="15"/>
  <c r="L63" i="15"/>
  <c r="M63" i="15"/>
  <c r="N63" i="15"/>
  <c r="O63" i="15"/>
  <c r="P63" i="15"/>
  <c r="G47" i="13"/>
  <c r="G47" i="15"/>
  <c r="G47" i="16"/>
  <c r="G47" i="17"/>
  <c r="G47" i="18"/>
  <c r="G47" i="19"/>
  <c r="G47" i="20"/>
  <c r="G47" i="21"/>
  <c r="G47" i="22"/>
  <c r="G47" i="23"/>
  <c r="G47" i="24"/>
  <c r="G47" i="25"/>
  <c r="H44" i="15"/>
  <c r="I44" i="15"/>
  <c r="K44" i="15"/>
  <c r="L44" i="15"/>
  <c r="M44" i="15"/>
  <c r="N44" i="15"/>
  <c r="O44" i="15"/>
  <c r="P44" i="15"/>
  <c r="G28" i="14" l="1"/>
  <c r="G47" i="14"/>
  <c r="H49" i="13"/>
  <c r="I49" i="13"/>
  <c r="K49" i="13"/>
  <c r="L49" i="13"/>
  <c r="M49" i="13"/>
  <c r="N49" i="13"/>
  <c r="O49" i="13"/>
  <c r="P49" i="13"/>
  <c r="H30" i="13"/>
  <c r="I30" i="13"/>
  <c r="K30" i="13"/>
  <c r="L30" i="13"/>
  <c r="M30" i="13"/>
  <c r="N30" i="13"/>
  <c r="O30" i="13"/>
  <c r="P30" i="13"/>
  <c r="G66" i="13" l="1"/>
  <c r="G66" i="15"/>
  <c r="G66" i="16"/>
  <c r="G66" i="17"/>
  <c r="G66" i="18"/>
  <c r="G66" i="19"/>
  <c r="G66" i="20"/>
  <c r="G66" i="21"/>
  <c r="G66" i="22"/>
  <c r="G66" i="23"/>
  <c r="G66" i="24"/>
  <c r="G66" i="25"/>
  <c r="G66" i="14" l="1"/>
  <c r="G20" i="13"/>
  <c r="G20" i="15"/>
  <c r="G20" i="16"/>
  <c r="G20" i="17"/>
  <c r="G20" i="18"/>
  <c r="G20" i="19"/>
  <c r="G20" i="20"/>
  <c r="G20" i="21"/>
  <c r="G20" i="22"/>
  <c r="G20" i="23"/>
  <c r="G20" i="24"/>
  <c r="G20" i="25"/>
  <c r="G20" i="14" l="1"/>
  <c r="G85" i="17"/>
  <c r="G73" i="17"/>
  <c r="G72" i="17"/>
  <c r="G71" i="17"/>
  <c r="G70" i="17"/>
  <c r="G67" i="17"/>
  <c r="G65" i="17"/>
  <c r="G64" i="17"/>
  <c r="G62" i="17"/>
  <c r="G61" i="17"/>
  <c r="G60" i="17"/>
  <c r="G59" i="17"/>
  <c r="G58" i="17"/>
  <c r="G57" i="17"/>
  <c r="G56" i="17"/>
  <c r="G55" i="17"/>
  <c r="G54" i="17"/>
  <c r="G53" i="17"/>
  <c r="G52" i="17"/>
  <c r="G51" i="17"/>
  <c r="G50" i="17"/>
  <c r="G48" i="17"/>
  <c r="G46" i="17"/>
  <c r="G45" i="17"/>
  <c r="G43" i="17"/>
  <c r="G42" i="17"/>
  <c r="G41" i="17"/>
  <c r="G40" i="17"/>
  <c r="G39" i="17"/>
  <c r="G92" i="17"/>
  <c r="G93" i="17" s="1"/>
  <c r="G37" i="17"/>
  <c r="G36" i="17"/>
  <c r="G34" i="17"/>
  <c r="G33" i="17"/>
  <c r="G32" i="17"/>
  <c r="G31" i="17"/>
  <c r="G29" i="17"/>
  <c r="G27" i="17"/>
  <c r="G26" i="17"/>
  <c r="G25" i="17"/>
  <c r="G24" i="17"/>
  <c r="G23" i="17"/>
  <c r="G21" i="17"/>
  <c r="G18" i="17"/>
  <c r="G17" i="17"/>
  <c r="G16" i="17"/>
  <c r="G15" i="17"/>
  <c r="G14" i="17"/>
  <c r="G13" i="17"/>
  <c r="G12" i="17"/>
  <c r="G11" i="17"/>
  <c r="G10" i="17"/>
  <c r="G9" i="17"/>
  <c r="G8" i="17"/>
  <c r="G7" i="17"/>
  <c r="G85" i="16"/>
  <c r="G73" i="16"/>
  <c r="G72" i="16"/>
  <c r="G71" i="16"/>
  <c r="G70" i="16"/>
  <c r="G67" i="16"/>
  <c r="G65" i="16"/>
  <c r="G64" i="16"/>
  <c r="G62" i="16"/>
  <c r="G61" i="16"/>
  <c r="G60" i="16"/>
  <c r="G59" i="16"/>
  <c r="G58" i="16"/>
  <c r="G57" i="16"/>
  <c r="G56" i="16"/>
  <c r="G55" i="16"/>
  <c r="G54" i="16"/>
  <c r="G53" i="16"/>
  <c r="G52" i="16"/>
  <c r="G51" i="16"/>
  <c r="G50" i="16"/>
  <c r="G48" i="16"/>
  <c r="G46" i="16"/>
  <c r="G45" i="16"/>
  <c r="G43" i="16"/>
  <c r="G42" i="16"/>
  <c r="G41" i="16"/>
  <c r="G40" i="16"/>
  <c r="G39" i="16"/>
  <c r="G92" i="16"/>
  <c r="G93" i="16" s="1"/>
  <c r="G37" i="16"/>
  <c r="G36" i="16"/>
  <c r="G34" i="16"/>
  <c r="G33" i="16"/>
  <c r="G32" i="16"/>
  <c r="G31" i="16"/>
  <c r="G29" i="16"/>
  <c r="G27" i="16"/>
  <c r="G26" i="16"/>
  <c r="G25" i="16"/>
  <c r="G24" i="16"/>
  <c r="G23" i="16"/>
  <c r="G21" i="16"/>
  <c r="G18" i="16"/>
  <c r="G17" i="16"/>
  <c r="G16" i="16"/>
  <c r="G15" i="16"/>
  <c r="G14" i="16"/>
  <c r="G13" i="16"/>
  <c r="G12" i="16"/>
  <c r="G11" i="16"/>
  <c r="G10" i="16"/>
  <c r="G9" i="16"/>
  <c r="G8" i="16"/>
  <c r="G7" i="16"/>
  <c r="G85" i="15"/>
  <c r="G73" i="15"/>
  <c r="G72" i="15"/>
  <c r="G71" i="15"/>
  <c r="G70" i="15"/>
  <c r="G67" i="15"/>
  <c r="G65" i="15"/>
  <c r="G64" i="15"/>
  <c r="G62" i="15"/>
  <c r="G61" i="15"/>
  <c r="G60" i="15"/>
  <c r="G59" i="15"/>
  <c r="G58" i="15"/>
  <c r="G57" i="15"/>
  <c r="G56" i="15"/>
  <c r="G55" i="15"/>
  <c r="G54" i="15"/>
  <c r="G53" i="15"/>
  <c r="G52" i="15"/>
  <c r="G51" i="15"/>
  <c r="G50" i="15"/>
  <c r="G48" i="15"/>
  <c r="G46" i="15"/>
  <c r="G45" i="15"/>
  <c r="G43" i="15"/>
  <c r="G42" i="15"/>
  <c r="G41" i="15"/>
  <c r="G40" i="15"/>
  <c r="G39" i="15"/>
  <c r="G92" i="15"/>
  <c r="G93" i="15" s="1"/>
  <c r="G37" i="15"/>
  <c r="G36" i="15"/>
  <c r="G34" i="15"/>
  <c r="G33" i="15"/>
  <c r="G32" i="15"/>
  <c r="G31" i="15"/>
  <c r="G29" i="15"/>
  <c r="G27" i="15"/>
  <c r="G26" i="15"/>
  <c r="G25" i="15"/>
  <c r="G24" i="15"/>
  <c r="G23" i="15"/>
  <c r="G21" i="15"/>
  <c r="G18" i="15"/>
  <c r="G17" i="15"/>
  <c r="G16" i="15"/>
  <c r="G15" i="15"/>
  <c r="G14" i="15"/>
  <c r="G13" i="15"/>
  <c r="G12" i="15"/>
  <c r="G11" i="15"/>
  <c r="G10" i="15"/>
  <c r="G9" i="15"/>
  <c r="G8" i="15"/>
  <c r="G7" i="15"/>
  <c r="G85" i="13"/>
  <c r="G73" i="13"/>
  <c r="G72" i="13"/>
  <c r="G71" i="13"/>
  <c r="G70" i="13"/>
  <c r="G67" i="13"/>
  <c r="G65" i="13"/>
  <c r="G64" i="13"/>
  <c r="G62" i="13"/>
  <c r="G61" i="13"/>
  <c r="G60" i="13"/>
  <c r="G59" i="13"/>
  <c r="G58" i="13"/>
  <c r="G57" i="13"/>
  <c r="G56" i="13"/>
  <c r="G55" i="13"/>
  <c r="G54" i="13"/>
  <c r="G53" i="13"/>
  <c r="G52" i="13"/>
  <c r="G51" i="13"/>
  <c r="G50" i="13"/>
  <c r="G48" i="13"/>
  <c r="G46" i="13"/>
  <c r="G45" i="13"/>
  <c r="G43" i="13"/>
  <c r="G42" i="13"/>
  <c r="G41" i="13"/>
  <c r="G40" i="13"/>
  <c r="G39" i="13"/>
  <c r="G92" i="13"/>
  <c r="G93" i="13" s="1"/>
  <c r="G37" i="13"/>
  <c r="G36" i="13"/>
  <c r="G34" i="13"/>
  <c r="G33" i="13"/>
  <c r="G32" i="13"/>
  <c r="G31" i="13"/>
  <c r="G29" i="13"/>
  <c r="G27" i="13"/>
  <c r="G26" i="13"/>
  <c r="G25" i="13"/>
  <c r="G24" i="13"/>
  <c r="G23" i="13"/>
  <c r="G21" i="13"/>
  <c r="G18" i="13"/>
  <c r="G17" i="13"/>
  <c r="G16" i="13"/>
  <c r="G15" i="13"/>
  <c r="G14" i="13"/>
  <c r="G13" i="13"/>
  <c r="G12" i="13"/>
  <c r="G11" i="13"/>
  <c r="G10" i="13"/>
  <c r="G9" i="13"/>
  <c r="G8" i="13"/>
  <c r="G7" i="13"/>
  <c r="R63" i="13" l="1"/>
  <c r="Q63" i="13"/>
  <c r="P63" i="13"/>
  <c r="O63" i="13"/>
  <c r="N63" i="13"/>
  <c r="M63" i="13"/>
  <c r="L63" i="13"/>
  <c r="K63" i="13"/>
  <c r="I63" i="13"/>
  <c r="H63" i="13"/>
  <c r="R63" i="15"/>
  <c r="Q63" i="15"/>
  <c r="R63" i="16"/>
  <c r="R63" i="17"/>
  <c r="G63" i="17" s="1"/>
  <c r="R63" i="18"/>
  <c r="Q63" i="18"/>
  <c r="P63" i="18"/>
  <c r="O63" i="18"/>
  <c r="N63" i="18"/>
  <c r="M63" i="18"/>
  <c r="L63" i="18"/>
  <c r="K63" i="18"/>
  <c r="I63" i="18"/>
  <c r="H63" i="18"/>
  <c r="R63" i="19"/>
  <c r="Q63" i="19"/>
  <c r="P63" i="19"/>
  <c r="O63" i="19"/>
  <c r="N63" i="19"/>
  <c r="M63" i="19"/>
  <c r="L63" i="19"/>
  <c r="K63" i="19"/>
  <c r="I63" i="19"/>
  <c r="H63" i="19"/>
  <c r="R63" i="20"/>
  <c r="Q63" i="20"/>
  <c r="P63" i="20"/>
  <c r="O63" i="20"/>
  <c r="N63" i="20"/>
  <c r="M63" i="20"/>
  <c r="L63" i="20"/>
  <c r="K63" i="20"/>
  <c r="I63" i="20"/>
  <c r="H63" i="20"/>
  <c r="R63" i="21"/>
  <c r="Q63" i="21"/>
  <c r="P63" i="21"/>
  <c r="O63" i="21"/>
  <c r="N63" i="21"/>
  <c r="M63" i="21"/>
  <c r="L63" i="21"/>
  <c r="K63" i="21"/>
  <c r="I63" i="21"/>
  <c r="H63" i="21"/>
  <c r="R63" i="22"/>
  <c r="R63" i="23"/>
  <c r="Q63" i="23"/>
  <c r="P63" i="23"/>
  <c r="O63" i="23"/>
  <c r="N63" i="23"/>
  <c r="M63" i="23"/>
  <c r="L63" i="23"/>
  <c r="K63" i="23"/>
  <c r="I63" i="23"/>
  <c r="H63" i="23"/>
  <c r="R63" i="24"/>
  <c r="R63" i="25"/>
  <c r="Q63" i="25"/>
  <c r="P63" i="25"/>
  <c r="O63" i="25"/>
  <c r="N63" i="25"/>
  <c r="M63" i="25"/>
  <c r="L63" i="25"/>
  <c r="K63" i="25"/>
  <c r="I63" i="25"/>
  <c r="H63" i="25"/>
  <c r="G62" i="18"/>
  <c r="G62" i="19"/>
  <c r="G62" i="20"/>
  <c r="G62" i="21"/>
  <c r="G62" i="22"/>
  <c r="G62" i="23"/>
  <c r="G62" i="24"/>
  <c r="G62" i="25"/>
  <c r="G63" i="13" l="1"/>
  <c r="G63" i="16"/>
  <c r="G63" i="15"/>
  <c r="G62" i="14"/>
  <c r="G21" i="25"/>
  <c r="G21" i="24"/>
  <c r="G21" i="23"/>
  <c r="G21" i="22"/>
  <c r="G21" i="21"/>
  <c r="G21" i="20"/>
  <c r="G21" i="19"/>
  <c r="G21" i="18"/>
  <c r="G21" i="14" l="1"/>
  <c r="R68" i="15"/>
  <c r="G59" i="18"/>
  <c r="G59" i="19"/>
  <c r="G59" i="20"/>
  <c r="G59" i="21"/>
  <c r="G59" i="22"/>
  <c r="G59" i="23"/>
  <c r="G59" i="24"/>
  <c r="G59" i="25"/>
  <c r="M68" i="13"/>
  <c r="G65" i="18"/>
  <c r="G65" i="19"/>
  <c r="G65" i="20"/>
  <c r="G65" i="21"/>
  <c r="G65" i="22"/>
  <c r="G65" i="23"/>
  <c r="G65" i="24"/>
  <c r="G65" i="25"/>
  <c r="I44" i="18"/>
  <c r="H44" i="13"/>
  <c r="G42" i="18"/>
  <c r="G42" i="19"/>
  <c r="G42" i="20"/>
  <c r="G42" i="21"/>
  <c r="G42" i="22"/>
  <c r="G42" i="23"/>
  <c r="G42" i="24"/>
  <c r="G42" i="25"/>
  <c r="R86" i="15"/>
  <c r="G86" i="15" s="1"/>
  <c r="R86" i="16"/>
  <c r="Q86" i="16"/>
  <c r="P86" i="16"/>
  <c r="O86" i="16"/>
  <c r="N86" i="16"/>
  <c r="M86" i="16"/>
  <c r="L86" i="16"/>
  <c r="K86" i="16"/>
  <c r="I86" i="16"/>
  <c r="H86" i="16"/>
  <c r="R86" i="17"/>
  <c r="R86" i="18"/>
  <c r="Q86" i="18"/>
  <c r="P86" i="18"/>
  <c r="O86" i="18"/>
  <c r="N86" i="18"/>
  <c r="M86" i="18"/>
  <c r="L86" i="18"/>
  <c r="K86" i="18"/>
  <c r="I86" i="18"/>
  <c r="H86" i="18"/>
  <c r="R86" i="19"/>
  <c r="Q86" i="19"/>
  <c r="P86" i="19"/>
  <c r="O86" i="19"/>
  <c r="N86" i="19"/>
  <c r="M86" i="19"/>
  <c r="L86" i="19"/>
  <c r="K86" i="19"/>
  <c r="I86" i="19"/>
  <c r="H86" i="19"/>
  <c r="R86" i="20"/>
  <c r="Q86" i="20"/>
  <c r="P86" i="20"/>
  <c r="O86" i="20"/>
  <c r="N86" i="20"/>
  <c r="M86" i="20"/>
  <c r="L86" i="20"/>
  <c r="K86" i="20"/>
  <c r="I86" i="20"/>
  <c r="H86" i="20"/>
  <c r="R86" i="21"/>
  <c r="R86" i="22"/>
  <c r="Q86" i="22"/>
  <c r="P86" i="22"/>
  <c r="O86" i="22"/>
  <c r="N86" i="22"/>
  <c r="M86" i="22"/>
  <c r="L86" i="22"/>
  <c r="K86" i="22"/>
  <c r="I86" i="22"/>
  <c r="H86" i="22"/>
  <c r="R86" i="24"/>
  <c r="R86" i="13"/>
  <c r="Q86" i="13"/>
  <c r="P86" i="13"/>
  <c r="O86" i="13"/>
  <c r="N86" i="13"/>
  <c r="M86" i="13"/>
  <c r="L86" i="13"/>
  <c r="K86" i="13"/>
  <c r="I86" i="13"/>
  <c r="H86" i="13"/>
  <c r="G85" i="18"/>
  <c r="G73" i="18"/>
  <c r="G72" i="18"/>
  <c r="G71" i="18"/>
  <c r="G70" i="18"/>
  <c r="G85" i="19"/>
  <c r="G73" i="19"/>
  <c r="G72" i="19"/>
  <c r="G71" i="19"/>
  <c r="G70" i="19"/>
  <c r="G85" i="20"/>
  <c r="G73" i="20"/>
  <c r="G72" i="20"/>
  <c r="G71" i="20"/>
  <c r="G70" i="20"/>
  <c r="G85" i="21"/>
  <c r="G73" i="21"/>
  <c r="G72" i="21"/>
  <c r="G71" i="21"/>
  <c r="G70" i="21"/>
  <c r="G85" i="22"/>
  <c r="G73" i="22"/>
  <c r="G72" i="22"/>
  <c r="G71" i="22"/>
  <c r="G70" i="22"/>
  <c r="G85" i="23"/>
  <c r="G73" i="23"/>
  <c r="G72" i="23"/>
  <c r="G71" i="23"/>
  <c r="G70" i="23"/>
  <c r="G85" i="24"/>
  <c r="G73" i="24"/>
  <c r="G72" i="24"/>
  <c r="G71" i="24"/>
  <c r="G70" i="24"/>
  <c r="G85" i="25"/>
  <c r="G73" i="25"/>
  <c r="G72" i="25"/>
  <c r="G71" i="25"/>
  <c r="G70" i="25"/>
  <c r="M30" i="16"/>
  <c r="G67" i="24"/>
  <c r="G64" i="24"/>
  <c r="G61" i="24"/>
  <c r="G60" i="24"/>
  <c r="G58" i="24"/>
  <c r="G57" i="24"/>
  <c r="G56" i="24"/>
  <c r="G55" i="24"/>
  <c r="G54" i="24"/>
  <c r="G53" i="24"/>
  <c r="G52" i="24"/>
  <c r="G51" i="24"/>
  <c r="G50" i="24"/>
  <c r="G48" i="24"/>
  <c r="G46" i="24"/>
  <c r="G45" i="24"/>
  <c r="G43" i="24"/>
  <c r="G41" i="24"/>
  <c r="G40" i="24"/>
  <c r="G39" i="24"/>
  <c r="G92" i="24"/>
  <c r="G93" i="24" s="1"/>
  <c r="G37" i="24"/>
  <c r="G36" i="24"/>
  <c r="G34" i="24"/>
  <c r="G33" i="24"/>
  <c r="G32" i="24"/>
  <c r="G31" i="24"/>
  <c r="G29" i="24"/>
  <c r="G27" i="24"/>
  <c r="R68" i="21"/>
  <c r="Q68" i="15"/>
  <c r="P68" i="15"/>
  <c r="O68" i="15"/>
  <c r="N68" i="15"/>
  <c r="M68" i="15"/>
  <c r="L68" i="15"/>
  <c r="K68" i="15"/>
  <c r="I68" i="15"/>
  <c r="H68" i="15"/>
  <c r="R68" i="16"/>
  <c r="Q68" i="16"/>
  <c r="P68" i="16"/>
  <c r="O68" i="16"/>
  <c r="N68" i="16"/>
  <c r="M68" i="16"/>
  <c r="L68" i="16"/>
  <c r="K68" i="16"/>
  <c r="I68" i="16"/>
  <c r="H68" i="16"/>
  <c r="R68" i="17"/>
  <c r="Q68" i="17"/>
  <c r="P68" i="17"/>
  <c r="O68" i="17"/>
  <c r="N68" i="17"/>
  <c r="M68" i="17"/>
  <c r="L68" i="17"/>
  <c r="K68" i="17"/>
  <c r="I68" i="17"/>
  <c r="H68" i="17"/>
  <c r="R68" i="18"/>
  <c r="Q68" i="18"/>
  <c r="P68" i="18"/>
  <c r="O68" i="18"/>
  <c r="N68" i="18"/>
  <c r="M68" i="18"/>
  <c r="L68" i="18"/>
  <c r="K68" i="18"/>
  <c r="I68" i="18"/>
  <c r="H68" i="18"/>
  <c r="R68" i="19"/>
  <c r="Q68" i="19"/>
  <c r="P68" i="19"/>
  <c r="O68" i="19"/>
  <c r="N68" i="19"/>
  <c r="M68" i="19"/>
  <c r="L68" i="19"/>
  <c r="K68" i="19"/>
  <c r="I68" i="19"/>
  <c r="H68" i="19"/>
  <c r="R68" i="20"/>
  <c r="Q68" i="20"/>
  <c r="P68" i="20"/>
  <c r="O68" i="20"/>
  <c r="N68" i="20"/>
  <c r="M68" i="20"/>
  <c r="L68" i="20"/>
  <c r="K68" i="20"/>
  <c r="I68" i="20"/>
  <c r="H68" i="20"/>
  <c r="Q68" i="21"/>
  <c r="P68" i="21"/>
  <c r="O68" i="21"/>
  <c r="N68" i="21"/>
  <c r="M68" i="21"/>
  <c r="L68" i="21"/>
  <c r="K68" i="21"/>
  <c r="I68" i="21"/>
  <c r="H68" i="21"/>
  <c r="R68" i="22"/>
  <c r="Q68" i="22"/>
  <c r="P68" i="22"/>
  <c r="O68" i="22"/>
  <c r="N68" i="22"/>
  <c r="M68" i="22"/>
  <c r="L68" i="22"/>
  <c r="K68" i="22"/>
  <c r="I68" i="22"/>
  <c r="H68" i="22"/>
  <c r="R68" i="23"/>
  <c r="Q68" i="23"/>
  <c r="P68" i="23"/>
  <c r="O68" i="23"/>
  <c r="N68" i="23"/>
  <c r="M68" i="23"/>
  <c r="L68" i="23"/>
  <c r="K68" i="23"/>
  <c r="I68" i="23"/>
  <c r="H68" i="23"/>
  <c r="R68" i="24"/>
  <c r="Q68" i="24"/>
  <c r="P68" i="24"/>
  <c r="O68" i="24"/>
  <c r="N68" i="24"/>
  <c r="M68" i="24"/>
  <c r="L68" i="24"/>
  <c r="K68" i="24"/>
  <c r="I68" i="24"/>
  <c r="H68" i="24"/>
  <c r="R68" i="25"/>
  <c r="Q68" i="25"/>
  <c r="P68" i="25"/>
  <c r="O68" i="25"/>
  <c r="N68" i="25"/>
  <c r="M68" i="25"/>
  <c r="L68" i="25"/>
  <c r="K68" i="25"/>
  <c r="I68" i="25"/>
  <c r="H68" i="25"/>
  <c r="R68" i="13"/>
  <c r="Q68" i="13"/>
  <c r="P68" i="13"/>
  <c r="O68" i="13"/>
  <c r="N68" i="13"/>
  <c r="L68" i="13"/>
  <c r="K68" i="13"/>
  <c r="I68" i="13"/>
  <c r="H68" i="13"/>
  <c r="Q49" i="13"/>
  <c r="Q44" i="13"/>
  <c r="Q38" i="13"/>
  <c r="Q35" i="13"/>
  <c r="Q30" i="13"/>
  <c r="Q49" i="15"/>
  <c r="Q44" i="15"/>
  <c r="Q38" i="15"/>
  <c r="Q35" i="15"/>
  <c r="Q30" i="15"/>
  <c r="Q49" i="16"/>
  <c r="Q44" i="16"/>
  <c r="Q38" i="16"/>
  <c r="Q35" i="16"/>
  <c r="Q30" i="16"/>
  <c r="Q49" i="17"/>
  <c r="Q38" i="17"/>
  <c r="Q35" i="17"/>
  <c r="Q30" i="17"/>
  <c r="Q49" i="18"/>
  <c r="Q44" i="18"/>
  <c r="Q38" i="18"/>
  <c r="Q35" i="18"/>
  <c r="Q49" i="19"/>
  <c r="Q38" i="19"/>
  <c r="Q35" i="19"/>
  <c r="Q30" i="19"/>
  <c r="Q49" i="20"/>
  <c r="Q44" i="20"/>
  <c r="Q38" i="20"/>
  <c r="Q35" i="20"/>
  <c r="Q30" i="20"/>
  <c r="Q49" i="21"/>
  <c r="Q44" i="21"/>
  <c r="Q38" i="21"/>
  <c r="Q35" i="21"/>
  <c r="Q30" i="21"/>
  <c r="Q44" i="22"/>
  <c r="Q38" i="22"/>
  <c r="Q35" i="22"/>
  <c r="Q30" i="22"/>
  <c r="Q49" i="23"/>
  <c r="Q44" i="23"/>
  <c r="Q38" i="23"/>
  <c r="Q35" i="23"/>
  <c r="Q30" i="23"/>
  <c r="Q49" i="24"/>
  <c r="Q44" i="24"/>
  <c r="Q38" i="24"/>
  <c r="Q35" i="24"/>
  <c r="Q30" i="24"/>
  <c r="Q49" i="25"/>
  <c r="Q44" i="25"/>
  <c r="Q38" i="25"/>
  <c r="Q35" i="25"/>
  <c r="G67" i="18"/>
  <c r="G64" i="18"/>
  <c r="G67" i="19"/>
  <c r="G64" i="19"/>
  <c r="G67" i="20"/>
  <c r="G64" i="20"/>
  <c r="G67" i="21"/>
  <c r="G64" i="21"/>
  <c r="G67" i="22"/>
  <c r="G64" i="22"/>
  <c r="G67" i="23"/>
  <c r="G64" i="23"/>
  <c r="G67" i="25"/>
  <c r="G64" i="25"/>
  <c r="G13" i="18"/>
  <c r="G13" i="19"/>
  <c r="G13" i="20"/>
  <c r="G13" i="21"/>
  <c r="G13" i="22"/>
  <c r="G13" i="23"/>
  <c r="G13" i="24"/>
  <c r="G13" i="25"/>
  <c r="G17" i="18"/>
  <c r="G17" i="19"/>
  <c r="G17" i="20"/>
  <c r="G17" i="21"/>
  <c r="G17" i="22"/>
  <c r="G17" i="23"/>
  <c r="G17" i="24"/>
  <c r="G17" i="25"/>
  <c r="G14" i="18"/>
  <c r="G14" i="19"/>
  <c r="G14" i="20"/>
  <c r="G14" i="21"/>
  <c r="G14" i="22"/>
  <c r="G14" i="23"/>
  <c r="G14" i="24"/>
  <c r="G14" i="25"/>
  <c r="R44" i="15"/>
  <c r="R44" i="16"/>
  <c r="P44" i="16"/>
  <c r="O44" i="16"/>
  <c r="N44" i="16"/>
  <c r="M44" i="16"/>
  <c r="L44" i="16"/>
  <c r="K44" i="16"/>
  <c r="I44" i="16"/>
  <c r="H44" i="16"/>
  <c r="R44" i="17"/>
  <c r="R44" i="18"/>
  <c r="P44" i="18"/>
  <c r="O44" i="18"/>
  <c r="N44" i="18"/>
  <c r="M44" i="18"/>
  <c r="L44" i="18"/>
  <c r="K44" i="18"/>
  <c r="H44" i="18"/>
  <c r="R44" i="19"/>
  <c r="R44" i="20"/>
  <c r="P44" i="20"/>
  <c r="O44" i="20"/>
  <c r="N44" i="20"/>
  <c r="M44" i="20"/>
  <c r="L44" i="20"/>
  <c r="K44" i="20"/>
  <c r="I44" i="20"/>
  <c r="H44" i="20"/>
  <c r="R44" i="21"/>
  <c r="P44" i="21"/>
  <c r="O44" i="21"/>
  <c r="N44" i="21"/>
  <c r="M44" i="21"/>
  <c r="L44" i="21"/>
  <c r="K44" i="21"/>
  <c r="G43" i="21"/>
  <c r="I44" i="21"/>
  <c r="H44" i="21"/>
  <c r="R44" i="22"/>
  <c r="P44" i="22"/>
  <c r="O44" i="22"/>
  <c r="N44" i="22"/>
  <c r="M44" i="22"/>
  <c r="L44" i="22"/>
  <c r="K44" i="22"/>
  <c r="I44" i="22"/>
  <c r="H44" i="22"/>
  <c r="R44" i="23"/>
  <c r="P44" i="23"/>
  <c r="O44" i="23"/>
  <c r="N44" i="23"/>
  <c r="M44" i="23"/>
  <c r="L44" i="23"/>
  <c r="K44" i="23"/>
  <c r="I44" i="23"/>
  <c r="H44" i="23"/>
  <c r="R44" i="24"/>
  <c r="P44" i="24"/>
  <c r="O44" i="24"/>
  <c r="N44" i="24"/>
  <c r="M44" i="24"/>
  <c r="L44" i="24"/>
  <c r="K44" i="24"/>
  <c r="I44" i="24"/>
  <c r="H44" i="24"/>
  <c r="R44" i="25"/>
  <c r="P44" i="25"/>
  <c r="O44" i="25"/>
  <c r="N44" i="25"/>
  <c r="M44" i="25"/>
  <c r="L44" i="25"/>
  <c r="K44" i="25"/>
  <c r="I44" i="25"/>
  <c r="H44" i="25"/>
  <c r="R44" i="13"/>
  <c r="P44" i="13"/>
  <c r="O44" i="13"/>
  <c r="N44" i="13"/>
  <c r="M44" i="13"/>
  <c r="L44" i="13"/>
  <c r="K44" i="13"/>
  <c r="I44" i="13"/>
  <c r="G43" i="18"/>
  <c r="G41" i="18"/>
  <c r="G40" i="18"/>
  <c r="G43" i="19"/>
  <c r="G41" i="19"/>
  <c r="G40" i="19"/>
  <c r="G43" i="20"/>
  <c r="G41" i="20"/>
  <c r="G40" i="20"/>
  <c r="G41" i="21"/>
  <c r="G40" i="21"/>
  <c r="G43" i="22"/>
  <c r="G41" i="22"/>
  <c r="G40" i="22"/>
  <c r="G43" i="23"/>
  <c r="G41" i="23"/>
  <c r="G40" i="23"/>
  <c r="G43" i="25"/>
  <c r="G41" i="25"/>
  <c r="G40" i="25"/>
  <c r="M35" i="18"/>
  <c r="M38" i="18"/>
  <c r="G32" i="18"/>
  <c r="G32" i="19"/>
  <c r="G32" i="20"/>
  <c r="G32" i="21"/>
  <c r="G32" i="22"/>
  <c r="G32" i="23"/>
  <c r="G32" i="25"/>
  <c r="I35" i="16"/>
  <c r="G48" i="18"/>
  <c r="G48" i="19"/>
  <c r="G48" i="20"/>
  <c r="G48" i="22"/>
  <c r="G48" i="23"/>
  <c r="G48" i="25"/>
  <c r="G50" i="18"/>
  <c r="G50" i="19"/>
  <c r="G50" i="20"/>
  <c r="G50" i="21"/>
  <c r="G50" i="22"/>
  <c r="G50" i="23"/>
  <c r="G50" i="25"/>
  <c r="R49" i="13"/>
  <c r="R49" i="15"/>
  <c r="P49" i="15"/>
  <c r="O49" i="15"/>
  <c r="N49" i="15"/>
  <c r="M49" i="15"/>
  <c r="L49" i="15"/>
  <c r="K49" i="15"/>
  <c r="I49" i="15"/>
  <c r="H49" i="15"/>
  <c r="R49" i="16"/>
  <c r="P49" i="16"/>
  <c r="O49" i="16"/>
  <c r="N49" i="16"/>
  <c r="M49" i="16"/>
  <c r="L49" i="16"/>
  <c r="K49" i="16"/>
  <c r="I49" i="16"/>
  <c r="H49" i="16"/>
  <c r="R49" i="17"/>
  <c r="P49" i="17"/>
  <c r="O49" i="17"/>
  <c r="N49" i="17"/>
  <c r="M49" i="17"/>
  <c r="L49" i="17"/>
  <c r="K49" i="17"/>
  <c r="I49" i="17"/>
  <c r="H49" i="17"/>
  <c r="R49" i="18"/>
  <c r="P49" i="18"/>
  <c r="O49" i="18"/>
  <c r="N49" i="18"/>
  <c r="M49" i="18"/>
  <c r="L49" i="18"/>
  <c r="K49" i="18"/>
  <c r="I49" i="18"/>
  <c r="H49" i="18"/>
  <c r="R49" i="19"/>
  <c r="P49" i="19"/>
  <c r="O49" i="19"/>
  <c r="N49" i="19"/>
  <c r="M49" i="19"/>
  <c r="L49" i="19"/>
  <c r="K49" i="19"/>
  <c r="I49" i="19"/>
  <c r="H49" i="19"/>
  <c r="R49" i="20"/>
  <c r="P49" i="20"/>
  <c r="O49" i="20"/>
  <c r="N49" i="20"/>
  <c r="M49" i="20"/>
  <c r="L49" i="20"/>
  <c r="K49" i="20"/>
  <c r="I49" i="20"/>
  <c r="H49" i="20"/>
  <c r="R49" i="21"/>
  <c r="P49" i="21"/>
  <c r="O49" i="21"/>
  <c r="N49" i="21"/>
  <c r="M49" i="21"/>
  <c r="L49" i="21"/>
  <c r="K49" i="21"/>
  <c r="G48" i="21"/>
  <c r="I49" i="21"/>
  <c r="H49" i="21"/>
  <c r="R49" i="23"/>
  <c r="P49" i="23"/>
  <c r="O49" i="23"/>
  <c r="N49" i="23"/>
  <c r="M49" i="23"/>
  <c r="L49" i="23"/>
  <c r="K49" i="23"/>
  <c r="I49" i="23"/>
  <c r="H49" i="23"/>
  <c r="R49" i="24"/>
  <c r="P49" i="24"/>
  <c r="O49" i="24"/>
  <c r="N49" i="24"/>
  <c r="M49" i="24"/>
  <c r="L49" i="24"/>
  <c r="K49" i="24"/>
  <c r="I49" i="24"/>
  <c r="H49" i="24"/>
  <c r="R49" i="25"/>
  <c r="P49" i="25"/>
  <c r="O49" i="25"/>
  <c r="N49" i="25"/>
  <c r="M49" i="25"/>
  <c r="L49" i="25"/>
  <c r="K49" i="25"/>
  <c r="I49" i="25"/>
  <c r="H49" i="25"/>
  <c r="G18" i="18"/>
  <c r="G18" i="19"/>
  <c r="G18" i="20"/>
  <c r="G18" i="21"/>
  <c r="G18" i="22"/>
  <c r="G18" i="23"/>
  <c r="G18" i="24"/>
  <c r="G18" i="25"/>
  <c r="G6" i="20"/>
  <c r="G29" i="18"/>
  <c r="G27" i="18"/>
  <c r="G26" i="18"/>
  <c r="G16" i="18"/>
  <c r="G15" i="18"/>
  <c r="G25" i="18"/>
  <c r="G24" i="18"/>
  <c r="G23" i="18"/>
  <c r="G12" i="18"/>
  <c r="G11" i="18"/>
  <c r="G10" i="18"/>
  <c r="G9" i="18"/>
  <c r="G8" i="18"/>
  <c r="G7" i="18"/>
  <c r="G29" i="19"/>
  <c r="G27" i="19"/>
  <c r="G26" i="19"/>
  <c r="G16" i="19"/>
  <c r="G15" i="19"/>
  <c r="G25" i="19"/>
  <c r="G24" i="19"/>
  <c r="G23" i="19"/>
  <c r="G12" i="19"/>
  <c r="G11" i="19"/>
  <c r="G10" i="19"/>
  <c r="G9" i="19"/>
  <c r="G8" i="19"/>
  <c r="G7" i="19"/>
  <c r="G29" i="20"/>
  <c r="G27" i="20"/>
  <c r="G26" i="20"/>
  <c r="G16" i="20"/>
  <c r="G15" i="20"/>
  <c r="G25" i="20"/>
  <c r="G24" i="20"/>
  <c r="G23" i="20"/>
  <c r="G12" i="20"/>
  <c r="G11" i="20"/>
  <c r="G10" i="20"/>
  <c r="G9" i="20"/>
  <c r="G8" i="20"/>
  <c r="G7" i="20"/>
  <c r="G27" i="21"/>
  <c r="G26" i="21"/>
  <c r="G16" i="21"/>
  <c r="G15" i="21"/>
  <c r="G25" i="21"/>
  <c r="G24" i="21"/>
  <c r="G23" i="21"/>
  <c r="G12" i="21"/>
  <c r="G11" i="21"/>
  <c r="G10" i="21"/>
  <c r="G9" i="21"/>
  <c r="G8" i="21"/>
  <c r="G7" i="21"/>
  <c r="G29" i="22"/>
  <c r="G27" i="22"/>
  <c r="G26" i="22"/>
  <c r="G16" i="22"/>
  <c r="G15" i="22"/>
  <c r="G25" i="22"/>
  <c r="G24" i="22"/>
  <c r="G23" i="22"/>
  <c r="G12" i="22"/>
  <c r="G11" i="22"/>
  <c r="G10" i="22"/>
  <c r="G9" i="22"/>
  <c r="G8" i="22"/>
  <c r="G7" i="22"/>
  <c r="G29" i="23"/>
  <c r="G27" i="23"/>
  <c r="G26" i="23"/>
  <c r="G16" i="23"/>
  <c r="G15" i="23"/>
  <c r="G25" i="23"/>
  <c r="G24" i="23"/>
  <c r="G23" i="23"/>
  <c r="G12" i="23"/>
  <c r="G11" i="23"/>
  <c r="G10" i="23"/>
  <c r="G9" i="23"/>
  <c r="G8" i="23"/>
  <c r="G7" i="23"/>
  <c r="G26" i="24"/>
  <c r="G16" i="24"/>
  <c r="G15" i="24"/>
  <c r="G25" i="24"/>
  <c r="G24" i="24"/>
  <c r="G23" i="24"/>
  <c r="G12" i="24"/>
  <c r="G11" i="24"/>
  <c r="G10" i="24"/>
  <c r="G9" i="24"/>
  <c r="G8" i="24"/>
  <c r="G7" i="24"/>
  <c r="G29" i="25"/>
  <c r="G27" i="25"/>
  <c r="G26" i="25"/>
  <c r="G16" i="25"/>
  <c r="G15" i="25"/>
  <c r="G25" i="25"/>
  <c r="G24" i="25"/>
  <c r="G23" i="25"/>
  <c r="G12" i="25"/>
  <c r="G11" i="25"/>
  <c r="G10" i="25"/>
  <c r="G9" i="25"/>
  <c r="G8" i="25"/>
  <c r="G7" i="25"/>
  <c r="R30" i="13"/>
  <c r="R30" i="15"/>
  <c r="P30" i="15"/>
  <c r="O30" i="15"/>
  <c r="N30" i="15"/>
  <c r="M30" i="15"/>
  <c r="L30" i="15"/>
  <c r="K30" i="15"/>
  <c r="I30" i="15"/>
  <c r="R30" i="16"/>
  <c r="P30" i="16"/>
  <c r="O30" i="16"/>
  <c r="N30" i="16"/>
  <c r="L30" i="16"/>
  <c r="K30" i="16"/>
  <c r="I30" i="16"/>
  <c r="R30" i="17"/>
  <c r="P30" i="17"/>
  <c r="O30" i="17"/>
  <c r="N30" i="17"/>
  <c r="M30" i="17"/>
  <c r="L30" i="17"/>
  <c r="K30" i="17"/>
  <c r="I30" i="17"/>
  <c r="R30" i="20"/>
  <c r="P30" i="20"/>
  <c r="O30" i="20"/>
  <c r="N30" i="20"/>
  <c r="M30" i="20"/>
  <c r="L30" i="20"/>
  <c r="K30" i="20"/>
  <c r="I30" i="20"/>
  <c r="R30" i="21"/>
  <c r="P30" i="21"/>
  <c r="O30" i="21"/>
  <c r="N30" i="21"/>
  <c r="M30" i="21"/>
  <c r="L30" i="21"/>
  <c r="K30" i="21"/>
  <c r="G29" i="21"/>
  <c r="I30" i="21"/>
  <c r="H30" i="20"/>
  <c r="R38" i="25"/>
  <c r="P38" i="25"/>
  <c r="O38" i="25"/>
  <c r="N38" i="25"/>
  <c r="M38" i="25"/>
  <c r="L38" i="25"/>
  <c r="K38" i="25"/>
  <c r="I38" i="25"/>
  <c r="H38" i="25"/>
  <c r="G36" i="25"/>
  <c r="R38" i="24"/>
  <c r="P38" i="24"/>
  <c r="O38" i="24"/>
  <c r="N38" i="24"/>
  <c r="M38" i="24"/>
  <c r="L38" i="24"/>
  <c r="K38" i="24"/>
  <c r="I38" i="24"/>
  <c r="H38" i="24"/>
  <c r="R38" i="23"/>
  <c r="P38" i="23"/>
  <c r="O38" i="23"/>
  <c r="N38" i="23"/>
  <c r="M38" i="23"/>
  <c r="L38" i="23"/>
  <c r="K38" i="23"/>
  <c r="I38" i="23"/>
  <c r="H38" i="23"/>
  <c r="G36" i="23"/>
  <c r="R38" i="22"/>
  <c r="P38" i="22"/>
  <c r="O38" i="22"/>
  <c r="N38" i="22"/>
  <c r="M38" i="22"/>
  <c r="L38" i="22"/>
  <c r="K38" i="22"/>
  <c r="I38" i="22"/>
  <c r="H38" i="22"/>
  <c r="G36" i="22"/>
  <c r="R38" i="21"/>
  <c r="P38" i="21"/>
  <c r="O38" i="21"/>
  <c r="N38" i="21"/>
  <c r="M38" i="21"/>
  <c r="L38" i="21"/>
  <c r="K38" i="21"/>
  <c r="I38" i="21"/>
  <c r="H38" i="21"/>
  <c r="G36" i="21"/>
  <c r="R38" i="20"/>
  <c r="P38" i="20"/>
  <c r="O38" i="20"/>
  <c r="N38" i="20"/>
  <c r="M38" i="20"/>
  <c r="L38" i="20"/>
  <c r="K38" i="20"/>
  <c r="I38" i="20"/>
  <c r="H38" i="20"/>
  <c r="G36" i="20"/>
  <c r="R38" i="19"/>
  <c r="P38" i="19"/>
  <c r="O38" i="19"/>
  <c r="N38" i="19"/>
  <c r="M38" i="19"/>
  <c r="L38" i="19"/>
  <c r="K38" i="19"/>
  <c r="I38" i="19"/>
  <c r="H38" i="19"/>
  <c r="G36" i="19"/>
  <c r="G37" i="19"/>
  <c r="R38" i="18"/>
  <c r="P38" i="18"/>
  <c r="O38" i="18"/>
  <c r="N38" i="18"/>
  <c r="L38" i="18"/>
  <c r="K38" i="18"/>
  <c r="I38" i="18"/>
  <c r="H38" i="18"/>
  <c r="G36" i="18"/>
  <c r="R38" i="17"/>
  <c r="P38" i="17"/>
  <c r="O38" i="17"/>
  <c r="N38" i="17"/>
  <c r="M38" i="17"/>
  <c r="L38" i="17"/>
  <c r="K38" i="17"/>
  <c r="I38" i="17"/>
  <c r="H38" i="17"/>
  <c r="R38" i="16"/>
  <c r="P38" i="16"/>
  <c r="O38" i="16"/>
  <c r="N38" i="16"/>
  <c r="M38" i="16"/>
  <c r="L38" i="16"/>
  <c r="K38" i="16"/>
  <c r="I38" i="16"/>
  <c r="H38" i="16"/>
  <c r="R38" i="15"/>
  <c r="P38" i="15"/>
  <c r="O38" i="15"/>
  <c r="N38" i="15"/>
  <c r="M38" i="15"/>
  <c r="L38" i="15"/>
  <c r="K38" i="15"/>
  <c r="I38" i="15"/>
  <c r="H38" i="15"/>
  <c r="R38" i="13"/>
  <c r="P38" i="13"/>
  <c r="O38" i="13"/>
  <c r="N38" i="13"/>
  <c r="M38" i="13"/>
  <c r="L38" i="13"/>
  <c r="K38" i="13"/>
  <c r="I38" i="13"/>
  <c r="H38" i="13"/>
  <c r="H30" i="15"/>
  <c r="G37" i="20"/>
  <c r="H30" i="22"/>
  <c r="H35" i="22"/>
  <c r="G58" i="25"/>
  <c r="G57" i="25"/>
  <c r="G56" i="25"/>
  <c r="G58" i="23"/>
  <c r="G57" i="23"/>
  <c r="G56" i="23"/>
  <c r="G60" i="23"/>
  <c r="G58" i="22"/>
  <c r="G57" i="22"/>
  <c r="G56" i="22"/>
  <c r="G55" i="22"/>
  <c r="G58" i="21"/>
  <c r="G57" i="21"/>
  <c r="G56" i="21"/>
  <c r="G55" i="21"/>
  <c r="G58" i="20"/>
  <c r="G57" i="20"/>
  <c r="G56" i="20"/>
  <c r="G58" i="19"/>
  <c r="G57" i="19"/>
  <c r="G56" i="19"/>
  <c r="G58" i="18"/>
  <c r="G57" i="18"/>
  <c r="G56" i="18"/>
  <c r="G37" i="25"/>
  <c r="G37" i="23"/>
  <c r="G38" i="23" s="1"/>
  <c r="G37" i="22"/>
  <c r="G37" i="21"/>
  <c r="G37" i="18"/>
  <c r="G33" i="25"/>
  <c r="I30" i="24"/>
  <c r="G6" i="25"/>
  <c r="G31" i="25"/>
  <c r="G34" i="25"/>
  <c r="H35" i="25"/>
  <c r="I35" i="25"/>
  <c r="M35" i="25"/>
  <c r="N35" i="25"/>
  <c r="O35" i="25"/>
  <c r="P35" i="25"/>
  <c r="R35" i="25"/>
  <c r="G92" i="25"/>
  <c r="G93" i="25" s="1"/>
  <c r="G39" i="25"/>
  <c r="G46" i="25"/>
  <c r="G51" i="25"/>
  <c r="G52" i="25"/>
  <c r="G53" i="25"/>
  <c r="G54" i="25"/>
  <c r="G55" i="25"/>
  <c r="G60" i="25"/>
  <c r="G61" i="25"/>
  <c r="G6" i="24"/>
  <c r="H30" i="24"/>
  <c r="K30" i="24"/>
  <c r="L30" i="24"/>
  <c r="M30" i="24"/>
  <c r="N30" i="24"/>
  <c r="O30" i="24"/>
  <c r="P30" i="24"/>
  <c r="R30" i="24"/>
  <c r="H35" i="24"/>
  <c r="I35" i="24"/>
  <c r="K35" i="24"/>
  <c r="L35" i="24"/>
  <c r="M35" i="24"/>
  <c r="N35" i="24"/>
  <c r="O35" i="24"/>
  <c r="P35" i="24"/>
  <c r="R35" i="24"/>
  <c r="G6" i="23"/>
  <c r="H30" i="23"/>
  <c r="I30" i="23"/>
  <c r="K30" i="23"/>
  <c r="L30" i="23"/>
  <c r="M30" i="23"/>
  <c r="N30" i="23"/>
  <c r="O30" i="23"/>
  <c r="P30" i="23"/>
  <c r="R30" i="23"/>
  <c r="G31" i="23"/>
  <c r="G33" i="23"/>
  <c r="G34" i="23"/>
  <c r="H35" i="23"/>
  <c r="I35" i="23"/>
  <c r="K35" i="23"/>
  <c r="L35" i="23"/>
  <c r="M35" i="23"/>
  <c r="N35" i="23"/>
  <c r="O35" i="23"/>
  <c r="P35" i="23"/>
  <c r="R35" i="23"/>
  <c r="G92" i="23"/>
  <c r="G93" i="23" s="1"/>
  <c r="G39" i="23"/>
  <c r="G45" i="23"/>
  <c r="G46" i="23"/>
  <c r="G51" i="23"/>
  <c r="G52" i="23"/>
  <c r="G53" i="23"/>
  <c r="G54" i="23"/>
  <c r="G55" i="23"/>
  <c r="G61" i="23"/>
  <c r="G6" i="22"/>
  <c r="N30" i="22"/>
  <c r="P30" i="22"/>
  <c r="K30" i="22"/>
  <c r="M30" i="22"/>
  <c r="O30" i="22"/>
  <c r="O95" i="22" s="1"/>
  <c r="R30" i="22"/>
  <c r="G31" i="22"/>
  <c r="G33" i="22"/>
  <c r="G34" i="22"/>
  <c r="I35" i="22"/>
  <c r="K35" i="22"/>
  <c r="L35" i="22"/>
  <c r="M35" i="22"/>
  <c r="N35" i="22"/>
  <c r="O35" i="22"/>
  <c r="P35" i="22"/>
  <c r="R35" i="22"/>
  <c r="G92" i="22"/>
  <c r="G93" i="22" s="1"/>
  <c r="G39" i="22"/>
  <c r="G45" i="22"/>
  <c r="G46" i="22"/>
  <c r="G51" i="22"/>
  <c r="G52" i="22"/>
  <c r="G53" i="22"/>
  <c r="G54" i="22"/>
  <c r="G60" i="22"/>
  <c r="G61" i="22"/>
  <c r="G6" i="21"/>
  <c r="H30" i="21"/>
  <c r="G31" i="21"/>
  <c r="G33" i="21"/>
  <c r="G34" i="21"/>
  <c r="H35" i="21"/>
  <c r="I35" i="21"/>
  <c r="K35" i="21"/>
  <c r="L35" i="21"/>
  <c r="M35" i="21"/>
  <c r="N35" i="21"/>
  <c r="O35" i="21"/>
  <c r="P35" i="21"/>
  <c r="R35" i="21"/>
  <c r="G92" i="21"/>
  <c r="G93" i="21" s="1"/>
  <c r="G39" i="21"/>
  <c r="G45" i="21"/>
  <c r="G46" i="21"/>
  <c r="G51" i="21"/>
  <c r="G52" i="21"/>
  <c r="G53" i="21"/>
  <c r="G54" i="21"/>
  <c r="G60" i="21"/>
  <c r="G61" i="21"/>
  <c r="G31" i="20"/>
  <c r="G33" i="20"/>
  <c r="L35" i="20"/>
  <c r="G34" i="20"/>
  <c r="H35" i="20"/>
  <c r="I35" i="20"/>
  <c r="K35" i="20"/>
  <c r="M35" i="20"/>
  <c r="N35" i="20"/>
  <c r="O35" i="20"/>
  <c r="P35" i="20"/>
  <c r="R35" i="20"/>
  <c r="G92" i="20"/>
  <c r="G93" i="20" s="1"/>
  <c r="G39" i="20"/>
  <c r="G45" i="20"/>
  <c r="G46" i="20"/>
  <c r="G51" i="20"/>
  <c r="G52" i="20"/>
  <c r="G53" i="20"/>
  <c r="G54" i="20"/>
  <c r="G55" i="20"/>
  <c r="G60" i="20"/>
  <c r="G61" i="20"/>
  <c r="G6" i="19"/>
  <c r="H30" i="19"/>
  <c r="I30" i="19"/>
  <c r="K30" i="19"/>
  <c r="M30" i="19"/>
  <c r="N30" i="19"/>
  <c r="O30" i="19"/>
  <c r="P30" i="19"/>
  <c r="R30" i="19"/>
  <c r="G31" i="19"/>
  <c r="G33" i="19"/>
  <c r="G34" i="19"/>
  <c r="H35" i="19"/>
  <c r="I35" i="19"/>
  <c r="K35" i="19"/>
  <c r="L35" i="19"/>
  <c r="M35" i="19"/>
  <c r="N35" i="19"/>
  <c r="O35" i="19"/>
  <c r="P35" i="19"/>
  <c r="R35" i="19"/>
  <c r="G92" i="19"/>
  <c r="G93" i="19" s="1"/>
  <c r="G39" i="19"/>
  <c r="G45" i="19"/>
  <c r="G46" i="19"/>
  <c r="G51" i="19"/>
  <c r="G52" i="19"/>
  <c r="G53" i="19"/>
  <c r="G54" i="19"/>
  <c r="G55" i="19"/>
  <c r="G60" i="19"/>
  <c r="G61" i="19"/>
  <c r="G6" i="18"/>
  <c r="G31" i="18"/>
  <c r="G33" i="18"/>
  <c r="G34" i="18"/>
  <c r="H35" i="18"/>
  <c r="I35" i="18"/>
  <c r="K35" i="18"/>
  <c r="L35" i="18"/>
  <c r="N35" i="18"/>
  <c r="O35" i="18"/>
  <c r="P35" i="18"/>
  <c r="R35" i="18"/>
  <c r="G92" i="18"/>
  <c r="G93" i="18" s="1"/>
  <c r="G39" i="18"/>
  <c r="G45" i="18"/>
  <c r="G46" i="18"/>
  <c r="G51" i="18"/>
  <c r="G52" i="18"/>
  <c r="G53" i="18"/>
  <c r="G54" i="18"/>
  <c r="G55" i="18"/>
  <c r="G60" i="18"/>
  <c r="G61" i="18"/>
  <c r="G6" i="17"/>
  <c r="H30" i="17"/>
  <c r="H35" i="17"/>
  <c r="I35" i="17"/>
  <c r="K35" i="17"/>
  <c r="L35" i="17"/>
  <c r="M35" i="17"/>
  <c r="N35" i="17"/>
  <c r="O35" i="17"/>
  <c r="P35" i="17"/>
  <c r="R35" i="17"/>
  <c r="G6" i="16"/>
  <c r="H30" i="16"/>
  <c r="H35" i="16"/>
  <c r="K35" i="16"/>
  <c r="L35" i="16"/>
  <c r="M35" i="16"/>
  <c r="N35" i="16"/>
  <c r="O35" i="16"/>
  <c r="P35" i="16"/>
  <c r="R35" i="16"/>
  <c r="G6" i="15"/>
  <c r="H35" i="15"/>
  <c r="I35" i="15"/>
  <c r="K35" i="15"/>
  <c r="L35" i="15"/>
  <c r="M35" i="15"/>
  <c r="N35" i="15"/>
  <c r="O35" i="15"/>
  <c r="P35" i="15"/>
  <c r="R35" i="15"/>
  <c r="G6" i="13"/>
  <c r="H35" i="13"/>
  <c r="I35" i="13"/>
  <c r="K35" i="13"/>
  <c r="L35" i="13"/>
  <c r="M35" i="13"/>
  <c r="N35" i="13"/>
  <c r="O35" i="13"/>
  <c r="P35" i="13"/>
  <c r="R35" i="13"/>
  <c r="H6" i="14"/>
  <c r="H30" i="14" s="1"/>
  <c r="H95" i="14" s="1"/>
  <c r="K35" i="25"/>
  <c r="G45" i="25"/>
  <c r="L30" i="19"/>
  <c r="L30" i="22"/>
  <c r="L35" i="25"/>
  <c r="O95" i="25" l="1"/>
  <c r="G68" i="19"/>
  <c r="P95" i="25"/>
  <c r="P95" i="19"/>
  <c r="G68" i="18"/>
  <c r="Q95" i="18"/>
  <c r="L95" i="19"/>
  <c r="L95" i="22"/>
  <c r="K95" i="25"/>
  <c r="R95" i="18"/>
  <c r="L95" i="21"/>
  <c r="L95" i="20"/>
  <c r="L95" i="17"/>
  <c r="M95" i="15"/>
  <c r="Q95" i="23"/>
  <c r="O95" i="18"/>
  <c r="O95" i="19"/>
  <c r="N95" i="22"/>
  <c r="I95" i="23"/>
  <c r="M95" i="24"/>
  <c r="R95" i="25"/>
  <c r="G38" i="21"/>
  <c r="P95" i="18"/>
  <c r="I95" i="25"/>
  <c r="Q95" i="21"/>
  <c r="G38" i="18"/>
  <c r="Q95" i="16"/>
  <c r="Q95" i="22"/>
  <c r="Q95" i="17"/>
  <c r="N95" i="19"/>
  <c r="L95" i="23"/>
  <c r="K95" i="23"/>
  <c r="R95" i="23"/>
  <c r="N95" i="25"/>
  <c r="R95" i="19"/>
  <c r="I95" i="16"/>
  <c r="Q95" i="25"/>
  <c r="Q95" i="15"/>
  <c r="N95" i="18"/>
  <c r="I95" i="22"/>
  <c r="L95" i="24"/>
  <c r="M95" i="21"/>
  <c r="M95" i="20"/>
  <c r="M95" i="17"/>
  <c r="N95" i="16"/>
  <c r="N95" i="15"/>
  <c r="M95" i="18"/>
  <c r="M95" i="19"/>
  <c r="P95" i="23"/>
  <c r="K95" i="24"/>
  <c r="N95" i="21"/>
  <c r="N95" i="20"/>
  <c r="N95" i="17"/>
  <c r="O95" i="16"/>
  <c r="O95" i="15"/>
  <c r="K95" i="18"/>
  <c r="K95" i="19"/>
  <c r="R95" i="22"/>
  <c r="O95" i="23"/>
  <c r="I95" i="24"/>
  <c r="O95" i="21"/>
  <c r="O95" i="20"/>
  <c r="O95" i="17"/>
  <c r="P95" i="16"/>
  <c r="P95" i="15"/>
  <c r="Q95" i="24"/>
  <c r="I95" i="18"/>
  <c r="I95" i="19"/>
  <c r="N95" i="23"/>
  <c r="R95" i="24"/>
  <c r="P95" i="21"/>
  <c r="P95" i="20"/>
  <c r="P95" i="17"/>
  <c r="R95" i="16"/>
  <c r="R95" i="15"/>
  <c r="Q95" i="19"/>
  <c r="L95" i="16"/>
  <c r="M95" i="22"/>
  <c r="M95" i="23"/>
  <c r="P95" i="24"/>
  <c r="M95" i="25"/>
  <c r="I95" i="21"/>
  <c r="R95" i="21"/>
  <c r="R95" i="20"/>
  <c r="R95" i="17"/>
  <c r="I95" i="15"/>
  <c r="M95" i="16"/>
  <c r="K95" i="22"/>
  <c r="O95" i="24"/>
  <c r="L95" i="25"/>
  <c r="I95" i="20"/>
  <c r="I95" i="17"/>
  <c r="K95" i="15"/>
  <c r="L95" i="18"/>
  <c r="P95" i="22"/>
  <c r="N95" i="24"/>
  <c r="K95" i="21"/>
  <c r="K95" i="20"/>
  <c r="K95" i="17"/>
  <c r="K95" i="16"/>
  <c r="L95" i="15"/>
  <c r="Q95" i="20"/>
  <c r="N95" i="13"/>
  <c r="K95" i="13"/>
  <c r="M95" i="13"/>
  <c r="O95" i="13"/>
  <c r="P95" i="13"/>
  <c r="L95" i="13"/>
  <c r="Q95" i="13"/>
  <c r="I95" i="13"/>
  <c r="R95" i="13"/>
  <c r="H95" i="23"/>
  <c r="G38" i="25"/>
  <c r="G68" i="23"/>
  <c r="H95" i="21"/>
  <c r="G35" i="17"/>
  <c r="G35" i="25"/>
  <c r="G38" i="20"/>
  <c r="G49" i="20"/>
  <c r="G35" i="19"/>
  <c r="G44" i="18"/>
  <c r="H95" i="15"/>
  <c r="G30" i="15"/>
  <c r="G44" i="17"/>
  <c r="G35" i="13"/>
  <c r="G38" i="15"/>
  <c r="G49" i="16"/>
  <c r="G44" i="16"/>
  <c r="G68" i="17"/>
  <c r="G38" i="16"/>
  <c r="G49" i="15"/>
  <c r="G44" i="15"/>
  <c r="G68" i="22"/>
  <c r="G68" i="16"/>
  <c r="G44" i="13"/>
  <c r="H95" i="17"/>
  <c r="G30" i="17"/>
  <c r="G38" i="13"/>
  <c r="G35" i="15"/>
  <c r="G38" i="17"/>
  <c r="G49" i="13"/>
  <c r="G86" i="17"/>
  <c r="G35" i="16"/>
  <c r="G68" i="15"/>
  <c r="G86" i="13"/>
  <c r="G68" i="13"/>
  <c r="G30" i="16"/>
  <c r="G30" i="13"/>
  <c r="G86" i="16"/>
  <c r="G49" i="17"/>
  <c r="G35" i="18"/>
  <c r="G49" i="25"/>
  <c r="G68" i="20"/>
  <c r="G49" i="18"/>
  <c r="H95" i="18"/>
  <c r="H95" i="16"/>
  <c r="H95" i="13"/>
  <c r="G63" i="21"/>
  <c r="G68" i="25"/>
  <c r="G44" i="25"/>
  <c r="H95" i="25"/>
  <c r="G63" i="25"/>
  <c r="G86" i="18"/>
  <c r="G63" i="20"/>
  <c r="G86" i="25"/>
  <c r="G63" i="19"/>
  <c r="G63" i="18"/>
  <c r="G86" i="24"/>
  <c r="G68" i="24"/>
  <c r="G63" i="24"/>
  <c r="G49" i="24"/>
  <c r="G44" i="24"/>
  <c r="G38" i="24"/>
  <c r="G35" i="24"/>
  <c r="G30" i="24"/>
  <c r="G59" i="14"/>
  <c r="G63" i="23"/>
  <c r="G86" i="23"/>
  <c r="G49" i="23"/>
  <c r="G44" i="23"/>
  <c r="G35" i="23"/>
  <c r="G38" i="22"/>
  <c r="G63" i="22"/>
  <c r="G86" i="22"/>
  <c r="G49" i="22"/>
  <c r="G44" i="22"/>
  <c r="G35" i="22"/>
  <c r="H95" i="22"/>
  <c r="H95" i="24"/>
  <c r="G49" i="19"/>
  <c r="G49" i="21"/>
  <c r="G61" i="14"/>
  <c r="G30" i="25"/>
  <c r="G30" i="18"/>
  <c r="G30" i="23"/>
  <c r="G30" i="22"/>
  <c r="G35" i="21"/>
  <c r="G68" i="21"/>
  <c r="G12" i="14"/>
  <c r="G15" i="14"/>
  <c r="G52" i="14"/>
  <c r="G56" i="14"/>
  <c r="G51" i="14"/>
  <c r="G92" i="14"/>
  <c r="G86" i="21"/>
  <c r="G43" i="14"/>
  <c r="G44" i="21"/>
  <c r="G14" i="14"/>
  <c r="G17" i="14"/>
  <c r="G6" i="14"/>
  <c r="G27" i="14"/>
  <c r="G30" i="21"/>
  <c r="G60" i="14"/>
  <c r="G55" i="14"/>
  <c r="G86" i="20"/>
  <c r="G65" i="14"/>
  <c r="G42" i="14"/>
  <c r="G44" i="20"/>
  <c r="G35" i="20"/>
  <c r="G34" i="14"/>
  <c r="H95" i="20"/>
  <c r="G7" i="14"/>
  <c r="G11" i="14"/>
  <c r="G30" i="20"/>
  <c r="G9" i="14"/>
  <c r="G8" i="14"/>
  <c r="G16" i="14"/>
  <c r="G53" i="14"/>
  <c r="G36" i="14"/>
  <c r="G48" i="14"/>
  <c r="G41" i="14"/>
  <c r="G13" i="14"/>
  <c r="G23" i="14"/>
  <c r="G24" i="14"/>
  <c r="G25" i="14"/>
  <c r="G70" i="14"/>
  <c r="G46" i="14"/>
  <c r="G33" i="14"/>
  <c r="G18" i="14"/>
  <c r="G54" i="14"/>
  <c r="G10" i="14"/>
  <c r="G32" i="14"/>
  <c r="G64" i="14"/>
  <c r="G58" i="14"/>
  <c r="G40" i="14"/>
  <c r="G29" i="14"/>
  <c r="G86" i="19"/>
  <c r="G67" i="14"/>
  <c r="G50" i="14"/>
  <c r="G57" i="14"/>
  <c r="G45" i="14"/>
  <c r="G44" i="19"/>
  <c r="G39" i="14"/>
  <c r="G38" i="19"/>
  <c r="G37" i="14"/>
  <c r="G31" i="14"/>
  <c r="H95" i="19"/>
  <c r="G30" i="19"/>
  <c r="G26" i="14"/>
  <c r="G90" i="14" l="1"/>
  <c r="G93" i="14" s="1"/>
  <c r="G95" i="17"/>
  <c r="G95" i="13"/>
  <c r="G95" i="16"/>
  <c r="G95" i="15"/>
  <c r="G95" i="20"/>
  <c r="G95" i="24"/>
  <c r="G95" i="18"/>
  <c r="G95" i="23"/>
  <c r="G63" i="14"/>
  <c r="G95" i="25"/>
  <c r="G95" i="22"/>
  <c r="G95" i="21"/>
  <c r="R95" i="14"/>
  <c r="P95" i="14"/>
  <c r="G35" i="14"/>
  <c r="L95" i="14"/>
  <c r="G86" i="14"/>
  <c r="G68" i="14"/>
  <c r="N95" i="14"/>
  <c r="G38" i="14"/>
  <c r="M95" i="14"/>
  <c r="K95" i="14"/>
  <c r="G30" i="14"/>
  <c r="G49" i="14"/>
  <c r="O95" i="14"/>
  <c r="G44" i="14"/>
  <c r="I95" i="14"/>
  <c r="Q95" i="14"/>
  <c r="G95" i="19"/>
  <c r="G95" i="14" l="1"/>
</calcChain>
</file>

<file path=xl/sharedStrings.xml><?xml version="1.0" encoding="utf-8"?>
<sst xmlns="http://schemas.openxmlformats.org/spreadsheetml/2006/main" count="1356" uniqueCount="189">
  <si>
    <t>U.S.A</t>
  </si>
  <si>
    <t>Sportage</t>
  </si>
  <si>
    <t>]</t>
    <phoneticPr fontId="3" type="noConversion"/>
  </si>
  <si>
    <t>(Units, %)</t>
    <phoneticPr fontId="3" type="noConversion"/>
  </si>
  <si>
    <t>Total</t>
    <phoneticPr fontId="3" type="noConversion"/>
  </si>
  <si>
    <t>Canada</t>
    <phoneticPr fontId="3" type="noConversion"/>
  </si>
  <si>
    <t>*Europe</t>
    <phoneticPr fontId="3" type="noConversion"/>
  </si>
  <si>
    <t>Eastern 
Europe</t>
    <phoneticPr fontId="3" type="noConversion"/>
  </si>
  <si>
    <t>Latin 
America</t>
    <phoneticPr fontId="3" type="noConversion"/>
  </si>
  <si>
    <t>Middle 
East</t>
    <phoneticPr fontId="3" type="noConversion"/>
  </si>
  <si>
    <t>Africa</t>
    <phoneticPr fontId="3" type="noConversion"/>
  </si>
  <si>
    <t>Asia 
Pacific</t>
    <phoneticPr fontId="3" type="noConversion"/>
  </si>
  <si>
    <t>China</t>
    <phoneticPr fontId="3" type="noConversion"/>
  </si>
  <si>
    <t>Pride / Rio</t>
    <phoneticPr fontId="3" type="noConversion"/>
  </si>
  <si>
    <t>K3</t>
    <phoneticPr fontId="2" type="noConversion"/>
  </si>
  <si>
    <t>K5 / Optima</t>
    <phoneticPr fontId="3" type="noConversion"/>
  </si>
  <si>
    <t>K9</t>
    <phoneticPr fontId="2" type="noConversion"/>
  </si>
  <si>
    <t>Sportage</t>
    <phoneticPr fontId="3" type="noConversion"/>
  </si>
  <si>
    <t>Sorento</t>
    <phoneticPr fontId="3" type="noConversion"/>
  </si>
  <si>
    <t>Mohave / Borrego</t>
    <phoneticPr fontId="3" type="noConversion"/>
  </si>
  <si>
    <t>Carnival / Sedona</t>
    <phoneticPr fontId="3" type="noConversion"/>
  </si>
  <si>
    <t>Korean Plants</t>
    <phoneticPr fontId="2" type="noConversion"/>
  </si>
  <si>
    <t>Slovakia Plant</t>
    <phoneticPr fontId="3" type="noConversion"/>
  </si>
  <si>
    <t>Optima / K5</t>
    <phoneticPr fontId="3" type="noConversion"/>
  </si>
  <si>
    <t>US Plant</t>
    <phoneticPr fontId="3" type="noConversion"/>
  </si>
  <si>
    <t>China Plants</t>
    <phoneticPr fontId="3" type="noConversion"/>
  </si>
  <si>
    <t xml:space="preserve"> * Europe : EU+EFTA Countries</t>
    <phoneticPr fontId="3" type="noConversion"/>
  </si>
  <si>
    <t>Forte</t>
    <phoneticPr fontId="3" type="noConversion"/>
  </si>
  <si>
    <t>Soul EV</t>
    <phoneticPr fontId="3" type="noConversion"/>
  </si>
  <si>
    <t>Soul</t>
    <phoneticPr fontId="3" type="noConversion"/>
  </si>
  <si>
    <t>Soul EV</t>
    <phoneticPr fontId="3" type="noConversion"/>
  </si>
  <si>
    <t>*Mexico Plant</t>
    <phoneticPr fontId="3" type="noConversion"/>
  </si>
  <si>
    <t>K3</t>
    <phoneticPr fontId="3" type="noConversion"/>
  </si>
  <si>
    <t>Niro</t>
    <phoneticPr fontId="3" type="noConversion"/>
  </si>
  <si>
    <t>Stinger</t>
    <phoneticPr fontId="2" type="noConversion"/>
  </si>
  <si>
    <t>Stinger</t>
    <phoneticPr fontId="2" type="noConversion"/>
  </si>
  <si>
    <t>Stinger</t>
    <phoneticPr fontId="2" type="noConversion"/>
  </si>
  <si>
    <t>Stinger</t>
    <phoneticPr fontId="2" type="noConversion"/>
  </si>
  <si>
    <t>Stinger</t>
    <phoneticPr fontId="2" type="noConversion"/>
  </si>
  <si>
    <t>Stonic</t>
    <phoneticPr fontId="2" type="noConversion"/>
  </si>
  <si>
    <t>Stonic</t>
    <phoneticPr fontId="2" type="noConversion"/>
  </si>
  <si>
    <t>Stonic</t>
    <phoneticPr fontId="2" type="noConversion"/>
  </si>
  <si>
    <t>Stonic</t>
    <phoneticPr fontId="2" type="noConversion"/>
  </si>
  <si>
    <t>Stonic</t>
    <phoneticPr fontId="2" type="noConversion"/>
  </si>
  <si>
    <t>*Mexico Plant</t>
    <phoneticPr fontId="3" type="noConversion"/>
  </si>
  <si>
    <t>Niro EV</t>
    <phoneticPr fontId="3" type="noConversion"/>
  </si>
  <si>
    <t>Niro EV</t>
    <phoneticPr fontId="3" type="noConversion"/>
  </si>
  <si>
    <t>Niro EV</t>
    <phoneticPr fontId="3" type="noConversion"/>
  </si>
  <si>
    <t>Niro EV</t>
    <phoneticPr fontId="3" type="noConversion"/>
  </si>
  <si>
    <t>Niro EV</t>
    <phoneticPr fontId="3" type="noConversion"/>
  </si>
  <si>
    <t>Niro EV</t>
    <phoneticPr fontId="3" type="noConversion"/>
  </si>
  <si>
    <t>Model / Plant</t>
    <phoneticPr fontId="3" type="noConversion"/>
  </si>
  <si>
    <t>Morning / Picanto</t>
  </si>
  <si>
    <t>Morning / Picanto</t>
    <phoneticPr fontId="3" type="noConversion"/>
  </si>
  <si>
    <t>Bongo / Frontier</t>
  </si>
  <si>
    <t>Bongo / Frontier</t>
    <phoneticPr fontId="3" type="noConversion"/>
  </si>
  <si>
    <t>Pegas</t>
    <phoneticPr fontId="3" type="noConversion"/>
  </si>
  <si>
    <t xml:space="preserve"> * Russia Plants : Hyundai Motor Manufacturing Russia, Avtotor Russia Plant</t>
    <phoneticPr fontId="3" type="noConversion"/>
  </si>
  <si>
    <t>Soul</t>
    <phoneticPr fontId="3" type="noConversion"/>
  </si>
  <si>
    <t>Seltos</t>
    <phoneticPr fontId="2" type="noConversion"/>
  </si>
  <si>
    <t>Seltos</t>
    <phoneticPr fontId="2" type="noConversion"/>
  </si>
  <si>
    <t>Seltos</t>
    <phoneticPr fontId="2" type="noConversion"/>
  </si>
  <si>
    <t>Seltos</t>
    <phoneticPr fontId="2" type="noConversion"/>
  </si>
  <si>
    <t>Seltos</t>
    <phoneticPr fontId="2" type="noConversion"/>
  </si>
  <si>
    <t>India Plants</t>
    <phoneticPr fontId="3" type="noConversion"/>
  </si>
  <si>
    <t>India Plants</t>
    <phoneticPr fontId="3" type="noConversion"/>
  </si>
  <si>
    <t>India Plants</t>
    <phoneticPr fontId="3" type="noConversion"/>
  </si>
  <si>
    <t>India Plants</t>
    <phoneticPr fontId="3" type="noConversion"/>
  </si>
  <si>
    <t>India Plants</t>
    <phoneticPr fontId="3" type="noConversion"/>
  </si>
  <si>
    <t>India Plants</t>
    <phoneticPr fontId="3" type="noConversion"/>
  </si>
  <si>
    <t>India</t>
    <phoneticPr fontId="3" type="noConversion"/>
  </si>
  <si>
    <t>India</t>
    <phoneticPr fontId="3" type="noConversion"/>
  </si>
  <si>
    <t>India</t>
    <phoneticPr fontId="3" type="noConversion"/>
  </si>
  <si>
    <t>India</t>
    <phoneticPr fontId="3" type="noConversion"/>
  </si>
  <si>
    <t>India</t>
    <phoneticPr fontId="3" type="noConversion"/>
  </si>
  <si>
    <t>Pride / Rio (FB)</t>
    <phoneticPr fontId="3" type="noConversion"/>
  </si>
  <si>
    <t>Pride / Rio (SC)</t>
    <phoneticPr fontId="3" type="noConversion"/>
  </si>
  <si>
    <t>Cee'd</t>
    <phoneticPr fontId="3" type="noConversion"/>
  </si>
  <si>
    <t>Cee'd</t>
    <phoneticPr fontId="3" type="noConversion"/>
  </si>
  <si>
    <t>Cee'd</t>
    <phoneticPr fontId="3" type="noConversion"/>
  </si>
  <si>
    <t>Cee'd</t>
    <phoneticPr fontId="3" type="noConversion"/>
  </si>
  <si>
    <t>Cee'd</t>
    <phoneticPr fontId="3" type="noConversion"/>
  </si>
  <si>
    <t>Cee'd</t>
    <phoneticPr fontId="3" type="noConversion"/>
  </si>
  <si>
    <t>Cee'd</t>
    <phoneticPr fontId="2" type="noConversion"/>
  </si>
  <si>
    <t>Cee'd CUV</t>
    <phoneticPr fontId="3" type="noConversion"/>
  </si>
  <si>
    <t>Cee'd CUV</t>
    <phoneticPr fontId="3" type="noConversion"/>
  </si>
  <si>
    <t>Cee'd CUV</t>
    <phoneticPr fontId="3" type="noConversion"/>
  </si>
  <si>
    <t>Cee'd CUV</t>
    <phoneticPr fontId="3" type="noConversion"/>
  </si>
  <si>
    <t>Cee'd CUV</t>
    <phoneticPr fontId="3" type="noConversion"/>
  </si>
  <si>
    <t>Cee'd CUV</t>
    <phoneticPr fontId="3" type="noConversion"/>
  </si>
  <si>
    <t>Cee'd CUV</t>
    <phoneticPr fontId="3" type="noConversion"/>
  </si>
  <si>
    <r>
      <t>*Russia Plant</t>
    </r>
    <r>
      <rPr>
        <sz val="8"/>
        <rFont val="Arial"/>
        <family val="2"/>
      </rPr>
      <t xml:space="preserve">
(incl. CKD Sales)</t>
    </r>
    <phoneticPr fontId="3" type="noConversion"/>
  </si>
  <si>
    <r>
      <t>*Russia Plant</t>
    </r>
    <r>
      <rPr>
        <sz val="8"/>
        <rFont val="Arial"/>
        <family val="2"/>
      </rPr>
      <t xml:space="preserve">
(incl. CKD Sales)</t>
    </r>
    <phoneticPr fontId="3" type="noConversion"/>
  </si>
  <si>
    <r>
      <t>*Russia Plant</t>
    </r>
    <r>
      <rPr>
        <sz val="8"/>
        <rFont val="Arial"/>
        <family val="2"/>
      </rPr>
      <t xml:space="preserve">
(incl. CKD Sales)</t>
    </r>
    <phoneticPr fontId="3" type="noConversion"/>
  </si>
  <si>
    <r>
      <t>*Russia Plant</t>
    </r>
    <r>
      <rPr>
        <sz val="8"/>
        <rFont val="Arial"/>
        <family val="2"/>
      </rPr>
      <t xml:space="preserve">
(incl. CKD Sales)</t>
    </r>
    <phoneticPr fontId="3" type="noConversion"/>
  </si>
  <si>
    <r>
      <t>*Russia Plant</t>
    </r>
    <r>
      <rPr>
        <sz val="8"/>
        <rFont val="Arial"/>
        <family val="2"/>
      </rPr>
      <t xml:space="preserve">
(incl. CKD Sales)</t>
    </r>
    <phoneticPr fontId="3" type="noConversion"/>
  </si>
  <si>
    <r>
      <t>*Russia Plant</t>
    </r>
    <r>
      <rPr>
        <sz val="8"/>
        <rFont val="Arial"/>
        <family val="2"/>
      </rPr>
      <t xml:space="preserve">
(incl. CKD Sales)</t>
    </r>
    <phoneticPr fontId="3" type="noConversion"/>
  </si>
  <si>
    <r>
      <t xml:space="preserve">CKD </t>
    </r>
    <r>
      <rPr>
        <sz val="8"/>
        <rFont val="Arial"/>
        <family val="2"/>
      </rPr>
      <t>(excl. Russia)</t>
    </r>
    <phoneticPr fontId="3" type="noConversion"/>
  </si>
  <si>
    <r>
      <t>K3</t>
    </r>
    <r>
      <rPr>
        <sz val="8"/>
        <rFont val="Arial"/>
        <family val="2"/>
      </rPr>
      <t xml:space="preserve"> (CKD)</t>
    </r>
    <phoneticPr fontId="3" type="noConversion"/>
  </si>
  <si>
    <r>
      <t>K3</t>
    </r>
    <r>
      <rPr>
        <sz val="8"/>
        <rFont val="Arial"/>
        <family val="2"/>
      </rPr>
      <t xml:space="preserve"> (CKD)</t>
    </r>
    <phoneticPr fontId="3" type="noConversion"/>
  </si>
  <si>
    <r>
      <t>K3</t>
    </r>
    <r>
      <rPr>
        <sz val="8"/>
        <rFont val="Arial"/>
        <family val="2"/>
      </rPr>
      <t xml:space="preserve"> (CKD)</t>
    </r>
    <phoneticPr fontId="3" type="noConversion"/>
  </si>
  <si>
    <r>
      <t>K3</t>
    </r>
    <r>
      <rPr>
        <sz val="8"/>
        <rFont val="Arial"/>
        <family val="2"/>
      </rPr>
      <t xml:space="preserve"> (CKD)</t>
    </r>
    <phoneticPr fontId="3" type="noConversion"/>
  </si>
  <si>
    <r>
      <t>K3</t>
    </r>
    <r>
      <rPr>
        <sz val="8"/>
        <rFont val="Arial"/>
        <family val="2"/>
      </rPr>
      <t xml:space="preserve"> (CKD)</t>
    </r>
    <phoneticPr fontId="3" type="noConversion"/>
  </si>
  <si>
    <r>
      <t>K3</t>
    </r>
    <r>
      <rPr>
        <sz val="8"/>
        <rFont val="Arial"/>
        <family val="2"/>
      </rPr>
      <t xml:space="preserve"> (CKD)</t>
    </r>
    <phoneticPr fontId="3" type="noConversion"/>
  </si>
  <si>
    <r>
      <t>K3</t>
    </r>
    <r>
      <rPr>
        <sz val="8"/>
        <rFont val="Arial"/>
        <family val="2"/>
      </rPr>
      <t xml:space="preserve"> (CKD)</t>
    </r>
    <phoneticPr fontId="3" type="noConversion"/>
  </si>
  <si>
    <r>
      <t>K3</t>
    </r>
    <r>
      <rPr>
        <sz val="8"/>
        <rFont val="Arial"/>
        <family val="2"/>
      </rPr>
      <t xml:space="preserve"> (CKD)</t>
    </r>
    <phoneticPr fontId="3" type="noConversion"/>
  </si>
  <si>
    <r>
      <t>Soul</t>
    </r>
    <r>
      <rPr>
        <sz val="8"/>
        <rFont val="Arial"/>
        <family val="2"/>
      </rPr>
      <t xml:space="preserve"> (CKD)</t>
    </r>
    <phoneticPr fontId="3" type="noConversion"/>
  </si>
  <si>
    <r>
      <t>Soul</t>
    </r>
    <r>
      <rPr>
        <sz val="8"/>
        <rFont val="Arial"/>
        <family val="2"/>
      </rPr>
      <t xml:space="preserve"> (CKD)</t>
    </r>
    <phoneticPr fontId="3" type="noConversion"/>
  </si>
  <si>
    <r>
      <t>Soul</t>
    </r>
    <r>
      <rPr>
        <sz val="8"/>
        <rFont val="Arial"/>
        <family val="2"/>
      </rPr>
      <t xml:space="preserve"> (CKD)</t>
    </r>
    <phoneticPr fontId="3" type="noConversion"/>
  </si>
  <si>
    <r>
      <t>Soul</t>
    </r>
    <r>
      <rPr>
        <sz val="8"/>
        <rFont val="Arial"/>
        <family val="2"/>
      </rPr>
      <t xml:space="preserve"> (CKD)</t>
    </r>
    <phoneticPr fontId="3" type="noConversion"/>
  </si>
  <si>
    <r>
      <t>Soul</t>
    </r>
    <r>
      <rPr>
        <sz val="8"/>
        <rFont val="Arial"/>
        <family val="2"/>
      </rPr>
      <t xml:space="preserve"> (CKD)</t>
    </r>
    <phoneticPr fontId="3" type="noConversion"/>
  </si>
  <si>
    <r>
      <t>Soul</t>
    </r>
    <r>
      <rPr>
        <sz val="8"/>
        <rFont val="Arial"/>
        <family val="2"/>
      </rPr>
      <t xml:space="preserve"> (CKD)</t>
    </r>
    <phoneticPr fontId="3" type="noConversion"/>
  </si>
  <si>
    <r>
      <t>Soul</t>
    </r>
    <r>
      <rPr>
        <sz val="8"/>
        <rFont val="Arial"/>
        <family val="2"/>
      </rPr>
      <t xml:space="preserve"> (CKD)</t>
    </r>
    <phoneticPr fontId="3" type="noConversion"/>
  </si>
  <si>
    <r>
      <t>Sorento</t>
    </r>
    <r>
      <rPr>
        <sz val="8"/>
        <rFont val="Arial"/>
        <family val="2"/>
      </rPr>
      <t xml:space="preserve"> (CKD)</t>
    </r>
    <phoneticPr fontId="3" type="noConversion"/>
  </si>
  <si>
    <r>
      <t>Sorento</t>
    </r>
    <r>
      <rPr>
        <sz val="8"/>
        <rFont val="Arial"/>
        <family val="2"/>
      </rPr>
      <t xml:space="preserve"> (CKD)</t>
    </r>
    <phoneticPr fontId="3" type="noConversion"/>
  </si>
  <si>
    <r>
      <t>Sorento</t>
    </r>
    <r>
      <rPr>
        <sz val="8"/>
        <rFont val="Arial"/>
        <family val="2"/>
      </rPr>
      <t xml:space="preserve"> (CKD)</t>
    </r>
    <phoneticPr fontId="3" type="noConversion"/>
  </si>
  <si>
    <r>
      <t>Sorento</t>
    </r>
    <r>
      <rPr>
        <sz val="8"/>
        <rFont val="Arial"/>
        <family val="2"/>
      </rPr>
      <t xml:space="preserve"> (CKD)</t>
    </r>
    <phoneticPr fontId="3" type="noConversion"/>
  </si>
  <si>
    <r>
      <t>Carnival</t>
    </r>
    <r>
      <rPr>
        <sz val="8"/>
        <rFont val="Arial"/>
        <family val="2"/>
      </rPr>
      <t xml:space="preserve"> (CKD)</t>
    </r>
    <phoneticPr fontId="3" type="noConversion"/>
  </si>
  <si>
    <r>
      <t>Carnival</t>
    </r>
    <r>
      <rPr>
        <sz val="8"/>
        <rFont val="Arial"/>
        <family val="2"/>
      </rPr>
      <t xml:space="preserve"> (CKD)</t>
    </r>
    <phoneticPr fontId="3" type="noConversion"/>
  </si>
  <si>
    <r>
      <t>Carnival</t>
    </r>
    <r>
      <rPr>
        <sz val="8"/>
        <rFont val="Arial"/>
        <family val="2"/>
      </rPr>
      <t xml:space="preserve"> (CKD)</t>
    </r>
    <phoneticPr fontId="3" type="noConversion"/>
  </si>
  <si>
    <r>
      <t>Carnival</t>
    </r>
    <r>
      <rPr>
        <sz val="8"/>
        <rFont val="Arial"/>
        <family val="2"/>
      </rPr>
      <t xml:space="preserve"> (CKD)</t>
    </r>
    <phoneticPr fontId="3" type="noConversion"/>
  </si>
  <si>
    <r>
      <t>Carnival</t>
    </r>
    <r>
      <rPr>
        <sz val="8"/>
        <rFont val="Arial"/>
        <family val="2"/>
      </rPr>
      <t xml:space="preserve"> (CKD)</t>
    </r>
    <phoneticPr fontId="3" type="noConversion"/>
  </si>
  <si>
    <r>
      <t>Carnival</t>
    </r>
    <r>
      <rPr>
        <sz val="8"/>
        <rFont val="Arial"/>
        <family val="2"/>
      </rPr>
      <t xml:space="preserve"> (CKD)</t>
    </r>
    <phoneticPr fontId="3" type="noConversion"/>
  </si>
  <si>
    <r>
      <t>Carnival</t>
    </r>
    <r>
      <rPr>
        <sz val="8"/>
        <rFont val="Arial"/>
        <family val="2"/>
      </rPr>
      <t xml:space="preserve"> (CKD)</t>
    </r>
    <phoneticPr fontId="3" type="noConversion"/>
  </si>
  <si>
    <t>Sorento</t>
    <phoneticPr fontId="2" type="noConversion"/>
  </si>
  <si>
    <t>New Carens</t>
  </si>
  <si>
    <t>Carnival / Sedona</t>
  </si>
  <si>
    <r>
      <t>Seltos</t>
    </r>
    <r>
      <rPr>
        <sz val="8"/>
        <rFont val="Arial"/>
        <family val="2"/>
      </rPr>
      <t xml:space="preserve"> (CKD)</t>
    </r>
    <phoneticPr fontId="3" type="noConversion"/>
  </si>
  <si>
    <t>Sonet</t>
    <phoneticPr fontId="2" type="noConversion"/>
  </si>
  <si>
    <t>EV6</t>
    <phoneticPr fontId="3" type="noConversion"/>
  </si>
  <si>
    <t>K7,8 / Cadenza</t>
    <phoneticPr fontId="3" type="noConversion"/>
  </si>
  <si>
    <t>Stonic</t>
    <phoneticPr fontId="3" type="noConversion"/>
  </si>
  <si>
    <t>Sonet</t>
    <phoneticPr fontId="3" type="noConversion"/>
  </si>
  <si>
    <t>Niro Plus</t>
    <phoneticPr fontId="3" type="noConversion"/>
  </si>
  <si>
    <t>Carens MPV</t>
    <phoneticPr fontId="3" type="noConversion"/>
  </si>
  <si>
    <t xml:space="preserve">2023, Kia IR  </t>
    <phoneticPr fontId="2" type="noConversion"/>
  </si>
  <si>
    <t>Retail Sales by Country_2023</t>
    <phoneticPr fontId="3" type="noConversion"/>
  </si>
  <si>
    <t>Millitary</t>
    <phoneticPr fontId="3" type="noConversion"/>
  </si>
  <si>
    <t>Special Vehicle</t>
    <phoneticPr fontId="3" type="noConversion"/>
  </si>
  <si>
    <t>EV9</t>
    <phoneticPr fontId="3" type="noConversion"/>
  </si>
  <si>
    <t>Millitary (CKD)</t>
    <phoneticPr fontId="3" type="noConversion"/>
  </si>
  <si>
    <t>Bongo (CKD)</t>
  </si>
  <si>
    <t>Bus (CKD)</t>
    <phoneticPr fontId="3" type="noConversion"/>
  </si>
  <si>
    <t>Retail Sales by Country _ Jan. '23</t>
    <phoneticPr fontId="2" type="noConversion"/>
  </si>
  <si>
    <t xml:space="preserve">Feb. 2023, Kia IR  </t>
    <phoneticPr fontId="2" type="noConversion"/>
  </si>
  <si>
    <t>Retail Sales by Country _ Feb. '23</t>
    <phoneticPr fontId="3" type="noConversion"/>
  </si>
  <si>
    <t xml:space="preserve">Mar. 2023, Kia IR  </t>
    <phoneticPr fontId="3" type="noConversion"/>
  </si>
  <si>
    <t xml:space="preserve">Apr. 2023, Kia IR  </t>
    <phoneticPr fontId="2" type="noConversion"/>
  </si>
  <si>
    <t>Retail Sales by Country _ Mar. '23</t>
    <phoneticPr fontId="2" type="noConversion"/>
  </si>
  <si>
    <t xml:space="preserve">May. 2023, Kia IR  </t>
    <phoneticPr fontId="2" type="noConversion"/>
  </si>
  <si>
    <t>Retail Sales by Country _ Apr. '23</t>
    <phoneticPr fontId="2" type="noConversion"/>
  </si>
  <si>
    <t xml:space="preserve">Jun. 2023, Kia IR  </t>
    <phoneticPr fontId="2" type="noConversion"/>
  </si>
  <si>
    <t>\</t>
    <phoneticPr fontId="3" type="noConversion"/>
  </si>
  <si>
    <t>Retail Sales by Country _May. '23</t>
    <phoneticPr fontId="2" type="noConversion"/>
  </si>
  <si>
    <t xml:space="preserve">Jul. 2023, Kia IR  </t>
    <phoneticPr fontId="2" type="noConversion"/>
  </si>
  <si>
    <t>Retail Sales by Country _ Jun. '23</t>
    <phoneticPr fontId="2" type="noConversion"/>
  </si>
  <si>
    <t xml:space="preserve">Aug. 2023, Kia IR  </t>
    <phoneticPr fontId="2" type="noConversion"/>
  </si>
  <si>
    <t>Retail Sales by Country _ Jul. '23</t>
    <phoneticPr fontId="2" type="noConversion"/>
  </si>
  <si>
    <t xml:space="preserve">Sep. 2023, Kia IR  </t>
    <phoneticPr fontId="2" type="noConversion"/>
  </si>
  <si>
    <t>Retail Sales by Country _Aug. '23</t>
    <phoneticPr fontId="2" type="noConversion"/>
  </si>
  <si>
    <t xml:space="preserve">Oct. 2023, Kia IR  </t>
    <phoneticPr fontId="2" type="noConversion"/>
  </si>
  <si>
    <t>Retail Sales by Country _ Sep. '23</t>
    <phoneticPr fontId="2" type="noConversion"/>
  </si>
  <si>
    <t xml:space="preserve">Nov. 2023, Kia IR  </t>
    <phoneticPr fontId="2" type="noConversion"/>
  </si>
  <si>
    <t>Retail Sales by Country _ Oct. '23</t>
    <phoneticPr fontId="2" type="noConversion"/>
  </si>
  <si>
    <t xml:space="preserve">Dec. 2023, Kia IR  </t>
    <phoneticPr fontId="2" type="noConversion"/>
  </si>
  <si>
    <t>Retail Sales by Country _ Nov. '23</t>
    <phoneticPr fontId="2" type="noConversion"/>
  </si>
  <si>
    <t>Retail Sales by Country _ Dec. '23</t>
    <phoneticPr fontId="2" type="noConversion"/>
  </si>
  <si>
    <t xml:space="preserve">Jan. 2024, Kia IR  </t>
    <phoneticPr fontId="2" type="noConversion"/>
  </si>
  <si>
    <t>Bus</t>
    <phoneticPr fontId="2" type="noConversion"/>
  </si>
  <si>
    <t>Sportage(KX5)</t>
  </si>
  <si>
    <t>Telluride</t>
  </si>
  <si>
    <t>K3</t>
  </si>
  <si>
    <t>K5 / Optima</t>
  </si>
  <si>
    <t>KX1</t>
  </si>
  <si>
    <t>KX3</t>
  </si>
  <si>
    <t>Zhipao</t>
  </si>
  <si>
    <t>KX7</t>
  </si>
  <si>
    <t>Carnival</t>
  </si>
  <si>
    <t>K7, K8 / Cadenza</t>
    <phoneticPr fontId="3" type="noConversion"/>
  </si>
  <si>
    <t>Bongo</t>
  </si>
  <si>
    <t>Carens MPV</t>
  </si>
  <si>
    <t>BEV Total</t>
    <phoneticPr fontId="3" type="noConversion"/>
  </si>
  <si>
    <t>Niro Plus EV</t>
    <phoneticPr fontId="3" type="noConversion"/>
  </si>
  <si>
    <t>Mexico</t>
    <phoneticPr fontId="3" type="noConversion"/>
  </si>
  <si>
    <t>Sonet</t>
  </si>
  <si>
    <t>Seltos</t>
  </si>
  <si>
    <t>Seltos</t>
    <phoneticPr fontId="3" type="noConversion"/>
  </si>
  <si>
    <t>EV5</t>
  </si>
  <si>
    <t>EV5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</si>
</sst>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-* #,##0_-;\-* #,##0_-;_-* &quot;-&quot;_-;_-@_-"/>
    <numFmt numFmtId="176" formatCode="\ @"/>
    <numFmt numFmtId="177" formatCode="_-* #,##0_-;&quot;₩&quot;\!\-* #,##0_-;_-* &quot;-&quot;_-;_-@_-"/>
    <numFmt numFmtId="178" formatCode="#,###"/>
    <numFmt numFmtId="179" formatCode="\(#,##0.0\)\ "/>
  </numFmts>
  <fonts count="25" x14ac:knownFonts="1">
    <font>
      <sz val="12"/>
      <name val="돋움체"/>
      <family val="3"/>
      <charset val="129"/>
    </font>
    <font>
      <sz val="9"/>
      <name val="돋움"/>
      <family val="3"/>
      <charset val="129"/>
    </font>
    <font>
      <sz val="8"/>
      <name val="돋움체"/>
      <family val="3"/>
      <charset val="129"/>
    </font>
    <font>
      <sz val="8"/>
      <name val="돋움"/>
      <family val="3"/>
      <charset val="129"/>
    </font>
    <font>
      <sz val="11"/>
      <name val="돋움체"/>
      <family val="3"/>
      <charset val="129"/>
    </font>
    <font>
      <sz val="18"/>
      <name val="Arial"/>
      <family val="2"/>
    </font>
    <font>
      <sz val="9"/>
      <name val="Arial"/>
      <family val="2"/>
    </font>
    <font>
      <i/>
      <sz val="9"/>
      <name val="Arial"/>
      <family val="2"/>
    </font>
    <font>
      <sz val="10"/>
      <name val="Arial"/>
      <family val="2"/>
    </font>
    <font>
      <sz val="11"/>
      <name val="Arial"/>
      <family val="2"/>
    </font>
    <font>
      <sz val="22"/>
      <name val="Arial"/>
      <family val="2"/>
    </font>
    <font>
      <b/>
      <i/>
      <sz val="12"/>
      <color indexed="18"/>
      <name val="Arial"/>
      <family val="2"/>
    </font>
    <font>
      <b/>
      <sz val="11"/>
      <name val="Arial"/>
      <family val="2"/>
    </font>
    <font>
      <i/>
      <sz val="12"/>
      <color indexed="18"/>
      <name val="Arial"/>
      <family val="2"/>
    </font>
    <font>
      <sz val="2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b/>
      <sz val="18"/>
      <name val="Arial"/>
      <family val="2"/>
    </font>
    <font>
      <i/>
      <sz val="8"/>
      <name val="Arial"/>
      <family val="2"/>
    </font>
    <font>
      <b/>
      <i/>
      <sz val="8"/>
      <name val="Arial"/>
      <family val="2"/>
    </font>
    <font>
      <sz val="12"/>
      <name val="Arial"/>
      <family val="2"/>
    </font>
    <font>
      <b/>
      <sz val="9"/>
      <name val="Arial"/>
      <family val="2"/>
    </font>
    <font>
      <sz val="11"/>
      <name val="돋움"/>
      <family val="3"/>
      <charset val="129"/>
    </font>
    <font>
      <sz val="7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FFFFDD"/>
        <bgColor indexed="64"/>
      </patternFill>
    </fill>
    <fill>
      <patternFill patternType="solid">
        <fgColor rgb="FFE5FFFF"/>
        <bgColor indexed="64"/>
      </patternFill>
    </fill>
  </fills>
  <borders count="35">
    <border>
      <left/>
      <right/>
      <top/>
      <bottom/>
      <diagonal/>
    </border>
    <border>
      <left style="thin">
        <color theme="0" tint="-0.499984740745262"/>
      </left>
      <right/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 style="hair">
        <color theme="0" tint="-0.499984740745262"/>
      </left>
      <right/>
      <top style="thin">
        <color theme="0" tint="-0.499984740745262"/>
      </top>
      <bottom/>
      <diagonal/>
    </border>
    <border>
      <left style="hair">
        <color theme="0" tint="-0.499984740745262"/>
      </left>
      <right/>
      <top/>
      <bottom/>
      <diagonal/>
    </border>
    <border>
      <left style="hair">
        <color theme="0" tint="-0.499984740745262"/>
      </left>
      <right/>
      <top/>
      <bottom style="hair">
        <color theme="0" tint="-0.499984740745262"/>
      </bottom>
      <diagonal/>
    </border>
    <border>
      <left/>
      <right/>
      <top/>
      <bottom style="hair">
        <color theme="0" tint="-0.499984740745262"/>
      </bottom>
      <diagonal/>
    </border>
    <border>
      <left style="thin">
        <color theme="0" tint="-0.499984740745262"/>
      </left>
      <right style="hair">
        <color theme="0" tint="-0.499984740745262"/>
      </right>
      <top style="thin">
        <color theme="0" tint="-0.499984740745262"/>
      </top>
      <bottom/>
      <diagonal/>
    </border>
    <border>
      <left style="hair">
        <color theme="0" tint="-0.499984740745262"/>
      </left>
      <right style="hair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hair">
        <color theme="0" tint="-0.499984740745262"/>
      </right>
      <top/>
      <bottom/>
      <diagonal/>
    </border>
    <border>
      <left style="hair">
        <color theme="0" tint="-0.499984740745262"/>
      </left>
      <right style="hair">
        <color theme="0" tint="-0.499984740745262"/>
      </right>
      <top/>
      <bottom/>
      <diagonal/>
    </border>
    <border>
      <left style="thin">
        <color theme="0" tint="-0.499984740745262"/>
      </left>
      <right/>
      <top/>
      <bottom style="hair">
        <color theme="0" tint="-0.499984740745262"/>
      </bottom>
      <diagonal/>
    </border>
    <border>
      <left style="thin">
        <color theme="0" tint="-0.499984740745262"/>
      </left>
      <right style="hair">
        <color theme="0" tint="-0.499984740745262"/>
      </right>
      <top/>
      <bottom style="hair">
        <color theme="0" tint="-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 style="thin">
        <color theme="0" tint="-0.499984740745262"/>
      </left>
      <right style="hair">
        <color theme="0" tint="-0.499984740745262"/>
      </right>
      <top/>
      <bottom style="thin">
        <color theme="0" tint="-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hair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/>
      <right style="thin">
        <color theme="0" tint="-0.499984740745262"/>
      </right>
      <top/>
      <bottom/>
      <diagonal/>
    </border>
    <border>
      <left/>
      <right style="thin">
        <color theme="0" tint="-0.499984740745262"/>
      </right>
      <top/>
      <bottom style="hair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hair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hair">
        <color theme="0" tint="-0.499984740745262"/>
      </right>
      <top style="hair">
        <color theme="0" tint="-0.499984740745262"/>
      </top>
      <bottom style="thin">
        <color theme="0" tint="-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 style="hair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hair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/>
      <top style="hair">
        <color theme="0" tint="-0.499984740745262"/>
      </top>
      <bottom style="thin">
        <color theme="0" tint="-0.499984740745262"/>
      </bottom>
      <diagonal/>
    </border>
    <border>
      <left style="hair">
        <color theme="0" tint="-0.499984740745262"/>
      </left>
      <right style="thin">
        <color theme="0" tint="-0.499984740745262"/>
      </right>
      <top style="hair">
        <color theme="0" tint="-0.499984740745262"/>
      </top>
      <bottom style="thin">
        <color theme="0" tint="-0.499984740745262"/>
      </bottom>
      <diagonal/>
    </border>
    <border>
      <left/>
      <right style="hair">
        <color theme="0" tint="-0.499984740745262"/>
      </right>
      <top/>
      <bottom style="thin">
        <color theme="0" tint="-0.499984740745262"/>
      </bottom>
      <diagonal/>
    </border>
  </borders>
  <cellStyleXfs count="4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177" fontId="4" fillId="0" borderId="0" applyFont="0" applyFill="0" applyBorder="0" applyAlignment="0" applyProtection="0"/>
    <xf numFmtId="0" fontId="23" fillId="0" borderId="0">
      <alignment vertical="center"/>
    </xf>
  </cellStyleXfs>
  <cellXfs count="152">
    <xf numFmtId="0" fontId="0" fillId="0" borderId="0" xfId="0">
      <alignment vertical="center"/>
    </xf>
    <xf numFmtId="0" fontId="5" fillId="0" borderId="0" xfId="0" applyFont="1">
      <alignment vertical="center"/>
    </xf>
    <xf numFmtId="0" fontId="5" fillId="0" borderId="0" xfId="0" applyFont="1" applyAlignment="1">
      <alignment horizontal="left" vertical="center"/>
    </xf>
    <xf numFmtId="0" fontId="6" fillId="0" borderId="0" xfId="0" quotePrefix="1" applyFont="1" applyAlignment="1">
      <alignment wrapText="1"/>
    </xf>
    <xf numFmtId="0" fontId="5" fillId="0" borderId="0" xfId="0" applyFont="1" applyAlignment="1">
      <alignment horizontal="center"/>
    </xf>
    <xf numFmtId="0" fontId="6" fillId="0" borderId="0" xfId="0" quotePrefix="1" applyFont="1" applyAlignment="1">
      <alignment horizontal="right" wrapText="1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9" fillId="0" borderId="0" xfId="0" applyFont="1" applyAlignment="1">
      <alignment wrapText="1"/>
    </xf>
    <xf numFmtId="0" fontId="11" fillId="0" borderId="0" xfId="0" quotePrefix="1" applyFont="1">
      <alignment vertical="center"/>
    </xf>
    <xf numFmtId="0" fontId="12" fillId="0" borderId="0" xfId="0" applyFont="1">
      <alignment vertical="center"/>
    </xf>
    <xf numFmtId="0" fontId="13" fillId="0" borderId="0" xfId="0" quotePrefix="1" applyFont="1">
      <alignment vertical="center"/>
    </xf>
    <xf numFmtId="0" fontId="14" fillId="0" borderId="0" xfId="0" applyFont="1" applyAlignment="1">
      <alignment horizontal="left" vertical="center"/>
    </xf>
    <xf numFmtId="0" fontId="15" fillId="0" borderId="0" xfId="0" quotePrefix="1" applyFont="1" applyAlignment="1">
      <alignment horizontal="right"/>
    </xf>
    <xf numFmtId="0" fontId="14" fillId="0" borderId="0" xfId="0" applyFont="1">
      <alignment vertical="center"/>
    </xf>
    <xf numFmtId="0" fontId="14" fillId="0" borderId="0" xfId="0" applyFont="1" applyAlignment="1">
      <alignment horizontal="center" vertical="center"/>
    </xf>
    <xf numFmtId="0" fontId="15" fillId="0" borderId="0" xfId="0" applyFont="1">
      <alignment vertical="center"/>
    </xf>
    <xf numFmtId="177" fontId="15" fillId="0" borderId="0" xfId="2" applyFont="1" applyFill="1" applyAlignment="1">
      <alignment vertical="center"/>
    </xf>
    <xf numFmtId="0" fontId="17" fillId="0" borderId="0" xfId="0" applyFont="1">
      <alignment vertical="center"/>
    </xf>
    <xf numFmtId="0" fontId="18" fillId="0" borderId="0" xfId="0" applyFont="1">
      <alignment vertical="center"/>
    </xf>
    <xf numFmtId="0" fontId="15" fillId="0" borderId="0" xfId="0" applyFont="1" applyAlignment="1">
      <alignment horizontal="center" vertical="center" shrinkToFit="1"/>
    </xf>
    <xf numFmtId="178" fontId="15" fillId="0" borderId="0" xfId="2" applyNumberFormat="1" applyFont="1" applyFill="1" applyBorder="1" applyAlignment="1">
      <alignment vertical="center" shrinkToFit="1"/>
    </xf>
    <xf numFmtId="178" fontId="17" fillId="0" borderId="0" xfId="2" applyNumberFormat="1" applyFont="1" applyFill="1" applyBorder="1" applyAlignment="1">
      <alignment vertical="center" shrinkToFit="1"/>
    </xf>
    <xf numFmtId="179" fontId="19" fillId="0" borderId="0" xfId="2" applyNumberFormat="1" applyFont="1" applyFill="1" applyBorder="1" applyAlignment="1">
      <alignment vertical="center" shrinkToFit="1"/>
    </xf>
    <xf numFmtId="179" fontId="20" fillId="0" borderId="0" xfId="2" applyNumberFormat="1" applyFont="1" applyFill="1" applyBorder="1" applyAlignment="1">
      <alignment vertical="center" shrinkToFit="1"/>
    </xf>
    <xf numFmtId="0" fontId="15" fillId="0" borderId="0" xfId="0" applyFont="1" applyAlignment="1">
      <alignment horizontal="left" vertical="center" wrapText="1" shrinkToFit="1"/>
    </xf>
    <xf numFmtId="0" fontId="15" fillId="0" borderId="0" xfId="0" applyFont="1" applyAlignment="1">
      <alignment horizontal="centerContinuous" vertical="center" shrinkToFit="1"/>
    </xf>
    <xf numFmtId="0" fontId="15" fillId="0" borderId="0" xfId="0" applyFont="1" applyAlignment="1">
      <alignment horizontal="left" vertical="center" shrinkToFit="1"/>
    </xf>
    <xf numFmtId="0" fontId="21" fillId="0" borderId="0" xfId="0" applyFont="1">
      <alignment vertical="center"/>
    </xf>
    <xf numFmtId="0" fontId="15" fillId="0" borderId="0" xfId="0" applyFont="1" applyAlignment="1">
      <alignment horizontal="center" vertical="center" wrapText="1" shrinkToFit="1"/>
    </xf>
    <xf numFmtId="0" fontId="15" fillId="0" borderId="0" xfId="0" applyFont="1" applyAlignment="1">
      <alignment horizontal="left" vertical="center"/>
    </xf>
    <xf numFmtId="0" fontId="10" fillId="0" borderId="0" xfId="0" applyFont="1">
      <alignment vertical="center"/>
    </xf>
    <xf numFmtId="0" fontId="10" fillId="0" borderId="0" xfId="0" applyFont="1" applyAlignment="1">
      <alignment horizontal="left" vertical="center"/>
    </xf>
    <xf numFmtId="0" fontId="17" fillId="0" borderId="1" xfId="0" applyFont="1" applyBorder="1">
      <alignment vertical="center"/>
    </xf>
    <xf numFmtId="0" fontId="15" fillId="0" borderId="1" xfId="0" applyFont="1" applyBorder="1" applyAlignment="1">
      <alignment horizontal="center" vertical="center" wrapText="1" shrinkToFit="1"/>
    </xf>
    <xf numFmtId="177" fontId="15" fillId="0" borderId="0" xfId="2" applyFont="1" applyFill="1" applyBorder="1" applyAlignment="1">
      <alignment vertical="center"/>
    </xf>
    <xf numFmtId="17" fontId="16" fillId="0" borderId="0" xfId="0" applyNumberFormat="1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176" fontId="15" fillId="0" borderId="0" xfId="0" applyNumberFormat="1" applyFont="1" applyAlignment="1">
      <alignment horizontal="center" vertical="center" shrinkToFit="1"/>
    </xf>
    <xf numFmtId="176" fontId="15" fillId="0" borderId="0" xfId="0" applyNumberFormat="1" applyFont="1" applyAlignment="1">
      <alignment horizontal="center" vertical="center" wrapText="1" shrinkToFit="1"/>
    </xf>
    <xf numFmtId="0" fontId="15" fillId="0" borderId="0" xfId="0" applyFont="1" applyAlignment="1">
      <alignment horizontal="center" vertical="center"/>
    </xf>
    <xf numFmtId="0" fontId="17" fillId="0" borderId="2" xfId="0" applyFont="1" applyBorder="1">
      <alignment vertical="center"/>
    </xf>
    <xf numFmtId="0" fontId="15" fillId="0" borderId="3" xfId="0" applyFont="1" applyBorder="1" applyAlignment="1">
      <alignment horizontal="center" vertical="center" shrinkToFit="1"/>
    </xf>
    <xf numFmtId="0" fontId="15" fillId="0" borderId="0" xfId="0" applyFont="1" applyAlignment="1">
      <alignment horizontal="center" vertical="center" wrapText="1"/>
    </xf>
    <xf numFmtId="0" fontId="9" fillId="2" borderId="0" xfId="0" applyFont="1" applyFill="1">
      <alignment vertical="center"/>
    </xf>
    <xf numFmtId="0" fontId="10" fillId="2" borderId="0" xfId="0" applyFont="1" applyFill="1">
      <alignment vertical="center"/>
    </xf>
    <xf numFmtId="0" fontId="10" fillId="2" borderId="0" xfId="0" applyFont="1" applyFill="1" applyAlignment="1">
      <alignment horizontal="left" vertical="center"/>
    </xf>
    <xf numFmtId="0" fontId="9" fillId="2" borderId="0" xfId="0" applyFont="1" applyFill="1" applyAlignment="1">
      <alignment wrapText="1"/>
    </xf>
    <xf numFmtId="0" fontId="9" fillId="2" borderId="0" xfId="0" applyFont="1" applyFill="1" applyAlignment="1">
      <alignment horizontal="center"/>
    </xf>
    <xf numFmtId="0" fontId="8" fillId="2" borderId="0" xfId="0" applyFont="1" applyFill="1" applyAlignment="1">
      <alignment horizontal="right" wrapText="1"/>
    </xf>
    <xf numFmtId="0" fontId="15" fillId="0" borderId="4" xfId="0" applyFont="1" applyBorder="1" applyAlignment="1">
      <alignment horizontal="center" vertical="center" shrinkToFit="1"/>
    </xf>
    <xf numFmtId="0" fontId="15" fillId="0" borderId="5" xfId="0" applyFont="1" applyBorder="1" applyAlignment="1">
      <alignment horizontal="center" vertical="center" shrinkToFit="1"/>
    </xf>
    <xf numFmtId="0" fontId="15" fillId="0" borderId="6" xfId="0" applyFont="1" applyBorder="1" applyAlignment="1">
      <alignment horizontal="center" vertical="center" shrinkToFit="1"/>
    </xf>
    <xf numFmtId="0" fontId="15" fillId="0" borderId="7" xfId="0" applyFont="1" applyBorder="1" applyAlignment="1">
      <alignment horizontal="center" vertical="center" shrinkToFit="1"/>
    </xf>
    <xf numFmtId="0" fontId="15" fillId="0" borderId="5" xfId="0" applyFont="1" applyBorder="1" applyAlignment="1">
      <alignment horizontal="centerContinuous" vertical="center" shrinkToFit="1"/>
    </xf>
    <xf numFmtId="0" fontId="15" fillId="0" borderId="6" xfId="0" applyFont="1" applyBorder="1" applyAlignment="1">
      <alignment horizontal="centerContinuous" vertical="center" shrinkToFit="1"/>
    </xf>
    <xf numFmtId="0" fontId="15" fillId="0" borderId="7" xfId="0" applyFont="1" applyBorder="1" applyAlignment="1">
      <alignment horizontal="centerContinuous" vertical="center" shrinkToFit="1"/>
    </xf>
    <xf numFmtId="0" fontId="15" fillId="0" borderId="5" xfId="0" applyFont="1" applyBorder="1" applyAlignment="1">
      <alignment horizontal="center" vertical="center" wrapText="1" shrinkToFit="1"/>
    </xf>
    <xf numFmtId="41" fontId="15" fillId="0" borderId="2" xfId="1" applyFont="1" applyFill="1" applyBorder="1" applyAlignment="1">
      <alignment vertical="center"/>
    </xf>
    <xf numFmtId="41" fontId="15" fillId="0" borderId="8" xfId="1" applyFont="1" applyFill="1" applyBorder="1" applyAlignment="1">
      <alignment vertical="center"/>
    </xf>
    <xf numFmtId="41" fontId="15" fillId="0" borderId="9" xfId="1" applyFont="1" applyFill="1" applyBorder="1" applyAlignment="1">
      <alignment vertical="center"/>
    </xf>
    <xf numFmtId="41" fontId="15" fillId="0" borderId="1" xfId="1" applyFont="1" applyFill="1" applyBorder="1" applyAlignment="1">
      <alignment vertical="center"/>
    </xf>
    <xf numFmtId="41" fontId="15" fillId="0" borderId="10" xfId="1" applyFont="1" applyFill="1" applyBorder="1" applyAlignment="1">
      <alignment vertical="center"/>
    </xf>
    <xf numFmtId="41" fontId="15" fillId="0" borderId="11" xfId="1" applyFont="1" applyFill="1" applyBorder="1" applyAlignment="1">
      <alignment vertical="center"/>
    </xf>
    <xf numFmtId="41" fontId="15" fillId="0" borderId="12" xfId="1" applyFont="1" applyFill="1" applyBorder="1" applyAlignment="1">
      <alignment vertical="center"/>
    </xf>
    <xf numFmtId="41" fontId="15" fillId="0" borderId="13" xfId="1" applyFont="1" applyFill="1" applyBorder="1" applyAlignment="1">
      <alignment vertical="center"/>
    </xf>
    <xf numFmtId="41" fontId="15" fillId="0" borderId="14" xfId="1" applyFont="1" applyFill="1" applyBorder="1" applyAlignment="1">
      <alignment vertical="center"/>
    </xf>
    <xf numFmtId="41" fontId="22" fillId="3" borderId="15" xfId="1" applyFont="1" applyFill="1" applyBorder="1" applyAlignment="1">
      <alignment vertical="center"/>
    </xf>
    <xf numFmtId="41" fontId="22" fillId="3" borderId="16" xfId="1" applyFont="1" applyFill="1" applyBorder="1" applyAlignment="1">
      <alignment vertical="center"/>
    </xf>
    <xf numFmtId="41" fontId="22" fillId="3" borderId="17" xfId="1" applyFont="1" applyFill="1" applyBorder="1" applyAlignment="1">
      <alignment vertical="center"/>
    </xf>
    <xf numFmtId="41" fontId="15" fillId="0" borderId="0" xfId="1" applyFont="1" applyFill="1" applyBorder="1" applyAlignment="1">
      <alignment vertical="center" shrinkToFit="1"/>
    </xf>
    <xf numFmtId="176" fontId="16" fillId="3" borderId="18" xfId="0" applyNumberFormat="1" applyFont="1" applyFill="1" applyBorder="1" applyAlignment="1">
      <alignment horizontal="center" vertical="center" shrinkToFit="1"/>
    </xf>
    <xf numFmtId="176" fontId="15" fillId="3" borderId="19" xfId="0" applyNumberFormat="1" applyFont="1" applyFill="1" applyBorder="1" applyAlignment="1">
      <alignment horizontal="center" vertical="center" shrinkToFit="1"/>
    </xf>
    <xf numFmtId="176" fontId="15" fillId="3" borderId="20" xfId="0" applyNumberFormat="1" applyFont="1" applyFill="1" applyBorder="1" applyAlignment="1">
      <alignment horizontal="center" vertical="center" shrinkToFit="1"/>
    </xf>
    <xf numFmtId="176" fontId="15" fillId="3" borderId="20" xfId="0" applyNumberFormat="1" applyFont="1" applyFill="1" applyBorder="1" applyAlignment="1">
      <alignment horizontal="center" vertical="center" wrapText="1" shrinkToFit="1"/>
    </xf>
    <xf numFmtId="0" fontId="6" fillId="0" borderId="21" xfId="0" applyFont="1" applyBorder="1" applyAlignment="1">
      <alignment horizontal="left" vertical="center" wrapText="1" shrinkToFit="1"/>
    </xf>
    <xf numFmtId="0" fontId="6" fillId="0" borderId="22" xfId="0" applyFont="1" applyBorder="1" applyAlignment="1">
      <alignment horizontal="left" vertical="center" wrapText="1" shrinkToFit="1"/>
    </xf>
    <xf numFmtId="0" fontId="6" fillId="0" borderId="23" xfId="0" applyFont="1" applyBorder="1" applyAlignment="1">
      <alignment horizontal="left" vertical="center" wrapText="1" shrinkToFit="1"/>
    </xf>
    <xf numFmtId="0" fontId="6" fillId="0" borderId="22" xfId="0" applyFont="1" applyBorder="1" applyAlignment="1">
      <alignment horizontal="left" vertical="center" shrinkToFit="1"/>
    </xf>
    <xf numFmtId="0" fontId="6" fillId="0" borderId="23" xfId="0" applyFont="1" applyBorder="1" applyAlignment="1">
      <alignment horizontal="left" vertical="center" shrinkToFit="1"/>
    </xf>
    <xf numFmtId="41" fontId="15" fillId="0" borderId="21" xfId="1" applyFont="1" applyFill="1" applyBorder="1" applyAlignment="1">
      <alignment vertical="center"/>
    </xf>
    <xf numFmtId="41" fontId="15" fillId="0" borderId="22" xfId="1" applyFont="1" applyFill="1" applyBorder="1" applyAlignment="1">
      <alignment vertical="center"/>
    </xf>
    <xf numFmtId="41" fontId="15" fillId="0" borderId="22" xfId="1" applyFont="1" applyFill="1" applyBorder="1" applyAlignment="1">
      <alignment vertical="center" shrinkToFit="1"/>
    </xf>
    <xf numFmtId="41" fontId="19" fillId="0" borderId="22" xfId="1" applyFont="1" applyFill="1" applyBorder="1" applyAlignment="1">
      <alignment vertical="center" shrinkToFit="1"/>
    </xf>
    <xf numFmtId="41" fontId="15" fillId="0" borderId="23" xfId="1" applyFont="1" applyFill="1" applyBorder="1" applyAlignment="1">
      <alignment vertical="center"/>
    </xf>
    <xf numFmtId="41" fontId="22" fillId="3" borderId="25" xfId="1" applyFont="1" applyFill="1" applyBorder="1" applyAlignment="1">
      <alignment vertical="center"/>
    </xf>
    <xf numFmtId="41" fontId="15" fillId="0" borderId="23" xfId="1" applyFont="1" applyFill="1" applyBorder="1" applyAlignment="1">
      <alignment vertical="center" shrinkToFit="1"/>
    </xf>
    <xf numFmtId="41" fontId="22" fillId="3" borderId="15" xfId="1" applyFont="1" applyFill="1" applyBorder="1" applyAlignment="1">
      <alignment vertical="center" shrinkToFit="1"/>
    </xf>
    <xf numFmtId="41" fontId="22" fillId="3" borderId="16" xfId="1" applyFont="1" applyFill="1" applyBorder="1" applyAlignment="1">
      <alignment vertical="center" shrinkToFit="1"/>
    </xf>
    <xf numFmtId="41" fontId="22" fillId="3" borderId="17" xfId="1" applyFont="1" applyFill="1" applyBorder="1" applyAlignment="1">
      <alignment vertical="center" shrinkToFit="1"/>
    </xf>
    <xf numFmtId="41" fontId="22" fillId="3" borderId="25" xfId="1" applyFont="1" applyFill="1" applyBorder="1" applyAlignment="1">
      <alignment vertical="center" shrinkToFit="1"/>
    </xf>
    <xf numFmtId="41" fontId="17" fillId="0" borderId="0" xfId="0" applyNumberFormat="1" applyFont="1">
      <alignment vertical="center"/>
    </xf>
    <xf numFmtId="41" fontId="15" fillId="0" borderId="0" xfId="0" applyNumberFormat="1" applyFont="1">
      <alignment vertical="center"/>
    </xf>
    <xf numFmtId="0" fontId="15" fillId="0" borderId="4" xfId="0" applyFont="1" applyBorder="1" applyAlignment="1">
      <alignment horizontal="centerContinuous" vertical="center" shrinkToFit="1"/>
    </xf>
    <xf numFmtId="0" fontId="15" fillId="0" borderId="4" xfId="0" applyFont="1" applyBorder="1" applyAlignment="1">
      <alignment horizontal="center" vertical="center" wrapText="1" shrinkToFit="1"/>
    </xf>
    <xf numFmtId="0" fontId="15" fillId="0" borderId="3" xfId="0" applyFont="1" applyBorder="1" applyAlignment="1">
      <alignment horizontal="center" vertical="center" wrapText="1" shrinkToFit="1"/>
    </xf>
    <xf numFmtId="41" fontId="16" fillId="0" borderId="0" xfId="1" applyFont="1" applyFill="1" applyAlignment="1">
      <alignment vertical="center"/>
    </xf>
    <xf numFmtId="41" fontId="16" fillId="0" borderId="0" xfId="1" applyFont="1" applyFill="1" applyBorder="1" applyAlignment="1">
      <alignment vertical="center"/>
    </xf>
    <xf numFmtId="41" fontId="16" fillId="0" borderId="0" xfId="1" applyFont="1">
      <alignment vertical="center"/>
    </xf>
    <xf numFmtId="0" fontId="3" fillId="0" borderId="0" xfId="0" applyFont="1">
      <alignment vertical="center"/>
    </xf>
    <xf numFmtId="0" fontId="15" fillId="0" borderId="0" xfId="0" applyFont="1" applyAlignment="1"/>
    <xf numFmtId="0" fontId="15" fillId="0" borderId="0" xfId="0" applyFont="1" applyAlignment="1">
      <alignment horizontal="left"/>
    </xf>
    <xf numFmtId="0" fontId="6" fillId="0" borderId="22" xfId="0" quotePrefix="1" applyFont="1" applyBorder="1" applyAlignment="1">
      <alignment horizontal="left" vertical="center" shrinkToFit="1"/>
    </xf>
    <xf numFmtId="41" fontId="22" fillId="3" borderId="26" xfId="1" applyFont="1" applyFill="1" applyBorder="1" applyAlignment="1">
      <alignment vertical="center" shrinkToFit="1"/>
    </xf>
    <xf numFmtId="41" fontId="22" fillId="3" borderId="27" xfId="1" applyFont="1" applyFill="1" applyBorder="1" applyAlignment="1">
      <alignment vertical="center" shrinkToFit="1"/>
    </xf>
    <xf numFmtId="41" fontId="22" fillId="3" borderId="28" xfId="1" applyFont="1" applyFill="1" applyBorder="1" applyAlignment="1">
      <alignment vertical="center" shrinkToFit="1"/>
    </xf>
    <xf numFmtId="41" fontId="22" fillId="3" borderId="29" xfId="1" applyFont="1" applyFill="1" applyBorder="1" applyAlignment="1">
      <alignment vertical="center" shrinkToFit="1"/>
    </xf>
    <xf numFmtId="0" fontId="17" fillId="0" borderId="10" xfId="0" applyFont="1" applyBorder="1">
      <alignment vertical="center"/>
    </xf>
    <xf numFmtId="41" fontId="15" fillId="0" borderId="30" xfId="1" applyFont="1" applyFill="1" applyBorder="1" applyAlignment="1">
      <alignment vertical="center" shrinkToFit="1"/>
    </xf>
    <xf numFmtId="0" fontId="15" fillId="0" borderId="30" xfId="0" applyFont="1" applyBorder="1" applyAlignment="1">
      <alignment horizontal="center" vertical="center" wrapText="1" shrinkToFit="1"/>
    </xf>
    <xf numFmtId="0" fontId="15" fillId="0" borderId="21" xfId="0" applyFont="1" applyBorder="1" applyAlignment="1">
      <alignment horizontal="left" vertical="center" wrapText="1" shrinkToFit="1"/>
    </xf>
    <xf numFmtId="0" fontId="15" fillId="0" borderId="22" xfId="0" applyFont="1" applyBorder="1" applyAlignment="1">
      <alignment horizontal="left" vertical="center" wrapText="1" shrinkToFit="1"/>
    </xf>
    <xf numFmtId="0" fontId="15" fillId="0" borderId="23" xfId="0" applyFont="1" applyBorder="1" applyAlignment="1">
      <alignment horizontal="left" vertical="center" wrapText="1" shrinkToFit="1"/>
    </xf>
    <xf numFmtId="0" fontId="15" fillId="0" borderId="1" xfId="0" applyFont="1" applyBorder="1">
      <alignment vertical="center"/>
    </xf>
    <xf numFmtId="178" fontId="15" fillId="0" borderId="1" xfId="2" applyNumberFormat="1" applyFont="1" applyFill="1" applyBorder="1" applyAlignment="1">
      <alignment vertical="center" shrinkToFit="1"/>
    </xf>
    <xf numFmtId="179" fontId="19" fillId="0" borderId="1" xfId="2" applyNumberFormat="1" applyFont="1" applyFill="1" applyBorder="1" applyAlignment="1">
      <alignment vertical="center" shrinkToFit="1"/>
    </xf>
    <xf numFmtId="0" fontId="21" fillId="0" borderId="1" xfId="0" applyFont="1" applyBorder="1">
      <alignment vertical="center"/>
    </xf>
    <xf numFmtId="0" fontId="15" fillId="3" borderId="24" xfId="0" applyFont="1" applyFill="1" applyBorder="1" applyAlignment="1">
      <alignment horizontal="center" vertical="center" wrapText="1"/>
    </xf>
    <xf numFmtId="0" fontId="15" fillId="0" borderId="7" xfId="0" applyFont="1" applyBorder="1" applyAlignment="1">
      <alignment horizontal="left" vertical="center" shrinkToFit="1"/>
    </xf>
    <xf numFmtId="0" fontId="24" fillId="3" borderId="24" xfId="0" applyFont="1" applyFill="1" applyBorder="1" applyAlignment="1">
      <alignment horizontal="center" vertical="center" wrapText="1"/>
    </xf>
    <xf numFmtId="41" fontId="15" fillId="0" borderId="0" xfId="1" applyFont="1" applyFill="1" applyAlignment="1">
      <alignment vertical="center"/>
    </xf>
    <xf numFmtId="0" fontId="15" fillId="0" borderId="3" xfId="0" applyFont="1" applyBorder="1" applyAlignment="1">
      <alignment horizontal="centerContinuous" vertical="center" shrinkToFit="1"/>
    </xf>
    <xf numFmtId="0" fontId="6" fillId="4" borderId="33" xfId="0" applyFont="1" applyFill="1" applyBorder="1" applyAlignment="1">
      <alignment horizontal="center" vertical="center" wrapText="1" shrinkToFit="1"/>
    </xf>
    <xf numFmtId="41" fontId="22" fillId="4" borderId="2" xfId="1" applyFont="1" applyFill="1" applyBorder="1" applyAlignment="1">
      <alignment vertical="center" shrinkToFit="1"/>
    </xf>
    <xf numFmtId="41" fontId="22" fillId="4" borderId="8" xfId="1" applyFont="1" applyFill="1" applyBorder="1" applyAlignment="1">
      <alignment vertical="center" shrinkToFit="1"/>
    </xf>
    <xf numFmtId="41" fontId="22" fillId="4" borderId="9" xfId="1" applyFont="1" applyFill="1" applyBorder="1" applyAlignment="1">
      <alignment vertical="center" shrinkToFit="1"/>
    </xf>
    <xf numFmtId="41" fontId="22" fillId="4" borderId="21" xfId="1" applyFont="1" applyFill="1" applyBorder="1" applyAlignment="1">
      <alignment vertical="center" shrinkToFit="1"/>
    </xf>
    <xf numFmtId="41" fontId="6" fillId="4" borderId="27" xfId="1" applyFont="1" applyFill="1" applyBorder="1" applyAlignment="1">
      <alignment vertical="center" shrinkToFit="1"/>
    </xf>
    <xf numFmtId="41" fontId="6" fillId="4" borderId="28" xfId="1" applyFont="1" applyFill="1" applyBorder="1" applyAlignment="1">
      <alignment vertical="center" shrinkToFit="1"/>
    </xf>
    <xf numFmtId="41" fontId="6" fillId="4" borderId="29" xfId="1" applyFont="1" applyFill="1" applyBorder="1" applyAlignment="1">
      <alignment vertical="center" shrinkToFit="1"/>
    </xf>
    <xf numFmtId="41" fontId="6" fillId="4" borderId="26" xfId="1" applyFont="1" applyFill="1" applyBorder="1" applyAlignment="1">
      <alignment vertical="center" shrinkToFit="1"/>
    </xf>
    <xf numFmtId="41" fontId="15" fillId="0" borderId="0" xfId="1" applyFont="1">
      <alignment vertical="center"/>
    </xf>
    <xf numFmtId="0" fontId="6" fillId="0" borderId="0" xfId="0" quotePrefix="1" applyFont="1" applyAlignment="1">
      <alignment horizontal="right" wrapText="1"/>
    </xf>
    <xf numFmtId="17" fontId="16" fillId="3" borderId="18" xfId="0" applyNumberFormat="1" applyFont="1" applyFill="1" applyBorder="1" applyAlignment="1">
      <alignment horizontal="center" vertical="center"/>
    </xf>
    <xf numFmtId="0" fontId="16" fillId="3" borderId="30" xfId="0" applyFont="1" applyFill="1" applyBorder="1" applyAlignment="1">
      <alignment horizontal="center" vertical="center"/>
    </xf>
    <xf numFmtId="0" fontId="16" fillId="3" borderId="24" xfId="0" applyFont="1" applyFill="1" applyBorder="1" applyAlignment="1">
      <alignment horizontal="center" vertical="center"/>
    </xf>
    <xf numFmtId="0" fontId="16" fillId="3" borderId="15" xfId="0" applyFont="1" applyFill="1" applyBorder="1" applyAlignment="1">
      <alignment horizontal="center" vertical="center" wrapText="1"/>
    </xf>
    <xf numFmtId="0" fontId="16" fillId="3" borderId="31" xfId="0" applyFont="1" applyFill="1" applyBorder="1" applyAlignment="1">
      <alignment horizontal="center" vertical="center" wrapText="1"/>
    </xf>
    <xf numFmtId="0" fontId="16" fillId="3" borderId="25" xfId="0" applyFont="1" applyFill="1" applyBorder="1" applyAlignment="1">
      <alignment horizontal="center" vertical="center" wrapText="1"/>
    </xf>
    <xf numFmtId="0" fontId="16" fillId="3" borderId="15" xfId="0" applyFont="1" applyFill="1" applyBorder="1" applyAlignment="1">
      <alignment horizontal="center" vertical="center" wrapText="1" shrinkToFit="1"/>
    </xf>
    <xf numFmtId="0" fontId="16" fillId="3" borderId="31" xfId="0" applyFont="1" applyFill="1" applyBorder="1" applyAlignment="1">
      <alignment horizontal="center" vertical="center" wrapText="1" shrinkToFit="1"/>
    </xf>
    <xf numFmtId="0" fontId="16" fillId="3" borderId="25" xfId="0" applyFont="1" applyFill="1" applyBorder="1" applyAlignment="1">
      <alignment horizontal="center" vertical="center" wrapText="1" shrinkToFit="1"/>
    </xf>
    <xf numFmtId="0" fontId="16" fillId="4" borderId="15" xfId="0" applyFont="1" applyFill="1" applyBorder="1" applyAlignment="1">
      <alignment horizontal="center" vertical="center" wrapText="1" shrinkToFit="1"/>
    </xf>
    <xf numFmtId="0" fontId="16" fillId="4" borderId="31" xfId="0" applyFont="1" applyFill="1" applyBorder="1" applyAlignment="1">
      <alignment horizontal="center" vertical="center" wrapText="1" shrinkToFit="1"/>
    </xf>
    <xf numFmtId="0" fontId="16" fillId="4" borderId="34" xfId="0" applyFont="1" applyFill="1" applyBorder="1" applyAlignment="1">
      <alignment horizontal="center" vertical="center" wrapText="1" shrinkToFit="1"/>
    </xf>
    <xf numFmtId="0" fontId="16" fillId="4" borderId="2" xfId="0" applyFont="1" applyFill="1" applyBorder="1" applyAlignment="1">
      <alignment horizontal="center" vertical="center" wrapText="1" shrinkToFit="1"/>
    </xf>
    <xf numFmtId="0" fontId="16" fillId="4" borderId="3" xfId="0" applyFont="1" applyFill="1" applyBorder="1" applyAlignment="1">
      <alignment horizontal="center" vertical="center" wrapText="1" shrinkToFit="1"/>
    </xf>
    <xf numFmtId="0" fontId="16" fillId="4" borderId="21" xfId="0" applyFont="1" applyFill="1" applyBorder="1" applyAlignment="1">
      <alignment horizontal="center" vertical="center" wrapText="1" shrinkToFit="1"/>
    </xf>
    <xf numFmtId="0" fontId="7" fillId="0" borderId="0" xfId="0" quotePrefix="1" applyFont="1" applyAlignment="1">
      <alignment horizontal="right" wrapText="1"/>
    </xf>
    <xf numFmtId="0" fontId="16" fillId="3" borderId="32" xfId="0" applyFont="1" applyFill="1" applyBorder="1" applyAlignment="1">
      <alignment horizontal="center" vertical="center" wrapText="1" shrinkToFit="1"/>
    </xf>
    <xf numFmtId="0" fontId="16" fillId="3" borderId="29" xfId="0" applyFont="1" applyFill="1" applyBorder="1" applyAlignment="1">
      <alignment horizontal="center" vertical="center" wrapText="1" shrinkToFit="1"/>
    </xf>
  </cellXfs>
  <cellStyles count="4">
    <cellStyle name="쉼표 [0]" xfId="1" builtinId="6"/>
    <cellStyle name="쉼표 [0]_지역별정리" xfId="2" xr:uid="{00000000-0005-0000-0000-000001000000}"/>
    <cellStyle name="표준" xfId="0" builtinId="0"/>
    <cellStyle name="표준 2" xfId="3" xr:uid="{00000000-0005-0000-0000-000003000000}"/>
  </cellStyles>
  <dxfs count="13"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0" tint="-0.499984740745262"/>
    <pageSetUpPr fitToPage="1"/>
  </sheetPr>
  <dimension ref="B1:AV102"/>
  <sheetViews>
    <sheetView showGridLines="0" tabSelected="1" zoomScaleNormal="100" zoomScaleSheetLayoutView="100" workbookViewId="0">
      <pane xSplit="5" ySplit="4" topLeftCell="F5" activePane="bottomRight" state="frozen"/>
      <selection activeCell="W90" sqref="W90"/>
      <selection pane="topRight" activeCell="W90" sqref="W90"/>
      <selection pane="bottomLeft" activeCell="W90" sqref="W90"/>
      <selection pane="bottomRight" activeCell="T20" sqref="T20:Y25"/>
    </sheetView>
  </sheetViews>
  <sheetFormatPr defaultRowHeight="27" x14ac:dyDescent="0.15"/>
  <cols>
    <col min="1" max="1" width="1.625" style="19" customWidth="1"/>
    <col min="2" max="2" width="0.875" style="19" customWidth="1"/>
    <col min="3" max="4" width="0.625" style="31" customWidth="1"/>
    <col min="5" max="5" width="12.75" style="32" customWidth="1"/>
    <col min="6" max="6" width="0.5" style="32" customWidth="1"/>
    <col min="7" max="7" width="7.75" style="14" customWidth="1"/>
    <col min="8" max="17" width="7.25" style="31" customWidth="1"/>
    <col min="18" max="18" width="7.25" style="14" customWidth="1"/>
    <col min="19" max="19" width="4.75" style="14" customWidth="1"/>
    <col min="20" max="21" width="7.5" style="14" customWidth="1"/>
    <col min="22" max="22" width="9.25" style="14" customWidth="1"/>
    <col min="23" max="23" width="1" style="14" customWidth="1"/>
    <col min="24" max="33" width="9" style="19"/>
    <col min="34" max="34" width="1.625" style="19" customWidth="1"/>
    <col min="35" max="35" width="10.125" style="19" bestFit="1" customWidth="1"/>
    <col min="36" max="16384" width="9" style="19"/>
  </cols>
  <sheetData>
    <row r="1" spans="2:48" s="1" customFormat="1" ht="15" customHeight="1" x14ac:dyDescent="0.35">
      <c r="E1" s="2"/>
      <c r="F1" s="2"/>
      <c r="G1" s="3"/>
      <c r="M1" s="4"/>
      <c r="O1" s="5"/>
      <c r="P1" s="149" t="s">
        <v>135</v>
      </c>
      <c r="Q1" s="149"/>
      <c r="R1" s="149"/>
      <c r="S1" s="133"/>
      <c r="T1" s="133"/>
      <c r="U1" s="133"/>
      <c r="V1" s="133"/>
      <c r="W1" s="6"/>
      <c r="X1" s="6"/>
      <c r="Y1" s="6"/>
      <c r="Z1" s="6"/>
      <c r="AA1" s="6"/>
      <c r="AB1" s="6"/>
      <c r="AC1" s="6"/>
      <c r="AD1" s="6"/>
      <c r="AE1" s="6"/>
      <c r="AF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</row>
    <row r="2" spans="2:48" s="7" customFormat="1" ht="1.5" customHeight="1" x14ac:dyDescent="0.2">
      <c r="B2" s="45" t="s">
        <v>2</v>
      </c>
      <c r="C2" s="46"/>
      <c r="D2" s="46"/>
      <c r="E2" s="47"/>
      <c r="F2" s="47"/>
      <c r="G2" s="48"/>
      <c r="H2" s="46"/>
      <c r="I2" s="46"/>
      <c r="J2" s="45"/>
      <c r="K2" s="45"/>
      <c r="L2" s="45"/>
      <c r="M2" s="49"/>
      <c r="N2" s="45"/>
      <c r="O2" s="45"/>
      <c r="P2" s="48"/>
      <c r="Q2" s="48"/>
      <c r="R2" s="50"/>
      <c r="T2" s="8"/>
      <c r="V2" s="8"/>
      <c r="W2" s="6"/>
      <c r="X2" s="6"/>
      <c r="Y2" s="6"/>
      <c r="Z2" s="6"/>
      <c r="AA2" s="6"/>
      <c r="AB2" s="6"/>
      <c r="AC2" s="6"/>
      <c r="AD2" s="6"/>
      <c r="AE2" s="6"/>
      <c r="AF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</row>
    <row r="3" spans="2:48" s="7" customFormat="1" ht="18.75" customHeight="1" x14ac:dyDescent="0.2">
      <c r="B3" s="9" t="s">
        <v>136</v>
      </c>
      <c r="C3" s="10"/>
      <c r="D3" s="11"/>
      <c r="E3" s="12"/>
      <c r="F3" s="12"/>
      <c r="G3" s="13"/>
      <c r="H3" s="14"/>
      <c r="I3" s="15"/>
      <c r="J3" s="15"/>
      <c r="K3" s="15"/>
      <c r="L3" s="15"/>
      <c r="M3" s="15"/>
      <c r="N3" s="15"/>
      <c r="O3" s="15"/>
      <c r="P3" s="13"/>
      <c r="Q3" s="13"/>
      <c r="R3" s="13" t="s">
        <v>3</v>
      </c>
      <c r="S3" s="15"/>
      <c r="T3" s="13"/>
      <c r="U3" s="15"/>
      <c r="V3" s="13"/>
      <c r="W3" s="6"/>
      <c r="X3" s="6"/>
      <c r="Y3" s="6"/>
      <c r="Z3" s="6"/>
      <c r="AA3" s="6"/>
      <c r="AB3" s="6"/>
      <c r="AC3" s="6"/>
      <c r="AD3" s="6"/>
      <c r="AE3" s="6"/>
      <c r="AF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</row>
    <row r="4" spans="2:48" ht="24" customHeight="1" x14ac:dyDescent="0.15">
      <c r="B4" s="134" t="s">
        <v>51</v>
      </c>
      <c r="C4" s="135"/>
      <c r="D4" s="135"/>
      <c r="E4" s="136"/>
      <c r="F4" s="38"/>
      <c r="G4" s="72" t="s">
        <v>4</v>
      </c>
      <c r="H4" s="73" t="s">
        <v>0</v>
      </c>
      <c r="I4" s="74" t="s">
        <v>5</v>
      </c>
      <c r="J4" s="74" t="s">
        <v>183</v>
      </c>
      <c r="K4" s="74" t="s">
        <v>6</v>
      </c>
      <c r="L4" s="75" t="s">
        <v>7</v>
      </c>
      <c r="M4" s="75" t="s">
        <v>8</v>
      </c>
      <c r="N4" s="75" t="s">
        <v>9</v>
      </c>
      <c r="O4" s="74" t="s">
        <v>10</v>
      </c>
      <c r="P4" s="75" t="s">
        <v>11</v>
      </c>
      <c r="Q4" s="75" t="s">
        <v>70</v>
      </c>
      <c r="R4" s="120" t="s">
        <v>12</v>
      </c>
      <c r="S4" s="114"/>
      <c r="T4" s="16"/>
      <c r="U4" s="16"/>
      <c r="V4" s="16"/>
      <c r="W4" s="17"/>
      <c r="X4" s="18"/>
      <c r="Y4" s="18"/>
      <c r="Z4" s="18"/>
    </row>
    <row r="5" spans="2:48" ht="3.95" customHeight="1" x14ac:dyDescent="0.15">
      <c r="B5" s="36"/>
      <c r="C5" s="37"/>
      <c r="D5" s="37"/>
      <c r="E5" s="37"/>
      <c r="F5" s="38"/>
      <c r="G5" s="39"/>
      <c r="H5" s="39"/>
      <c r="I5" s="39"/>
      <c r="J5" s="39"/>
      <c r="K5" s="39"/>
      <c r="L5" s="40"/>
      <c r="M5" s="40"/>
      <c r="N5" s="40"/>
      <c r="O5" s="39"/>
      <c r="P5" s="40"/>
      <c r="Q5" s="40"/>
      <c r="R5" s="41"/>
      <c r="S5" s="16"/>
      <c r="T5" s="16"/>
      <c r="U5" s="16"/>
      <c r="V5" s="16"/>
      <c r="W5" s="35"/>
      <c r="X5" s="18"/>
      <c r="Y5" s="18"/>
      <c r="Z5" s="18"/>
    </row>
    <row r="6" spans="2:48" ht="12.95" customHeight="1" x14ac:dyDescent="0.15">
      <c r="B6" s="42"/>
      <c r="C6" s="51"/>
      <c r="D6" s="43"/>
      <c r="E6" s="76" t="s">
        <v>53</v>
      </c>
      <c r="F6" s="25"/>
      <c r="G6" s="59">
        <f t="shared" ref="G6:G22" si="0">SUM(H6:R6)</f>
        <v>127440</v>
      </c>
      <c r="H6" s="60">
        <f>Jan!H6+Feb!H6+Mar!H6+Apr!H6+May!H6+Jun!H6+Jul!H6+Aug!H6+Sep!H6+Oct!H6+Nov!H6+Dec!H6</f>
        <v>0</v>
      </c>
      <c r="I6" s="61">
        <f>Jan!I6+Feb!I6+Mar!I6+Apr!I6+May!I6+Jun!I6+Jul!I6+Aug!I6+Sep!I6+Oct!I6+Nov!I6+Dec!I6</f>
        <v>0</v>
      </c>
      <c r="J6" s="61">
        <f>Jan!J6+Feb!J6+Mar!J6+Apr!J6+May!J6+Jun!J6+Jul!J6+Aug!J6+Sep!J6+Oct!J6+Nov!J6+Dec!J6</f>
        <v>0</v>
      </c>
      <c r="K6" s="61">
        <f>Jan!K6+Feb!K6+Mar!K6+Apr!K6+May!K6+Jun!K6+Jul!K6+Aug!K6+Sep!K6+Oct!K6+Nov!K6+Dec!K6</f>
        <v>68574</v>
      </c>
      <c r="L6" s="61">
        <f>Jan!L6+Feb!L6+Mar!L6+Apr!L6+May!L6+Jun!L6+Jul!L6+Aug!L6+Sep!L6+Oct!L6+Nov!L6+Dec!L6</f>
        <v>4816</v>
      </c>
      <c r="M6" s="61">
        <f>Jan!M6+Feb!M6+Mar!M6+Apr!M6+May!M6+Jun!M6+Jul!M6+Aug!M6+Sep!M6+Oct!M6+Nov!M6+Dec!M6</f>
        <v>23701</v>
      </c>
      <c r="N6" s="61">
        <f>Jan!N6+Feb!N6+Mar!N6+Apr!N6+May!N6+Jun!N6+Jul!N6+Aug!N6+Sep!N6+Oct!N6+Nov!N6+Dec!N6</f>
        <v>9575</v>
      </c>
      <c r="O6" s="61">
        <f>Jan!O6+Feb!O6+Mar!O6+Apr!O6+May!O6+Jun!O6+Jul!O6+Aug!O6+Sep!O6+Oct!O6+Nov!O6+Dec!O6</f>
        <v>11278</v>
      </c>
      <c r="P6" s="61">
        <f>Jan!P6+Feb!P6+Mar!P6+Apr!P6+May!P6+Jun!P6+Jul!P6+Aug!P6+Sep!P6+Oct!P6+Nov!P6+Dec!P6</f>
        <v>9496</v>
      </c>
      <c r="Q6" s="61">
        <f>Jan!Q6+Feb!Q6+Mar!Q6+Apr!Q6+May!Q6+Jun!Q6+Jul!Q6+Aug!Q6+Sep!Q6+Oct!Q6+Nov!Q6+Dec!Q6</f>
        <v>0</v>
      </c>
      <c r="R6" s="81">
        <f>Jan!R6+Feb!R6+Mar!R6+Apr!R6+May!R6+Jun!R6+Jul!R6+Aug!R6+Sep!R6+Oct!R6+Nov!R6+Dec!R6</f>
        <v>0</v>
      </c>
      <c r="S6" s="114"/>
      <c r="T6" s="93"/>
      <c r="U6" s="16"/>
      <c r="V6" s="16"/>
      <c r="W6" s="17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</row>
    <row r="7" spans="2:48" ht="12.95" customHeight="1" x14ac:dyDescent="0.15">
      <c r="B7" s="33"/>
      <c r="C7" s="52"/>
      <c r="D7" s="20"/>
      <c r="E7" s="77" t="s">
        <v>13</v>
      </c>
      <c r="F7" s="25"/>
      <c r="G7" s="62">
        <f t="shared" si="0"/>
        <v>40965</v>
      </c>
      <c r="H7" s="63">
        <f>Jan!H7+Feb!H7+Mar!H7+Apr!H7+May!H7+Jun!H7+Jul!H7+Aug!H7+Sep!H7+Oct!H7+Nov!H7+Dec!H7</f>
        <v>0</v>
      </c>
      <c r="I7" s="64">
        <f>Jan!I7+Feb!I7+Mar!I7+Apr!I7+May!I7+Jun!I7+Jul!I7+Aug!I7+Sep!I7+Oct!I7+Nov!I7+Dec!I7</f>
        <v>0</v>
      </c>
      <c r="J7" s="64">
        <f>Jan!J7+Feb!J7+Mar!J7+Apr!J7+May!J7+Jun!J7+Jul!J7+Aug!J7+Sep!J7+Oct!J7+Nov!J7+Dec!J7</f>
        <v>0</v>
      </c>
      <c r="K7" s="64">
        <f>Jan!K7+Feb!K7+Mar!K7+Apr!K7+May!K7+Jun!K7+Jul!K7+Aug!K7+Sep!K7+Oct!K7+Nov!K7+Dec!K7</f>
        <v>25959</v>
      </c>
      <c r="L7" s="64">
        <f>Jan!L7+Feb!L7+Mar!L7+Apr!L7+May!L7+Jun!L7+Jul!L7+Aug!L7+Sep!L7+Oct!L7+Nov!L7+Dec!L7</f>
        <v>1090</v>
      </c>
      <c r="M7" s="64">
        <f>Jan!M7+Feb!M7+Mar!M7+Apr!M7+May!M7+Jun!M7+Jul!M7+Aug!M7+Sep!M7+Oct!M7+Nov!M7+Dec!M7</f>
        <v>770</v>
      </c>
      <c r="N7" s="64">
        <f>Jan!N7+Feb!N7+Mar!N7+Apr!N7+May!N7+Jun!N7+Jul!N7+Aug!N7+Sep!N7+Oct!N7+Nov!N7+Dec!N7</f>
        <v>2056</v>
      </c>
      <c r="O7" s="64">
        <f>Jan!O7+Feb!O7+Mar!O7+Apr!O7+May!O7+Jun!O7+Jul!O7+Aug!O7+Sep!O7+Oct!O7+Nov!O7+Dec!O7</f>
        <v>6533</v>
      </c>
      <c r="P7" s="64">
        <f>Jan!P7+Feb!P7+Mar!P7+Apr!P7+May!P7+Jun!P7+Jul!P7+Aug!P7+Sep!P7+Oct!P7+Nov!P7+Dec!P7</f>
        <v>4557</v>
      </c>
      <c r="Q7" s="64">
        <f>Jan!Q7+Feb!Q7+Mar!Q7+Apr!Q7+May!Q7+Jun!Q7+Jul!Q7+Aug!Q7+Sep!Q7+Oct!Q7+Nov!Q7+Dec!Q7</f>
        <v>0</v>
      </c>
      <c r="R7" s="82">
        <f>Jan!R7+Feb!R7+Mar!R7+Apr!R7+May!R7+Jun!R7+Jul!R7+Aug!R7+Sep!R7+Oct!R7+Nov!R7+Dec!R7</f>
        <v>0</v>
      </c>
      <c r="S7" s="114"/>
      <c r="T7" s="93"/>
      <c r="U7" s="16"/>
      <c r="V7" s="16"/>
      <c r="W7" s="17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</row>
    <row r="8" spans="2:48" ht="12.95" customHeight="1" x14ac:dyDescent="0.15">
      <c r="B8" s="33"/>
      <c r="C8" s="52"/>
      <c r="D8" s="20"/>
      <c r="E8" s="77" t="s">
        <v>14</v>
      </c>
      <c r="F8" s="25"/>
      <c r="G8" s="62">
        <f t="shared" si="0"/>
        <v>17118</v>
      </c>
      <c r="H8" s="63">
        <f>Jan!H8+Feb!H8+Mar!H8+Apr!H8+May!H8+Jun!H8+Jul!H8+Aug!H8+Sep!H8+Oct!H8+Nov!H8+Dec!H8</f>
        <v>0</v>
      </c>
      <c r="I8" s="64">
        <f>Jan!I8+Feb!I8+Mar!I8+Apr!I8+May!I8+Jun!I8+Jul!I8+Aug!I8+Sep!I8+Oct!I8+Nov!I8+Dec!I8</f>
        <v>597</v>
      </c>
      <c r="J8" s="64">
        <f>Jan!J8+Feb!J8+Mar!J8+Apr!J8+May!J8+Jun!J8+Jul!J8+Aug!J8+Sep!J8+Oct!J8+Nov!J8+Dec!J8</f>
        <v>697</v>
      </c>
      <c r="K8" s="64">
        <f>Jan!K8+Feb!K8+Mar!K8+Apr!K8+May!K8+Jun!K8+Jul!K8+Aug!K8+Sep!K8+Oct!K8+Nov!K8+Dec!K8</f>
        <v>0</v>
      </c>
      <c r="L8" s="64">
        <f>Jan!L8+Feb!L8+Mar!L8+Apr!L8+May!L8+Jun!L8+Jul!L8+Aug!L8+Sep!L8+Oct!L8+Nov!L8+Dec!L8</f>
        <v>1984</v>
      </c>
      <c r="M8" s="64">
        <f>Jan!M8+Feb!M8+Mar!M8+Apr!M8+May!M8+Jun!M8+Jul!M8+Aug!M8+Sep!M8+Oct!M8+Nov!M8+Dec!M8</f>
        <v>154</v>
      </c>
      <c r="N8" s="64">
        <f>Jan!N8+Feb!N8+Mar!N8+Apr!N8+May!N8+Jun!N8+Jul!N8+Aug!N8+Sep!N8+Oct!N8+Nov!N8+Dec!N8</f>
        <v>6346</v>
      </c>
      <c r="O8" s="64">
        <f>Jan!O8+Feb!O8+Mar!O8+Apr!O8+May!O8+Jun!O8+Jul!O8+Aug!O8+Sep!O8+Oct!O8+Nov!O8+Dec!O8</f>
        <v>1143</v>
      </c>
      <c r="P8" s="64">
        <f>Jan!P8+Feb!P8+Mar!P8+Apr!P8+May!P8+Jun!P8+Jul!P8+Aug!P8+Sep!P8+Oct!P8+Nov!P8+Dec!P8</f>
        <v>6197</v>
      </c>
      <c r="Q8" s="64">
        <f>Jan!Q8+Feb!Q8+Mar!Q8+Apr!Q8+May!Q8+Jun!Q8+Jul!Q8+Aug!Q8+Sep!Q8+Oct!Q8+Nov!Q8+Dec!Q8</f>
        <v>0</v>
      </c>
      <c r="R8" s="83">
        <f>Jan!R8+Feb!R8+Mar!R8+Apr!R8+May!R8+Jun!R8+Jul!R8+Aug!R8+Sep!R8+Oct!R8+Nov!R8+Dec!R8</f>
        <v>0</v>
      </c>
      <c r="S8" s="115"/>
      <c r="T8" s="93"/>
      <c r="U8" s="21"/>
      <c r="V8" s="22"/>
      <c r="W8" s="17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</row>
    <row r="9" spans="2:48" ht="12.95" customHeight="1" x14ac:dyDescent="0.15">
      <c r="B9" s="33"/>
      <c r="C9" s="52"/>
      <c r="D9" s="20"/>
      <c r="E9" s="77" t="s">
        <v>15</v>
      </c>
      <c r="F9" s="25"/>
      <c r="G9" s="62">
        <f t="shared" si="0"/>
        <v>17406</v>
      </c>
      <c r="H9" s="63">
        <f>Jan!H9+Feb!H9+Mar!H9+Apr!H9+May!H9+Jun!H9+Jul!H9+Aug!H9+Sep!H9+Oct!H9+Nov!H9+Dec!H9</f>
        <v>0</v>
      </c>
      <c r="I9" s="64">
        <f>Jan!I9+Feb!I9+Mar!I9+Apr!I9+May!I9+Jun!I9+Jul!I9+Aug!I9+Sep!I9+Oct!I9+Nov!I9+Dec!I9</f>
        <v>0</v>
      </c>
      <c r="J9" s="64">
        <f>Jan!J9+Feb!J9+Mar!J9+Apr!J9+May!J9+Jun!J9+Jul!J9+Aug!J9+Sep!J9+Oct!J9+Nov!J9+Dec!J9</f>
        <v>0</v>
      </c>
      <c r="K9" s="64">
        <f>Jan!K9+Feb!K9+Mar!K9+Apr!K9+May!K9+Jun!K9+Jul!K9+Aug!K9+Sep!K9+Oct!K9+Nov!K9+Dec!K9</f>
        <v>0</v>
      </c>
      <c r="L9" s="64">
        <f>Jan!L9+Feb!L9+Mar!L9+Apr!L9+May!L9+Jun!L9+Jul!L9+Aug!L9+Sep!L9+Oct!L9+Nov!L9+Dec!L9</f>
        <v>6275</v>
      </c>
      <c r="M9" s="64">
        <f>Jan!M9+Feb!M9+Mar!M9+Apr!M9+May!M9+Jun!M9+Jul!M9+Aug!M9+Sep!M9+Oct!M9+Nov!M9+Dec!M9</f>
        <v>119</v>
      </c>
      <c r="N9" s="64">
        <f>Jan!N9+Feb!N9+Mar!N9+Apr!N9+May!N9+Jun!N9+Jul!N9+Aug!N9+Sep!N9+Oct!N9+Nov!N9+Dec!N9</f>
        <v>10886</v>
      </c>
      <c r="O9" s="64">
        <f>Jan!O9+Feb!O9+Mar!O9+Apr!O9+May!O9+Jun!O9+Jul!O9+Aug!O9+Sep!O9+Oct!O9+Nov!O9+Dec!O9</f>
        <v>62</v>
      </c>
      <c r="P9" s="64">
        <f>Jan!P9+Feb!P9+Mar!P9+Apr!P9+May!P9+Jun!P9+Jul!P9+Aug!P9+Sep!P9+Oct!P9+Nov!P9+Dec!P9</f>
        <v>64</v>
      </c>
      <c r="Q9" s="64">
        <f>Jan!Q9+Feb!Q9+Mar!Q9+Apr!Q9+May!Q9+Jun!Q9+Jul!Q9+Aug!Q9+Sep!Q9+Oct!Q9+Nov!Q9+Dec!Q9</f>
        <v>0</v>
      </c>
      <c r="R9" s="84">
        <f>Jan!R9+Feb!R9+Mar!R9+Apr!R9+May!R9+Jun!R9+Jul!R9+Aug!R9+Sep!R9+Oct!R9+Nov!R9+Dec!R9</f>
        <v>0</v>
      </c>
      <c r="S9" s="116"/>
      <c r="T9" s="93"/>
      <c r="U9" s="23"/>
      <c r="V9" s="24"/>
      <c r="W9" s="16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</row>
    <row r="10" spans="2:48" ht="12.95" customHeight="1" x14ac:dyDescent="0.15">
      <c r="B10" s="33"/>
      <c r="C10" s="52"/>
      <c r="D10" s="20"/>
      <c r="E10" s="77" t="s">
        <v>34</v>
      </c>
      <c r="F10" s="25"/>
      <c r="G10" s="62">
        <f t="shared" si="0"/>
        <v>9533</v>
      </c>
      <c r="H10" s="63">
        <f>Jan!H10+Feb!H10+Mar!H10+Apr!H10+May!H10+Jun!H10+Jul!H10+Aug!H10+Sep!H10+Oct!H10+Nov!H10+Dec!H10</f>
        <v>5452</v>
      </c>
      <c r="I10" s="64">
        <f>Jan!I10+Feb!I10+Mar!I10+Apr!I10+May!I10+Jun!I10+Jul!I10+Aug!I10+Sep!I10+Oct!I10+Nov!I10+Dec!I10</f>
        <v>669</v>
      </c>
      <c r="J10" s="64">
        <f>Jan!J10+Feb!J10+Mar!J10+Apr!J10+May!J10+Jun!J10+Jul!J10+Aug!J10+Sep!J10+Oct!J10+Nov!J10+Dec!J10</f>
        <v>46</v>
      </c>
      <c r="K10" s="64">
        <f>Jan!K10+Feb!K10+Mar!K10+Apr!K10+May!K10+Jun!K10+Jul!K10+Aug!K10+Sep!K10+Oct!K10+Nov!K10+Dec!K10</f>
        <v>958</v>
      </c>
      <c r="L10" s="64">
        <f>Jan!L10+Feb!L10+Mar!L10+Apr!L10+May!L10+Jun!L10+Jul!L10+Aug!L10+Sep!L10+Oct!L10+Nov!L10+Dec!L10</f>
        <v>387</v>
      </c>
      <c r="M10" s="64">
        <f>Jan!M10+Feb!M10+Mar!M10+Apr!M10+May!M10+Jun!M10+Jul!M10+Aug!M10+Sep!M10+Oct!M10+Nov!M10+Dec!M10</f>
        <v>5</v>
      </c>
      <c r="N10" s="64">
        <f>Jan!N10+Feb!N10+Mar!N10+Apr!N10+May!N10+Jun!N10+Jul!N10+Aug!N10+Sep!N10+Oct!N10+Nov!N10+Dec!N10</f>
        <v>122</v>
      </c>
      <c r="O10" s="64">
        <f>Jan!O10+Feb!O10+Mar!O10+Apr!O10+May!O10+Jun!O10+Jul!O10+Aug!O10+Sep!O10+Oct!O10+Nov!O10+Dec!O10</f>
        <v>0</v>
      </c>
      <c r="P10" s="64">
        <f>Jan!P10+Feb!P10+Mar!P10+Apr!P10+May!P10+Jun!P10+Jul!P10+Aug!P10+Sep!P10+Oct!P10+Nov!P10+Dec!P10</f>
        <v>1894</v>
      </c>
      <c r="Q10" s="64">
        <f>Jan!Q10+Feb!Q10+Mar!Q10+Apr!Q10+May!Q10+Jun!Q10+Jul!Q10+Aug!Q10+Sep!Q10+Oct!Q10+Nov!Q10+Dec!Q10</f>
        <v>0</v>
      </c>
      <c r="R10" s="84">
        <f>Jan!R10+Feb!R10+Mar!R10+Apr!R10+May!R10+Jun!R10+Jul!R10+Aug!R10+Sep!R10+Oct!R10+Nov!R10+Dec!R10</f>
        <v>0</v>
      </c>
      <c r="S10" s="116"/>
      <c r="T10" s="93"/>
      <c r="U10" s="23"/>
      <c r="V10" s="24"/>
      <c r="W10" s="16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</row>
    <row r="11" spans="2:48" ht="12.95" customHeight="1" x14ac:dyDescent="0.15">
      <c r="B11" s="33"/>
      <c r="C11" s="52"/>
      <c r="D11" s="20"/>
      <c r="E11" s="77" t="s">
        <v>130</v>
      </c>
      <c r="F11" s="25"/>
      <c r="G11" s="62">
        <f t="shared" si="0"/>
        <v>1581</v>
      </c>
      <c r="H11" s="63">
        <f>Jan!H11+Feb!H11+Mar!H11+Apr!H11+May!H11+Jun!H11+Jul!H11+Aug!H11+Sep!H11+Oct!H11+Nov!H11+Dec!H11</f>
        <v>0</v>
      </c>
      <c r="I11" s="64">
        <f>Jan!I11+Feb!I11+Mar!I11+Apr!I11+May!I11+Jun!I11+Jul!I11+Aug!I11+Sep!I11+Oct!I11+Nov!I11+Dec!I11</f>
        <v>0</v>
      </c>
      <c r="J11" s="64">
        <f>Jan!J11+Feb!J11+Mar!J11+Apr!J11+May!J11+Jun!J11+Jul!J11+Aug!J11+Sep!J11+Oct!J11+Nov!J11+Dec!J11</f>
        <v>0</v>
      </c>
      <c r="K11" s="64">
        <f>Jan!K11+Feb!K11+Mar!K11+Apr!K11+May!K11+Jun!K11+Jul!K11+Aug!K11+Sep!K11+Oct!K11+Nov!K11+Dec!K11</f>
        <v>0</v>
      </c>
      <c r="L11" s="64">
        <f>Jan!L11+Feb!L11+Mar!L11+Apr!L11+May!L11+Jun!L11+Jul!L11+Aug!L11+Sep!L11+Oct!L11+Nov!L11+Dec!L11</f>
        <v>346</v>
      </c>
      <c r="M11" s="64">
        <f>Jan!M11+Feb!M11+Mar!M11+Apr!M11+May!M11+Jun!M11+Jul!M11+Aug!M11+Sep!M11+Oct!M11+Nov!M11+Dec!M11</f>
        <v>0</v>
      </c>
      <c r="N11" s="64">
        <f>Jan!N11+Feb!N11+Mar!N11+Apr!N11+May!N11+Jun!N11+Jul!N11+Aug!N11+Sep!N11+Oct!N11+Nov!N11+Dec!N11</f>
        <v>1211</v>
      </c>
      <c r="O11" s="64">
        <f>Jan!O11+Feb!O11+Mar!O11+Apr!O11+May!O11+Jun!O11+Jul!O11+Aug!O11+Sep!O11+Oct!O11+Nov!O11+Dec!O11</f>
        <v>15</v>
      </c>
      <c r="P11" s="64">
        <f>Jan!P11+Feb!P11+Mar!P11+Apr!P11+May!P11+Jun!P11+Jul!P11+Aug!P11+Sep!P11+Oct!P11+Nov!P11+Dec!P11</f>
        <v>9</v>
      </c>
      <c r="Q11" s="64">
        <f>Jan!Q11+Feb!Q11+Mar!Q11+Apr!Q11+May!Q11+Jun!Q11+Jul!Q11+Aug!Q11+Sep!Q11+Oct!Q11+Nov!Q11+Dec!Q11</f>
        <v>0</v>
      </c>
      <c r="R11" s="82">
        <f>Jan!R11+Feb!R11+Mar!R11+Apr!R11+May!R11+Jun!R11+Jul!R11+Aug!R11+Sep!R11+Oct!R11+Nov!R11+Dec!R11</f>
        <v>0</v>
      </c>
      <c r="S11" s="116"/>
      <c r="T11" s="93"/>
      <c r="U11" s="23"/>
      <c r="V11" s="24"/>
      <c r="W11" s="16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</row>
    <row r="12" spans="2:48" ht="12.95" customHeight="1" x14ac:dyDescent="0.15">
      <c r="B12" s="33"/>
      <c r="C12" s="52"/>
      <c r="D12" s="20"/>
      <c r="E12" s="77" t="s">
        <v>16</v>
      </c>
      <c r="F12" s="25"/>
      <c r="G12" s="62">
        <f t="shared" si="0"/>
        <v>212</v>
      </c>
      <c r="H12" s="63">
        <f>Jan!H12+Feb!H12+Mar!H12+Apr!H12+May!H12+Jun!H12+Jul!H12+Aug!H12+Sep!H12+Oct!H12+Nov!H12+Dec!H12</f>
        <v>0</v>
      </c>
      <c r="I12" s="64">
        <f>Jan!I12+Feb!I12+Mar!I12+Apr!I12+May!I12+Jun!I12+Jul!I12+Aug!I12+Sep!I12+Oct!I12+Nov!I12+Dec!I12</f>
        <v>0</v>
      </c>
      <c r="J12" s="64">
        <f>Jan!J12+Feb!J12+Mar!J12+Apr!J12+May!J12+Jun!J12+Jul!J12+Aug!J12+Sep!J12+Oct!J12+Nov!J12+Dec!J12</f>
        <v>0</v>
      </c>
      <c r="K12" s="64">
        <f>Jan!K12+Feb!K12+Mar!K12+Apr!K12+May!K12+Jun!K12+Jul!K12+Aug!K12+Sep!K12+Oct!K12+Nov!K12+Dec!K12</f>
        <v>0</v>
      </c>
      <c r="L12" s="64">
        <f>Jan!L12+Feb!L12+Mar!L12+Apr!L12+May!L12+Jun!L12+Jul!L12+Aug!L12+Sep!L12+Oct!L12+Nov!L12+Dec!L12</f>
        <v>212</v>
      </c>
      <c r="M12" s="64">
        <f>Jan!M12+Feb!M12+Mar!M12+Apr!M12+May!M12+Jun!M12+Jul!M12+Aug!M12+Sep!M12+Oct!M12+Nov!M12+Dec!M12</f>
        <v>0</v>
      </c>
      <c r="N12" s="64">
        <f>Jan!N12+Feb!N12+Mar!N12+Apr!N12+May!N12+Jun!N12+Jul!N12+Aug!N12+Sep!N12+Oct!N12+Nov!N12+Dec!N12</f>
        <v>0</v>
      </c>
      <c r="O12" s="64">
        <f>Jan!O12+Feb!O12+Mar!O12+Apr!O12+May!O12+Jun!O12+Jul!O12+Aug!O12+Sep!O12+Oct!O12+Nov!O12+Dec!O12</f>
        <v>0</v>
      </c>
      <c r="P12" s="64">
        <f>Jan!P12+Feb!P12+Mar!P12+Apr!P12+May!P12+Jun!P12+Jul!P12+Aug!P12+Sep!P12+Oct!P12+Nov!P12+Dec!P12</f>
        <v>0</v>
      </c>
      <c r="Q12" s="64">
        <f>Jan!Q12+Feb!Q12+Mar!Q12+Apr!Q12+May!Q12+Jun!Q12+Jul!Q12+Aug!Q12+Sep!Q12+Oct!Q12+Nov!Q12+Dec!Q12</f>
        <v>0</v>
      </c>
      <c r="R12" s="82">
        <f>Jan!R12+Feb!R12+Mar!R12+Apr!R12+May!R12+Jun!R12+Jul!R12+Aug!R12+Sep!R12+Oct!R12+Nov!R12+Dec!R12</f>
        <v>0</v>
      </c>
      <c r="S12" s="116"/>
      <c r="T12" s="93"/>
      <c r="U12" s="23"/>
      <c r="V12" s="24"/>
      <c r="W12" s="16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</row>
    <row r="13" spans="2:48" ht="12.95" customHeight="1" x14ac:dyDescent="0.15">
      <c r="B13" s="33"/>
      <c r="C13" s="52"/>
      <c r="D13" s="20"/>
      <c r="E13" s="77" t="s">
        <v>39</v>
      </c>
      <c r="F13" s="25"/>
      <c r="G13" s="62">
        <f t="shared" si="0"/>
        <v>83508</v>
      </c>
      <c r="H13" s="63">
        <f>Jan!H13+Feb!H13+Mar!H13+Apr!H13+May!H13+Jun!H13+Jul!H13+Aug!H13+Sep!H13+Oct!H13+Nov!H13+Dec!H13</f>
        <v>0</v>
      </c>
      <c r="I13" s="64">
        <f>Jan!I13+Feb!I13+Mar!I13+Apr!I13+May!I13+Jun!I13+Jul!I13+Aug!I13+Sep!I13+Oct!I13+Nov!I13+Dec!I13</f>
        <v>0</v>
      </c>
      <c r="J13" s="64">
        <f>Jan!J13+Feb!J13+Mar!J13+Apr!J13+May!J13+Jun!J13+Jul!J13+Aug!J13+Sep!J13+Oct!J13+Nov!J13+Dec!J13</f>
        <v>0</v>
      </c>
      <c r="K13" s="64">
        <f>Jan!K13+Feb!K13+Mar!K13+Apr!K13+May!K13+Jun!K13+Jul!K13+Aug!K13+Sep!K13+Oct!K13+Nov!K13+Dec!K13</f>
        <v>58116</v>
      </c>
      <c r="L13" s="64">
        <f>Jan!L13+Feb!L13+Mar!L13+Apr!L13+May!L13+Jun!L13+Jul!L13+Aug!L13+Sep!L13+Oct!L13+Nov!L13+Dec!L13</f>
        <v>8007</v>
      </c>
      <c r="M13" s="64">
        <f>Jan!M13+Feb!M13+Mar!M13+Apr!M13+May!M13+Jun!M13+Jul!M13+Aug!M13+Sep!M13+Oct!M13+Nov!M13+Dec!M13</f>
        <v>2682</v>
      </c>
      <c r="N13" s="64">
        <f>Jan!N13+Feb!N13+Mar!N13+Apr!N13+May!N13+Jun!N13+Jul!N13+Aug!N13+Sep!N13+Oct!N13+Nov!N13+Dec!N13</f>
        <v>3439</v>
      </c>
      <c r="O13" s="64">
        <f>Jan!O13+Feb!O13+Mar!O13+Apr!O13+May!O13+Jun!O13+Jul!O13+Aug!O13+Sep!O13+Oct!O13+Nov!O13+Dec!O13</f>
        <v>1907</v>
      </c>
      <c r="P13" s="64">
        <f>Jan!P13+Feb!P13+Mar!P13+Apr!P13+May!P13+Jun!P13+Jul!P13+Aug!P13+Sep!P13+Oct!P13+Nov!P13+Dec!P13</f>
        <v>9357</v>
      </c>
      <c r="Q13" s="64">
        <f>Jan!Q13+Feb!Q13+Mar!Q13+Apr!Q13+May!Q13+Jun!Q13+Jul!Q13+Aug!Q13+Sep!Q13+Oct!Q13+Nov!Q13+Dec!Q13</f>
        <v>0</v>
      </c>
      <c r="R13" s="82">
        <f>Jan!R13+Feb!R13+Mar!R13+Apr!R13+May!R13+Jun!R13+Jul!R13+Aug!R13+Sep!R13+Oct!R13+Nov!R13+Dec!R13</f>
        <v>0</v>
      </c>
      <c r="S13" s="114"/>
      <c r="T13" s="93"/>
      <c r="U13" s="16"/>
      <c r="V13" s="16"/>
      <c r="W13" s="16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</row>
    <row r="14" spans="2:48" ht="12.95" customHeight="1" x14ac:dyDescent="0.15">
      <c r="B14" s="33"/>
      <c r="C14" s="52"/>
      <c r="D14" s="20"/>
      <c r="E14" s="77" t="s">
        <v>59</v>
      </c>
      <c r="F14" s="25"/>
      <c r="G14" s="62">
        <f t="shared" si="0"/>
        <v>105443</v>
      </c>
      <c r="H14" s="63">
        <f>Jan!H14+Feb!H14+Mar!H14+Apr!H14+May!H14+Jun!H14+Jul!H14+Aug!H14+Sep!H14+Oct!H14+Nov!H14+Dec!H14</f>
        <v>60053</v>
      </c>
      <c r="I14" s="64">
        <f>Jan!I14+Feb!I14+Mar!I14+Apr!I14+May!I14+Jun!I14+Jul!I14+Aug!I14+Sep!I14+Oct!I14+Nov!I14+Dec!I14</f>
        <v>19378</v>
      </c>
      <c r="J14" s="64">
        <f>Jan!J14+Feb!J14+Mar!J14+Apr!J14+May!J14+Jun!J14+Jul!J14+Aug!J14+Sep!J14+Oct!J14+Nov!J14+Dec!J14</f>
        <v>0</v>
      </c>
      <c r="K14" s="64">
        <f>Jan!K14+Feb!K14+Mar!K14+Apr!K14+May!K14+Jun!K14+Jul!K14+Aug!K14+Sep!K14+Oct!K14+Nov!K14+Dec!K14</f>
        <v>0</v>
      </c>
      <c r="L14" s="64">
        <f>Jan!L14+Feb!L14+Mar!L14+Apr!L14+May!L14+Jun!L14+Jul!L14+Aug!L14+Sep!L14+Oct!L14+Nov!L14+Dec!L14</f>
        <v>4354</v>
      </c>
      <c r="M14" s="64">
        <f>Jan!M14+Feb!M14+Mar!M14+Apr!M14+May!M14+Jun!M14+Jul!M14+Aug!M14+Sep!M14+Oct!M14+Nov!M14+Dec!M14</f>
        <v>4603</v>
      </c>
      <c r="N14" s="64">
        <f>Jan!N14+Feb!N14+Mar!N14+Apr!N14+May!N14+Jun!N14+Jul!N14+Aug!N14+Sep!N14+Oct!N14+Nov!N14+Dec!N14</f>
        <v>4708</v>
      </c>
      <c r="O14" s="64">
        <f>Jan!O14+Feb!O14+Mar!O14+Apr!O14+May!O14+Jun!O14+Jul!O14+Aug!O14+Sep!O14+Oct!O14+Nov!O14+Dec!O14</f>
        <v>0</v>
      </c>
      <c r="P14" s="64">
        <f>Jan!P14+Feb!P14+Mar!P14+Apr!P14+May!P14+Jun!P14+Jul!P14+Aug!P14+Sep!P14+Oct!P14+Nov!P14+Dec!P14</f>
        <v>12347</v>
      </c>
      <c r="Q14" s="64">
        <f>Jan!Q14+Feb!Q14+Mar!Q14+Apr!Q14+May!Q14+Jun!Q14+Jul!Q14+Aug!Q14+Sep!Q14+Oct!Q14+Nov!Q14+Dec!Q14</f>
        <v>0</v>
      </c>
      <c r="R14" s="82">
        <f>Jan!R14+Feb!R14+Mar!R14+Apr!R14+May!R14+Jun!R14+Jul!R14+Aug!R14+Sep!R14+Oct!R14+Nov!R14+Dec!R14</f>
        <v>0</v>
      </c>
      <c r="S14" s="114"/>
      <c r="T14" s="93"/>
      <c r="U14" s="16"/>
      <c r="V14" s="16"/>
      <c r="W14" s="16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</row>
    <row r="15" spans="2:48" ht="12.95" customHeight="1" x14ac:dyDescent="0.15">
      <c r="B15" s="33"/>
      <c r="C15" s="52"/>
      <c r="D15" s="20"/>
      <c r="E15" s="77" t="s">
        <v>58</v>
      </c>
      <c r="F15" s="25"/>
      <c r="G15" s="62">
        <f t="shared" si="0"/>
        <v>70152</v>
      </c>
      <c r="H15" s="63">
        <f>Jan!H15+Feb!H15+Mar!H15+Apr!H15+May!H15+Jun!H15+Jul!H15+Aug!H15+Sep!H15+Oct!H15+Nov!H15+Dec!H15</f>
        <v>61263</v>
      </c>
      <c r="I15" s="64">
        <f>Jan!I15+Feb!I15+Mar!I15+Apr!I15+May!I15+Jun!I15+Jul!I15+Aug!I15+Sep!I15+Oct!I15+Nov!I15+Dec!I15</f>
        <v>2975</v>
      </c>
      <c r="J15" s="64">
        <f>Jan!J15+Feb!J15+Mar!J15+Apr!J15+May!J15+Jun!J15+Jul!J15+Aug!J15+Sep!J15+Oct!J15+Nov!J15+Dec!J15</f>
        <v>2619</v>
      </c>
      <c r="K15" s="64">
        <f>Jan!K15+Feb!K15+Mar!K15+Apr!K15+May!K15+Jun!K15+Jul!K15+Aug!K15+Sep!K15+Oct!K15+Nov!K15+Dec!K15</f>
        <v>0</v>
      </c>
      <c r="L15" s="64">
        <f>Jan!L15+Feb!L15+Mar!L15+Apr!L15+May!L15+Jun!L15+Jul!L15+Aug!L15+Sep!L15+Oct!L15+Nov!L15+Dec!L15</f>
        <v>1044</v>
      </c>
      <c r="M15" s="64">
        <f>Jan!M15+Feb!M15+Mar!M15+Apr!M15+May!M15+Jun!M15+Jul!M15+Aug!M15+Sep!M15+Oct!M15+Nov!M15+Dec!M15</f>
        <v>2165</v>
      </c>
      <c r="N15" s="64">
        <f>Jan!N15+Feb!N15+Mar!N15+Apr!N15+May!N15+Jun!N15+Jul!N15+Aug!N15+Sep!N15+Oct!N15+Nov!N15+Dec!N15</f>
        <v>30</v>
      </c>
      <c r="O15" s="64">
        <f>Jan!O15+Feb!O15+Mar!O15+Apr!O15+May!O15+Jun!O15+Jul!O15+Aug!O15+Sep!O15+Oct!O15+Nov!O15+Dec!O15</f>
        <v>0</v>
      </c>
      <c r="P15" s="64">
        <f>Jan!P15+Feb!P15+Mar!P15+Apr!P15+May!P15+Jun!P15+Jul!P15+Aug!P15+Sep!P15+Oct!P15+Nov!P15+Dec!P15</f>
        <v>56</v>
      </c>
      <c r="Q15" s="64">
        <f>Jan!Q15+Feb!Q15+Mar!Q15+Apr!Q15+May!Q15+Jun!Q15+Jul!Q15+Aug!Q15+Sep!Q15+Oct!Q15+Nov!Q15+Dec!Q15</f>
        <v>0</v>
      </c>
      <c r="R15" s="82">
        <f>Jan!R15+Feb!R15+Mar!R15+Apr!R15+May!R15+Jun!R15+Jul!R15+Aug!R15+Sep!R15+Oct!R15+Nov!R15+Dec!R15</f>
        <v>0</v>
      </c>
      <c r="S15" s="114"/>
      <c r="T15" s="93"/>
      <c r="U15" s="16"/>
      <c r="V15" s="16"/>
      <c r="W15" s="16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</row>
    <row r="16" spans="2:48" ht="12.95" customHeight="1" x14ac:dyDescent="0.15">
      <c r="B16" s="33"/>
      <c r="C16" s="52"/>
      <c r="D16" s="20"/>
      <c r="E16" s="77" t="s">
        <v>30</v>
      </c>
      <c r="F16" s="25"/>
      <c r="G16" s="62">
        <f t="shared" si="0"/>
        <v>2613</v>
      </c>
      <c r="H16" s="63">
        <f>Jan!H16+Feb!H16+Mar!H16+Apr!H16+May!H16+Jun!H16+Jul!H16+Aug!H16+Sep!H16+Oct!H16+Nov!H16+Dec!H16</f>
        <v>0</v>
      </c>
      <c r="I16" s="64">
        <f>Jan!I16+Feb!I16+Mar!I16+Apr!I16+May!I16+Jun!I16+Jul!I16+Aug!I16+Sep!I16+Oct!I16+Nov!I16+Dec!I16</f>
        <v>670</v>
      </c>
      <c r="J16" s="64">
        <f>Jan!J16+Feb!J16+Mar!J16+Apr!J16+May!J16+Jun!J16+Jul!J16+Aug!J16+Sep!J16+Oct!J16+Nov!J16+Dec!J16</f>
        <v>0</v>
      </c>
      <c r="K16" s="64">
        <f>Jan!K16+Feb!K16+Mar!K16+Apr!K16+May!K16+Jun!K16+Jul!K16+Aug!K16+Sep!K16+Oct!K16+Nov!K16+Dec!K16</f>
        <v>1887</v>
      </c>
      <c r="L16" s="64">
        <f>Jan!L16+Feb!L16+Mar!L16+Apr!L16+May!L16+Jun!L16+Jul!L16+Aug!L16+Sep!L16+Oct!L16+Nov!L16+Dec!L16</f>
        <v>0</v>
      </c>
      <c r="M16" s="64">
        <f>Jan!M16+Feb!M16+Mar!M16+Apr!M16+May!M16+Jun!M16+Jul!M16+Aug!M16+Sep!M16+Oct!M16+Nov!M16+Dec!M16</f>
        <v>39</v>
      </c>
      <c r="N16" s="64">
        <f>Jan!N16+Feb!N16+Mar!N16+Apr!N16+May!N16+Jun!N16+Jul!N16+Aug!N16+Sep!N16+Oct!N16+Nov!N16+Dec!N16</f>
        <v>2</v>
      </c>
      <c r="O16" s="64">
        <f>Jan!O16+Feb!O16+Mar!O16+Apr!O16+May!O16+Jun!O16+Jul!O16+Aug!O16+Sep!O16+Oct!O16+Nov!O16+Dec!O16</f>
        <v>1</v>
      </c>
      <c r="P16" s="64">
        <f>Jan!P16+Feb!P16+Mar!P16+Apr!P16+May!P16+Jun!P16+Jul!P16+Aug!P16+Sep!P16+Oct!P16+Nov!P16+Dec!P16</f>
        <v>14</v>
      </c>
      <c r="Q16" s="64">
        <f>Jan!Q16+Feb!Q16+Mar!Q16+Apr!Q16+May!Q16+Jun!Q16+Jul!Q16+Aug!Q16+Sep!Q16+Oct!Q16+Nov!Q16+Dec!Q16</f>
        <v>0</v>
      </c>
      <c r="R16" s="82">
        <f>Jan!R16+Feb!R16+Mar!R16+Apr!R16+May!R16+Jun!R16+Jul!R16+Aug!R16+Sep!R16+Oct!R16+Nov!R16+Dec!R16</f>
        <v>0</v>
      </c>
      <c r="S16" s="114"/>
      <c r="T16" s="93"/>
      <c r="U16" s="16"/>
      <c r="V16" s="16"/>
      <c r="W16" s="16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</row>
    <row r="17" spans="2:46" ht="12.95" customHeight="1" x14ac:dyDescent="0.15">
      <c r="B17" s="33"/>
      <c r="C17" s="52"/>
      <c r="D17" s="20"/>
      <c r="E17" s="77" t="s">
        <v>33</v>
      </c>
      <c r="F17" s="25"/>
      <c r="G17" s="62">
        <f t="shared" si="0"/>
        <v>66511</v>
      </c>
      <c r="H17" s="63">
        <f>Jan!H17+Feb!H17+Mar!H17+Apr!H17+May!H17+Jun!H17+Jul!H17+Aug!H17+Sep!H17+Oct!H17+Nov!H17+Dec!H17</f>
        <v>24143</v>
      </c>
      <c r="I17" s="64">
        <f>Jan!I17+Feb!I17+Mar!I17+Apr!I17+May!I17+Jun!I17+Jul!I17+Aug!I17+Sep!I17+Oct!I17+Nov!I17+Dec!I17</f>
        <v>1330</v>
      </c>
      <c r="J17" s="64">
        <f>Jan!J17+Feb!J17+Mar!J17+Apr!J17+May!J17+Jun!J17+Jul!J17+Aug!J17+Sep!J17+Oct!J17+Nov!J17+Dec!J17</f>
        <v>1634</v>
      </c>
      <c r="K17" s="64">
        <f>Jan!K17+Feb!K17+Mar!K17+Apr!K17+May!K17+Jun!K17+Jul!K17+Aug!K17+Sep!K17+Oct!K17+Nov!K17+Dec!K17</f>
        <v>33350</v>
      </c>
      <c r="L17" s="64">
        <f>Jan!L17+Feb!L17+Mar!L17+Apr!L17+May!L17+Jun!L17+Jul!L17+Aug!L17+Sep!L17+Oct!L17+Nov!L17+Dec!L17</f>
        <v>148</v>
      </c>
      <c r="M17" s="64">
        <f>Jan!M17+Feb!M17+Mar!M17+Apr!M17+May!M17+Jun!M17+Jul!M17+Aug!M17+Sep!M17+Oct!M17+Nov!M17+Dec!M17</f>
        <v>1030</v>
      </c>
      <c r="N17" s="64">
        <f>Jan!N17+Feb!N17+Mar!N17+Apr!N17+May!N17+Jun!N17+Jul!N17+Aug!N17+Sep!N17+Oct!N17+Nov!N17+Dec!N17</f>
        <v>1589</v>
      </c>
      <c r="O17" s="64">
        <f>Jan!O17+Feb!O17+Mar!O17+Apr!O17+May!O17+Jun!O17+Jul!O17+Aug!O17+Sep!O17+Oct!O17+Nov!O17+Dec!O17</f>
        <v>564</v>
      </c>
      <c r="P17" s="64">
        <f>Jan!P17+Feb!P17+Mar!P17+Apr!P17+May!P17+Jun!P17+Jul!P17+Aug!P17+Sep!P17+Oct!P17+Nov!P17+Dec!P17</f>
        <v>2723</v>
      </c>
      <c r="Q17" s="64">
        <f>Jan!Q17+Feb!Q17+Mar!Q17+Apr!Q17+May!Q17+Jun!Q17+Jul!Q17+Aug!Q17+Sep!Q17+Oct!Q17+Nov!Q17+Dec!Q17</f>
        <v>0</v>
      </c>
      <c r="R17" s="82">
        <f>Jan!R17+Feb!R17+Mar!R17+Apr!R17+May!R17+Jun!R17+Jul!R17+Aug!R17+Sep!R17+Oct!R17+Nov!R17+Dec!R17</f>
        <v>0</v>
      </c>
      <c r="S17" s="114"/>
      <c r="T17" s="93"/>
      <c r="U17" s="16"/>
      <c r="V17" s="16"/>
      <c r="W17" s="16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</row>
    <row r="18" spans="2:46" ht="12.95" customHeight="1" x14ac:dyDescent="0.15">
      <c r="B18" s="33"/>
      <c r="C18" s="52"/>
      <c r="D18" s="20"/>
      <c r="E18" s="77" t="s">
        <v>45</v>
      </c>
      <c r="F18" s="25"/>
      <c r="G18" s="62">
        <f t="shared" si="0"/>
        <v>58904</v>
      </c>
      <c r="H18" s="63">
        <f>Jan!H18+Feb!H18+Mar!H18+Apr!H18+May!H18+Jun!H18+Jul!H18+Aug!H18+Sep!H18+Oct!H18+Nov!H18+Dec!H18</f>
        <v>12157</v>
      </c>
      <c r="I18" s="64">
        <f>Jan!I18+Feb!I18+Mar!I18+Apr!I18+May!I18+Jun!I18+Jul!I18+Aug!I18+Sep!I18+Oct!I18+Nov!I18+Dec!I18</f>
        <v>4251</v>
      </c>
      <c r="J18" s="64">
        <f>Jan!J18+Feb!J18+Mar!J18+Apr!J18+May!J18+Jun!J18+Jul!J18+Aug!J18+Sep!J18+Oct!J18+Nov!J18+Dec!J18</f>
        <v>0</v>
      </c>
      <c r="K18" s="64">
        <f>Jan!K18+Feb!K18+Mar!K18+Apr!K18+May!K18+Jun!K18+Jul!K18+Aug!K18+Sep!K18+Oct!K18+Nov!K18+Dec!K18</f>
        <v>39516</v>
      </c>
      <c r="L18" s="64">
        <f>Jan!L18+Feb!L18+Mar!L18+Apr!L18+May!L18+Jun!L18+Jul!L18+Aug!L18+Sep!L18+Oct!L18+Nov!L18+Dec!L18</f>
        <v>558</v>
      </c>
      <c r="M18" s="64">
        <f>Jan!M18+Feb!M18+Mar!M18+Apr!M18+May!M18+Jun!M18+Jul!M18+Aug!M18+Sep!M18+Oct!M18+Nov!M18+Dec!M18</f>
        <v>121</v>
      </c>
      <c r="N18" s="64">
        <f>Jan!N18+Feb!N18+Mar!N18+Apr!N18+May!N18+Jun!N18+Jul!N18+Aug!N18+Sep!N18+Oct!N18+Nov!N18+Dec!N18</f>
        <v>330</v>
      </c>
      <c r="O18" s="64">
        <f>Jan!O18+Feb!O18+Mar!O18+Apr!O18+May!O18+Jun!O18+Jul!O18+Aug!O18+Sep!O18+Oct!O18+Nov!O18+Dec!O18</f>
        <v>175</v>
      </c>
      <c r="P18" s="64">
        <f>Jan!P18+Feb!P18+Mar!P18+Apr!P18+May!P18+Jun!P18+Jul!P18+Aug!P18+Sep!P18+Oct!P18+Nov!P18+Dec!P18</f>
        <v>1796</v>
      </c>
      <c r="Q18" s="64">
        <f>Jan!Q18+Feb!Q18+Mar!Q18+Apr!Q18+May!Q18+Jun!Q18+Jul!Q18+Aug!Q18+Sep!Q18+Oct!Q18+Nov!Q18+Dec!Q18</f>
        <v>0</v>
      </c>
      <c r="R18" s="82">
        <f>Jan!R18+Feb!R18+Mar!R18+Apr!R18+May!R18+Jun!R18+Jul!R18+Aug!R18+Sep!R18+Oct!R18+Nov!R18+Dec!R18</f>
        <v>0</v>
      </c>
      <c r="S18" s="114"/>
      <c r="T18" s="93"/>
      <c r="U18" s="16"/>
      <c r="V18" s="16"/>
      <c r="W18" s="16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</row>
    <row r="19" spans="2:46" ht="12.95" customHeight="1" x14ac:dyDescent="0.15">
      <c r="B19" s="33"/>
      <c r="C19" s="52"/>
      <c r="D19" s="20"/>
      <c r="E19" s="77" t="s">
        <v>133</v>
      </c>
      <c r="F19" s="25"/>
      <c r="G19" s="62">
        <f t="shared" ref="G19" si="1">SUM(H19:R19)</f>
        <v>7829</v>
      </c>
      <c r="H19" s="63">
        <f>Jan!H19+Feb!H19+Mar!H19+Apr!H19+May!H19+Jun!H19+Jul!H19+Aug!H19+Sep!H19+Oct!H19+Nov!H19+Dec!H19</f>
        <v>0</v>
      </c>
      <c r="I19" s="64">
        <f>Jan!I19+Feb!I19+Mar!I19+Apr!I19+May!I19+Jun!I19+Jul!I19+Aug!I19+Sep!I19+Oct!I19+Nov!I19+Dec!I19</f>
        <v>0</v>
      </c>
      <c r="J19" s="64">
        <f>Jan!J19+Feb!J19+Mar!J19+Apr!J19+May!J19+Jun!J19+Jul!J19+Aug!J19+Sep!J19+Oct!J19+Nov!J19+Dec!J19</f>
        <v>0</v>
      </c>
      <c r="K19" s="64">
        <f>Jan!K19+Feb!K19+Mar!K19+Apr!K19+May!K19+Jun!K19+Jul!K19+Aug!K19+Sep!K19+Oct!K19+Nov!K19+Dec!K19</f>
        <v>0</v>
      </c>
      <c r="L19" s="64">
        <f>Jan!L19+Feb!L19+Mar!L19+Apr!L19+May!L19+Jun!L19+Jul!L19+Aug!L19+Sep!L19+Oct!L19+Nov!L19+Dec!L19</f>
        <v>0</v>
      </c>
      <c r="M19" s="64">
        <f>Jan!M19+Feb!M19+Mar!M19+Apr!M19+May!M19+Jun!M19+Jul!M19+Aug!M19+Sep!M19+Oct!M19+Nov!M19+Dec!M19</f>
        <v>0</v>
      </c>
      <c r="N19" s="64">
        <f>Jan!N19+Feb!N19+Mar!N19+Apr!N19+May!N19+Jun!N19+Jul!N19+Aug!N19+Sep!N19+Oct!N19+Nov!N19+Dec!N19</f>
        <v>7157</v>
      </c>
      <c r="O19" s="64">
        <f>Jan!O19+Feb!O19+Mar!O19+Apr!O19+May!O19+Jun!O19+Jul!O19+Aug!O19+Sep!O19+Oct!O19+Nov!O19+Dec!O19</f>
        <v>47</v>
      </c>
      <c r="P19" s="64">
        <f>Jan!P19+Feb!P19+Mar!P19+Apr!P19+May!P19+Jun!P19+Jul!P19+Aug!P19+Sep!P19+Oct!P19+Nov!P19+Dec!P19</f>
        <v>625</v>
      </c>
      <c r="Q19" s="64">
        <f>Jan!Q19+Feb!Q19+Mar!Q19+Apr!Q19+May!Q19+Jun!Q19+Jul!Q19+Aug!Q19+Sep!Q19+Oct!Q19+Nov!Q19+Dec!Q19</f>
        <v>0</v>
      </c>
      <c r="R19" s="82">
        <f>Jan!R19+Feb!R19+Mar!R19+Apr!R19+May!R19+Jun!R19+Jul!R19+Aug!R19+Sep!R19+Oct!R19+Nov!R19+Dec!R19</f>
        <v>0</v>
      </c>
      <c r="S19" s="114"/>
      <c r="T19" s="93"/>
      <c r="U19" s="16"/>
      <c r="V19" s="16"/>
      <c r="W19" s="16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</row>
    <row r="20" spans="2:46" ht="12.95" customHeight="1" x14ac:dyDescent="0.15">
      <c r="B20" s="33"/>
      <c r="C20" s="52"/>
      <c r="D20" s="20"/>
      <c r="E20" s="77" t="s">
        <v>182</v>
      </c>
      <c r="F20" s="25"/>
      <c r="G20" s="62">
        <f t="shared" si="0"/>
        <v>444</v>
      </c>
      <c r="H20" s="63">
        <f>Jan!H20+Feb!H20+Mar!H20+Apr!H20+May!H20+Jun!H20+Jul!H20+Aug!H20+Sep!H20+Oct!H20+Nov!H20+Dec!H20</f>
        <v>0</v>
      </c>
      <c r="I20" s="64">
        <f>Jan!I20+Feb!I20+Mar!I20+Apr!I20+May!I20+Jun!I20+Jul!I20+Aug!I20+Sep!I20+Oct!I20+Nov!I20+Dec!I20</f>
        <v>0</v>
      </c>
      <c r="J20" s="64">
        <f>Jan!J20+Feb!J20+Mar!J20+Apr!J20+May!J20+Jun!J20+Jul!J20+Aug!J20+Sep!J20+Oct!J20+Nov!J20+Dec!J20</f>
        <v>0</v>
      </c>
      <c r="K20" s="64">
        <f>Jan!K20+Feb!K20+Mar!K20+Apr!K20+May!K20+Jun!K20+Jul!K20+Aug!K20+Sep!K20+Oct!K20+Nov!K20+Dec!K20</f>
        <v>0</v>
      </c>
      <c r="L20" s="64">
        <f>Jan!L20+Feb!L20+Mar!L20+Apr!L20+May!L20+Jun!L20+Jul!L20+Aug!L20+Sep!L20+Oct!L20+Nov!L20+Dec!L20</f>
        <v>0</v>
      </c>
      <c r="M20" s="64">
        <f>Jan!M20+Feb!M20+Mar!M20+Apr!M20+May!M20+Jun!M20+Jul!M20+Aug!M20+Sep!M20+Oct!M20+Nov!M20+Dec!M20</f>
        <v>0</v>
      </c>
      <c r="N20" s="64">
        <f>Jan!N20+Feb!N20+Mar!N20+Apr!N20+May!N20+Jun!N20+Jul!N20+Aug!N20+Sep!N20+Oct!N20+Nov!N20+Dec!N20</f>
        <v>291</v>
      </c>
      <c r="O20" s="64">
        <f>Jan!O20+Feb!O20+Mar!O20+Apr!O20+May!O20+Jun!O20+Jul!O20+Aug!O20+Sep!O20+Oct!O20+Nov!O20+Dec!O20</f>
        <v>9</v>
      </c>
      <c r="P20" s="64">
        <f>Jan!P20+Feb!P20+Mar!P20+Apr!P20+May!P20+Jun!P20+Jul!P20+Aug!P20+Sep!P20+Oct!P20+Nov!P20+Dec!P20</f>
        <v>144</v>
      </c>
      <c r="Q20" s="64">
        <f>Jan!Q20+Feb!Q20+Mar!Q20+Apr!Q20+May!Q20+Jun!Q20+Jul!Q20+Aug!Q20+Sep!Q20+Oct!Q20+Nov!Q20+Dec!Q20</f>
        <v>0</v>
      </c>
      <c r="R20" s="82">
        <f>Jan!R20+Feb!R20+Mar!R20+Apr!R20+May!R20+Jun!R20+Jul!R20+Aug!R20+Sep!R20+Oct!R20+Nov!R20+Dec!R20</f>
        <v>0</v>
      </c>
      <c r="S20" s="114"/>
      <c r="T20" s="93"/>
      <c r="U20" s="16"/>
      <c r="V20" s="16"/>
      <c r="W20" s="16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</row>
    <row r="21" spans="2:46" ht="12.95" customHeight="1" x14ac:dyDescent="0.15">
      <c r="B21" s="33"/>
      <c r="C21" s="52"/>
      <c r="D21" s="20"/>
      <c r="E21" s="77" t="s">
        <v>129</v>
      </c>
      <c r="F21" s="25"/>
      <c r="G21" s="62">
        <f t="shared" si="0"/>
        <v>63861</v>
      </c>
      <c r="H21" s="63">
        <f>Jan!H21+Feb!H21+Mar!H21+Apr!H21+May!H21+Jun!H21+Jul!H21+Aug!H21+Sep!H21+Oct!H21+Nov!H21+Dec!H21</f>
        <v>18879</v>
      </c>
      <c r="I21" s="64">
        <f>Jan!I21+Feb!I21+Mar!I21+Apr!I21+May!I21+Jun!I21+Jul!I21+Aug!I21+Sep!I21+Oct!I21+Nov!I21+Dec!I21</f>
        <v>2921</v>
      </c>
      <c r="J21" s="64">
        <f>Jan!J21+Feb!J21+Mar!J21+Apr!J21+May!J21+Jun!J21+Jul!J21+Aug!J21+Sep!J21+Oct!J21+Nov!J21+Dec!J21</f>
        <v>8</v>
      </c>
      <c r="K21" s="64">
        <f>Jan!K21+Feb!K21+Mar!K21+Apr!K21+May!K21+Jun!K21+Jul!K21+Aug!K21+Sep!K21+Oct!K21+Nov!K21+Dec!K21</f>
        <v>36087</v>
      </c>
      <c r="L21" s="64">
        <f>Jan!L21+Feb!L21+Mar!L21+Apr!L21+May!L21+Jun!L21+Jul!L21+Aug!L21+Sep!L21+Oct!L21+Nov!L21+Dec!L21</f>
        <v>151</v>
      </c>
      <c r="M21" s="64">
        <f>Jan!M21+Feb!M21+Mar!M21+Apr!M21+May!M21+Jun!M21+Jul!M21+Aug!M21+Sep!M21+Oct!M21+Nov!M21+Dec!M21</f>
        <v>157</v>
      </c>
      <c r="N21" s="64">
        <f>Jan!N21+Feb!N21+Mar!N21+Apr!N21+May!N21+Jun!N21+Jul!N21+Aug!N21+Sep!N21+Oct!N21+Nov!N21+Dec!N21</f>
        <v>302</v>
      </c>
      <c r="O21" s="64">
        <f>Jan!O21+Feb!O21+Mar!O21+Apr!O21+May!O21+Jun!O21+Jul!O21+Aug!O21+Sep!O21+Oct!O21+Nov!O21+Dec!O21</f>
        <v>259</v>
      </c>
      <c r="P21" s="64">
        <f>Jan!P21+Feb!P21+Mar!P21+Apr!P21+May!P21+Jun!P21+Jul!P21+Aug!P21+Sep!P21+Oct!P21+Nov!P21+Dec!P21</f>
        <v>4454</v>
      </c>
      <c r="Q21" s="64">
        <f>Jan!Q21+Feb!Q21+Mar!Q21+Apr!Q21+May!Q21+Jun!Q21+Jul!Q21+Aug!Q21+Sep!Q21+Oct!Q21+Nov!Q21+Dec!Q21</f>
        <v>527</v>
      </c>
      <c r="R21" s="82">
        <f>Jan!R21+Feb!R21+Mar!R21+Apr!R21+May!R21+Jun!R21+Jul!R21+Aug!R21+Sep!R21+Oct!R21+Nov!R21+Dec!R21</f>
        <v>116</v>
      </c>
      <c r="S21" s="114"/>
      <c r="T21" s="132"/>
      <c r="U21" s="132"/>
      <c r="V21" s="132"/>
      <c r="W21" s="16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</row>
    <row r="22" spans="2:46" ht="12.95" customHeight="1" x14ac:dyDescent="0.15">
      <c r="B22" s="33"/>
      <c r="C22" s="52"/>
      <c r="D22" s="20"/>
      <c r="E22" s="77" t="s">
        <v>139</v>
      </c>
      <c r="F22" s="25"/>
      <c r="G22" s="62">
        <f t="shared" si="0"/>
        <v>4337</v>
      </c>
      <c r="H22" s="63">
        <f>Jan!H22+Feb!H22+Mar!H22+Apr!H22+May!H22+Jun!H22+Jul!H22+Aug!H22+Sep!H22+Oct!H22+Nov!H22+Dec!H22</f>
        <v>1118</v>
      </c>
      <c r="I22" s="64">
        <f>Jan!I22+Feb!I22+Mar!I22+Apr!I22+May!I22+Jun!I22+Jul!I22+Aug!I22+Sep!I22+Oct!I22+Nov!I22+Dec!I22</f>
        <v>41</v>
      </c>
      <c r="J22" s="64">
        <f>Jan!J22+Feb!J22+Mar!J22+Apr!J22+May!J22+Jun!J22+Jul!J22+Aug!J22+Sep!J22+Oct!J22+Nov!J22+Dec!J22</f>
        <v>0</v>
      </c>
      <c r="K22" s="64">
        <f>Jan!K22+Feb!K22+Mar!K22+Apr!K22+May!K22+Jun!K22+Jul!K22+Aug!K22+Sep!K22+Oct!K22+Nov!K22+Dec!K22</f>
        <v>2851</v>
      </c>
      <c r="L22" s="64">
        <f>Jan!L22+Feb!L22+Mar!L22+Apr!L22+May!L22+Jun!L22+Jul!L22+Aug!L22+Sep!L22+Oct!L22+Nov!L22+Dec!L22</f>
        <v>5</v>
      </c>
      <c r="M22" s="64">
        <f>Jan!M22+Feb!M22+Mar!M22+Apr!M22+May!M22+Jun!M22+Jul!M22+Aug!M22+Sep!M22+Oct!M22+Nov!M22+Dec!M22</f>
        <v>13</v>
      </c>
      <c r="N22" s="64">
        <f>Jan!N22+Feb!N22+Mar!N22+Apr!N22+May!N22+Jun!N22+Jul!N22+Aug!N22+Sep!N22+Oct!N22+Nov!N22+Dec!N22</f>
        <v>16</v>
      </c>
      <c r="O22" s="64">
        <f>Jan!O22+Feb!O22+Mar!O22+Apr!O22+May!O22+Jun!O22+Jul!O22+Aug!O22+Sep!O22+Oct!O22+Nov!O22+Dec!O22</f>
        <v>3</v>
      </c>
      <c r="P22" s="64">
        <f>Jan!P22+Feb!P22+Mar!P22+Apr!P22+May!P22+Jun!P22+Jul!P22+Aug!P22+Sep!P22+Oct!P22+Nov!P22+Dec!P22</f>
        <v>290</v>
      </c>
      <c r="Q22" s="64">
        <f>Jan!Q22+Feb!Q22+Mar!Q22+Apr!Q22+May!Q22+Jun!Q22+Jul!Q22+Aug!Q22+Sep!Q22+Oct!Q22+Nov!Q22+Dec!Q22</f>
        <v>0</v>
      </c>
      <c r="R22" s="82">
        <f>Jan!R22+Feb!R22+Mar!R22+Apr!R22+May!R22+Jun!R22+Jul!R22+Aug!R22+Sep!R22+Oct!R22+Nov!R22+Dec!R22</f>
        <v>0</v>
      </c>
      <c r="S22" s="114"/>
      <c r="T22" s="132"/>
      <c r="U22" s="132"/>
      <c r="V22" s="132"/>
      <c r="W22" s="16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</row>
    <row r="23" spans="2:46" ht="12.95" customHeight="1" x14ac:dyDescent="0.15">
      <c r="B23" s="33"/>
      <c r="C23" s="52"/>
      <c r="D23" s="20"/>
      <c r="E23" s="77" t="s">
        <v>17</v>
      </c>
      <c r="F23" s="25"/>
      <c r="G23" s="62">
        <f t="shared" ref="G23:G29" si="2">SUM(H23:R23)</f>
        <v>124590</v>
      </c>
      <c r="H23" s="63">
        <f>Jan!H23+Feb!H23+Mar!H23+Apr!H23+May!H23+Jun!H23+Jul!H23+Aug!H23+Sep!H23+Oct!H23+Nov!H23+Dec!H23</f>
        <v>56098</v>
      </c>
      <c r="I23" s="64">
        <f>Jan!I23+Feb!I23+Mar!I23+Apr!I23+May!I23+Jun!I23+Jul!I23+Aug!I23+Sep!I23+Oct!I23+Nov!I23+Dec!I23</f>
        <v>18191</v>
      </c>
      <c r="J23" s="64">
        <f>Jan!J23+Feb!J23+Mar!J23+Apr!J23+May!J23+Jun!J23+Jul!J23+Aug!J23+Sep!J23+Oct!J23+Nov!J23+Dec!J23</f>
        <v>6851</v>
      </c>
      <c r="K23" s="64">
        <f>Jan!K23+Feb!K23+Mar!K23+Apr!K23+May!K23+Jun!K23+Jul!K23+Aug!K23+Sep!K23+Oct!K23+Nov!K23+Dec!K23</f>
        <v>0</v>
      </c>
      <c r="L23" s="64">
        <f>Jan!L23+Feb!L23+Mar!L23+Apr!L23+May!L23+Jun!L23+Jul!L23+Aug!L23+Sep!L23+Oct!L23+Nov!L23+Dec!L23</f>
        <v>13095</v>
      </c>
      <c r="M23" s="64">
        <f>Jan!M23+Feb!M23+Mar!M23+Apr!M23+May!M23+Jun!M23+Jul!M23+Aug!M23+Sep!M23+Oct!M23+Nov!M23+Dec!M23</f>
        <v>8856</v>
      </c>
      <c r="N23" s="64">
        <f>Jan!N23+Feb!N23+Mar!N23+Apr!N23+May!N23+Jun!N23+Jul!N23+Aug!N23+Sep!N23+Oct!N23+Nov!N23+Dec!N23</f>
        <v>0</v>
      </c>
      <c r="O23" s="64">
        <f>Jan!O23+Feb!O23+Mar!O23+Apr!O23+May!O23+Jun!O23+Jul!O23+Aug!O23+Sep!O23+Oct!O23+Nov!O23+Dec!O23</f>
        <v>0</v>
      </c>
      <c r="P23" s="64">
        <f>Jan!P23+Feb!P23+Mar!P23+Apr!P23+May!P23+Jun!P23+Jul!P23+Aug!P23+Sep!P23+Oct!P23+Nov!P23+Dec!P23</f>
        <v>21499</v>
      </c>
      <c r="Q23" s="64">
        <f>Jan!Q23+Feb!Q23+Mar!Q23+Apr!Q23+May!Q23+Jun!Q23+Jul!Q23+Aug!Q23+Sep!Q23+Oct!Q23+Nov!Q23+Dec!Q23</f>
        <v>0</v>
      </c>
      <c r="R23" s="82">
        <f>Jan!R23+Feb!R23+Mar!R23+Apr!R23+May!R23+Jun!R23+Jul!R23+Aug!R23+Sep!R23+Oct!R23+Nov!R23+Dec!R23</f>
        <v>0</v>
      </c>
      <c r="S23" s="114"/>
      <c r="T23" s="93"/>
      <c r="U23" s="16"/>
      <c r="V23" s="16"/>
      <c r="W23" s="16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</row>
    <row r="24" spans="2:46" ht="12.95" customHeight="1" x14ac:dyDescent="0.15">
      <c r="B24" s="33"/>
      <c r="C24" s="52"/>
      <c r="D24" s="20"/>
      <c r="E24" s="77" t="s">
        <v>18</v>
      </c>
      <c r="F24" s="25"/>
      <c r="G24" s="62">
        <f t="shared" si="2"/>
        <v>77132</v>
      </c>
      <c r="H24" s="63">
        <f>Jan!H24+Feb!H24+Mar!H24+Apr!H24+May!H24+Jun!H24+Jul!H24+Aug!H24+Sep!H24+Oct!H24+Nov!H24+Dec!H24</f>
        <v>23684</v>
      </c>
      <c r="I24" s="64">
        <f>Jan!I24+Feb!I24+Mar!I24+Apr!I24+May!I24+Jun!I24+Jul!I24+Aug!I24+Sep!I24+Oct!I24+Nov!I24+Dec!I24</f>
        <v>652</v>
      </c>
      <c r="J24" s="64">
        <f>Jan!J24+Feb!J24+Mar!J24+Apr!J24+May!J24+Jun!J24+Jul!J24+Aug!J24+Sep!J24+Oct!J24+Nov!J24+Dec!J24</f>
        <v>0</v>
      </c>
      <c r="K24" s="64">
        <f>Jan!K24+Feb!K24+Mar!K24+Apr!K24+May!K24+Jun!K24+Jul!K24+Aug!K24+Sep!K24+Oct!K24+Nov!K24+Dec!K24</f>
        <v>18384</v>
      </c>
      <c r="L24" s="64">
        <f>Jan!L24+Feb!L24+Mar!L24+Apr!L24+May!L24+Jun!L24+Jul!L24+Aug!L24+Sep!L24+Oct!L24+Nov!L24+Dec!L24</f>
        <v>7240</v>
      </c>
      <c r="M24" s="64">
        <f>Jan!M24+Feb!M24+Mar!M24+Apr!M24+May!M24+Jun!M24+Jul!M24+Aug!M24+Sep!M24+Oct!M24+Nov!M24+Dec!M24</f>
        <v>2336</v>
      </c>
      <c r="N24" s="64">
        <f>Jan!N24+Feb!N24+Mar!N24+Apr!N24+May!N24+Jun!N24+Jul!N24+Aug!N24+Sep!N24+Oct!N24+Nov!N24+Dec!N24</f>
        <v>12496</v>
      </c>
      <c r="O24" s="64">
        <f>Jan!O24+Feb!O24+Mar!O24+Apr!O24+May!O24+Jun!O24+Jul!O24+Aug!O24+Sep!O24+Oct!O24+Nov!O24+Dec!O24</f>
        <v>1419</v>
      </c>
      <c r="P24" s="64">
        <f>Jan!P24+Feb!P24+Mar!P24+Apr!P24+May!P24+Jun!P24+Jul!P24+Aug!P24+Sep!P24+Oct!P24+Nov!P24+Dec!P24</f>
        <v>10921</v>
      </c>
      <c r="Q24" s="64">
        <f>Jan!Q24+Feb!Q24+Mar!Q24+Apr!Q24+May!Q24+Jun!Q24+Jul!Q24+Aug!Q24+Sep!Q24+Oct!Q24+Nov!Q24+Dec!Q24</f>
        <v>0</v>
      </c>
      <c r="R24" s="82">
        <f>Jan!R24+Feb!R24+Mar!R24+Apr!R24+May!R24+Jun!R24+Jul!R24+Aug!R24+Sep!R24+Oct!R24+Nov!R24+Dec!R24</f>
        <v>0</v>
      </c>
      <c r="S24" s="114"/>
      <c r="T24" s="93"/>
      <c r="U24" s="16"/>
      <c r="V24" s="16"/>
      <c r="W24" s="16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</row>
    <row r="25" spans="2:46" ht="12.95" customHeight="1" x14ac:dyDescent="0.15">
      <c r="B25" s="33"/>
      <c r="C25" s="52"/>
      <c r="D25" s="20"/>
      <c r="E25" s="77" t="s">
        <v>19</v>
      </c>
      <c r="F25" s="25"/>
      <c r="G25" s="62">
        <f t="shared" si="2"/>
        <v>595</v>
      </c>
      <c r="H25" s="63">
        <f>Jan!H25+Feb!H25+Mar!H25+Apr!H25+May!H25+Jun!H25+Jul!H25+Aug!H25+Sep!H25+Oct!H25+Nov!H25+Dec!H25</f>
        <v>0</v>
      </c>
      <c r="I25" s="64">
        <f>Jan!I25+Feb!I25+Mar!I25+Apr!I25+May!I25+Jun!I25+Jul!I25+Aug!I25+Sep!I25+Oct!I25+Nov!I25+Dec!I25</f>
        <v>0</v>
      </c>
      <c r="J25" s="64">
        <f>Jan!J25+Feb!J25+Mar!J25+Apr!J25+May!J25+Jun!J25+Jul!J25+Aug!J25+Sep!J25+Oct!J25+Nov!J25+Dec!J25</f>
        <v>0</v>
      </c>
      <c r="K25" s="64">
        <f>Jan!K25+Feb!K25+Mar!K25+Apr!K25+May!K25+Jun!K25+Jul!K25+Aug!K25+Sep!K25+Oct!K25+Nov!K25+Dec!K25</f>
        <v>0</v>
      </c>
      <c r="L25" s="64">
        <f>Jan!L25+Feb!L25+Mar!L25+Apr!L25+May!L25+Jun!L25+Jul!L25+Aug!L25+Sep!L25+Oct!L25+Nov!L25+Dec!L25</f>
        <v>595</v>
      </c>
      <c r="M25" s="64">
        <f>Jan!M25+Feb!M25+Mar!M25+Apr!M25+May!M25+Jun!M25+Jul!M25+Aug!M25+Sep!M25+Oct!M25+Nov!M25+Dec!M25</f>
        <v>0</v>
      </c>
      <c r="N25" s="64">
        <f>Jan!N25+Feb!N25+Mar!N25+Apr!N25+May!N25+Jun!N25+Jul!N25+Aug!N25+Sep!N25+Oct!N25+Nov!N25+Dec!N25</f>
        <v>0</v>
      </c>
      <c r="O25" s="64">
        <f>Jan!O25+Feb!O25+Mar!O25+Apr!O25+May!O25+Jun!O25+Jul!O25+Aug!O25+Sep!O25+Oct!O25+Nov!O25+Dec!O25</f>
        <v>0</v>
      </c>
      <c r="P25" s="64">
        <f>Jan!P25+Feb!P25+Mar!P25+Apr!P25+May!P25+Jun!P25+Jul!P25+Aug!P25+Sep!P25+Oct!P25+Nov!P25+Dec!P25</f>
        <v>0</v>
      </c>
      <c r="Q25" s="64">
        <f>Jan!Q25+Feb!Q25+Mar!Q25+Apr!Q25+May!Q25+Jun!Q25+Jul!Q25+Aug!Q25+Sep!Q25+Oct!Q25+Nov!Q25+Dec!Q25</f>
        <v>0</v>
      </c>
      <c r="R25" s="82">
        <f>Jan!R25+Feb!R25+Mar!R25+Apr!R25+May!R25+Jun!R25+Jul!R25+Aug!R25+Sep!R25+Oct!R25+Nov!R25+Dec!R25</f>
        <v>0</v>
      </c>
      <c r="S25" s="114"/>
      <c r="T25" s="93"/>
      <c r="U25" s="16"/>
      <c r="V25" s="16"/>
      <c r="W25" s="16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</row>
    <row r="26" spans="2:46" ht="12.95" customHeight="1" x14ac:dyDescent="0.15">
      <c r="B26" s="33"/>
      <c r="C26" s="52"/>
      <c r="D26" s="20"/>
      <c r="E26" s="77" t="s">
        <v>20</v>
      </c>
      <c r="F26" s="25"/>
      <c r="G26" s="62">
        <f t="shared" si="2"/>
        <v>74389</v>
      </c>
      <c r="H26" s="63">
        <f>Jan!H26+Feb!H26+Mar!H26+Apr!H26+May!H26+Jun!H26+Jul!H26+Aug!H26+Sep!H26+Oct!H26+Nov!H26+Dec!H26</f>
        <v>43687</v>
      </c>
      <c r="I26" s="64">
        <f>Jan!I26+Feb!I26+Mar!I26+Apr!I26+May!I26+Jun!I26+Jul!I26+Aug!I26+Sep!I26+Oct!I26+Nov!I26+Dec!I26</f>
        <v>6406</v>
      </c>
      <c r="J26" s="64">
        <f>Jan!J26+Feb!J26+Mar!J26+Apr!J26+May!J26+Jun!J26+Jul!J26+Aug!J26+Sep!J26+Oct!J26+Nov!J26+Dec!J26</f>
        <v>0</v>
      </c>
      <c r="K26" s="64">
        <f>Jan!K26+Feb!K26+Mar!K26+Apr!K26+May!K26+Jun!K26+Jul!K26+Aug!K26+Sep!K26+Oct!K26+Nov!K26+Dec!K26</f>
        <v>0</v>
      </c>
      <c r="L26" s="64">
        <f>Jan!L26+Feb!L26+Mar!L26+Apr!L26+May!L26+Jun!L26+Jul!L26+Aug!L26+Sep!L26+Oct!L26+Nov!L26+Dec!L26</f>
        <v>1625</v>
      </c>
      <c r="M26" s="64">
        <f>Jan!M26+Feb!M26+Mar!M26+Apr!M26+May!M26+Jun!M26+Jul!M26+Aug!M26+Sep!M26+Oct!M26+Nov!M26+Dec!M26</f>
        <v>1540</v>
      </c>
      <c r="N26" s="64">
        <f>Jan!N26+Feb!N26+Mar!N26+Apr!N26+May!N26+Jun!N26+Jul!N26+Aug!N26+Sep!N26+Oct!N26+Nov!N26+Dec!N26</f>
        <v>2953</v>
      </c>
      <c r="O26" s="64">
        <f>Jan!O26+Feb!O26+Mar!O26+Apr!O26+May!O26+Jun!O26+Jul!O26+Aug!O26+Sep!O26+Oct!O26+Nov!O26+Dec!O26</f>
        <v>464</v>
      </c>
      <c r="P26" s="64">
        <f>Jan!P26+Feb!P26+Mar!P26+Apr!P26+May!P26+Jun!P26+Jul!P26+Aug!P26+Sep!P26+Oct!P26+Nov!P26+Dec!P26</f>
        <v>17714</v>
      </c>
      <c r="Q26" s="64">
        <f>Jan!Q26+Feb!Q26+Mar!Q26+Apr!Q26+May!Q26+Jun!Q26+Jul!Q26+Aug!Q26+Sep!Q26+Oct!Q26+Nov!Q26+Dec!Q26</f>
        <v>0</v>
      </c>
      <c r="R26" s="82">
        <f>Jan!R26+Feb!R26+Mar!R26+Apr!R26+May!R26+Jun!R26+Jul!R26+Aug!R26+Sep!R26+Oct!R26+Nov!R26+Dec!R26</f>
        <v>0</v>
      </c>
      <c r="S26" s="114"/>
      <c r="T26" s="93"/>
      <c r="U26" s="16"/>
      <c r="V26" s="16"/>
      <c r="W26" s="16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</row>
    <row r="27" spans="2:46" ht="12.95" customHeight="1" x14ac:dyDescent="0.15">
      <c r="B27" s="33"/>
      <c r="C27" s="52"/>
      <c r="D27" s="20"/>
      <c r="E27" s="77" t="s">
        <v>55</v>
      </c>
      <c r="F27" s="25"/>
      <c r="G27" s="62">
        <f t="shared" si="2"/>
        <v>35539</v>
      </c>
      <c r="H27" s="63">
        <f>Jan!H27+Feb!H27+Mar!H27+Apr!H27+May!H27+Jun!H27+Jul!H27+Aug!H27+Sep!H27+Oct!H27+Nov!H27+Dec!H27</f>
        <v>0</v>
      </c>
      <c r="I27" s="64">
        <f>Jan!I27+Feb!I27+Mar!I27+Apr!I27+May!I27+Jun!I27+Jul!I27+Aug!I27+Sep!I27+Oct!I27+Nov!I27+Dec!I27</f>
        <v>0</v>
      </c>
      <c r="J27" s="64">
        <f>Jan!J27+Feb!J27+Mar!J27+Apr!J27+May!J27+Jun!J27+Jul!J27+Aug!J27+Sep!J27+Oct!J27+Nov!J27+Dec!J27</f>
        <v>0</v>
      </c>
      <c r="K27" s="64">
        <f>Jan!K27+Feb!K27+Mar!K27+Apr!K27+May!K27+Jun!K27+Jul!K27+Aug!K27+Sep!K27+Oct!K27+Nov!K27+Dec!K27</f>
        <v>0</v>
      </c>
      <c r="L27" s="64">
        <f>Jan!L27+Feb!L27+Mar!L27+Apr!L27+May!L27+Jun!L27+Jul!L27+Aug!L27+Sep!L27+Oct!L27+Nov!L27+Dec!L27</f>
        <v>2802</v>
      </c>
      <c r="M27" s="64">
        <f>Jan!M27+Feb!M27+Mar!M27+Apr!M27+May!M27+Jun!M27+Jul!M27+Aug!M27+Sep!M27+Oct!M27+Nov!M27+Dec!M27</f>
        <v>10135</v>
      </c>
      <c r="N27" s="64">
        <f>Jan!N27+Feb!N27+Mar!N27+Apr!N27+May!N27+Jun!N27+Jul!N27+Aug!N27+Sep!N27+Oct!N27+Nov!N27+Dec!N27</f>
        <v>17025</v>
      </c>
      <c r="O27" s="64">
        <f>Jan!O27+Feb!O27+Mar!O27+Apr!O27+May!O27+Jun!O27+Jul!O27+Aug!O27+Sep!O27+Oct!O27+Nov!O27+Dec!O27</f>
        <v>2431</v>
      </c>
      <c r="P27" s="64">
        <f>Jan!P27+Feb!P27+Mar!P27+Apr!P27+May!P27+Jun!P27+Jul!P27+Aug!P27+Sep!P27+Oct!P27+Nov!P27+Dec!P27</f>
        <v>3146</v>
      </c>
      <c r="Q27" s="64">
        <f>Jan!Q27+Feb!Q27+Mar!Q27+Apr!Q27+May!Q27+Jun!Q27+Jul!Q27+Aug!Q27+Sep!Q27+Oct!Q27+Nov!Q27+Dec!Q27</f>
        <v>0</v>
      </c>
      <c r="R27" s="82">
        <f>Jan!R27+Feb!R27+Mar!R27+Apr!R27+May!R27+Jun!R27+Jul!R27+Aug!R27+Sep!R27+Oct!R27+Nov!R27+Dec!R27</f>
        <v>0</v>
      </c>
      <c r="S27" s="114"/>
      <c r="T27" s="93"/>
      <c r="U27" s="16"/>
      <c r="V27" s="16"/>
      <c r="W27" s="16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</row>
    <row r="28" spans="2:46" ht="12.95" customHeight="1" x14ac:dyDescent="0.15">
      <c r="B28" s="33"/>
      <c r="C28" s="52"/>
      <c r="D28" s="20"/>
      <c r="E28" s="77" t="s">
        <v>168</v>
      </c>
      <c r="F28" s="25"/>
      <c r="G28" s="62">
        <f t="shared" si="2"/>
        <v>0</v>
      </c>
      <c r="H28" s="63">
        <f>Jan!H28+Feb!H28+Mar!H28+Apr!H28+May!H28+Jun!H28+Jul!H28+Aug!H28+Sep!H28+Oct!H28+Nov!H28+Dec!H28</f>
        <v>0</v>
      </c>
      <c r="I28" s="64">
        <f>Jan!I28+Feb!I28+Mar!I28+Apr!I28+May!I28+Jun!I28+Jul!I28+Aug!I28+Sep!I28+Oct!I28+Nov!I28+Dec!I28</f>
        <v>0</v>
      </c>
      <c r="J28" s="64">
        <f>Jan!J28+Feb!J28+Mar!J28+Apr!J28+May!J28+Jun!J28+Jul!J28+Aug!J28+Sep!J28+Oct!J28+Nov!J28+Dec!J28</f>
        <v>0</v>
      </c>
      <c r="K28" s="64">
        <f>Jan!K28+Feb!K28+Mar!K28+Apr!K28+May!K28+Jun!K28+Jul!K28+Aug!K28+Sep!K28+Oct!K28+Nov!K28+Dec!K28</f>
        <v>0</v>
      </c>
      <c r="L28" s="64">
        <f>Jan!L28+Feb!L28+Mar!L28+Apr!L28+May!L28+Jun!L28+Jul!L28+Aug!L28+Sep!L28+Oct!L28+Nov!L28+Dec!L28</f>
        <v>0</v>
      </c>
      <c r="M28" s="64">
        <f>Jan!M28+Feb!M28+Mar!M28+Apr!M28+May!M28+Jun!M28+Jul!M28+Aug!M28+Sep!M28+Oct!M28+Nov!M28+Dec!M28</f>
        <v>0</v>
      </c>
      <c r="N28" s="64">
        <f>Jan!N28+Feb!N28+Mar!N28+Apr!N28+May!N28+Jun!N28+Jul!N28+Aug!N28+Sep!N28+Oct!N28+Nov!N28+Dec!N28</f>
        <v>0</v>
      </c>
      <c r="O28" s="64">
        <f>Jan!O28+Feb!O28+Mar!O28+Apr!O28+May!O28+Jun!O28+Jul!O28+Aug!O28+Sep!O28+Oct!O28+Nov!O28+Dec!O28</f>
        <v>0</v>
      </c>
      <c r="P28" s="64">
        <f>Jan!P28+Feb!P28+Mar!P28+Apr!P28+May!P28+Jun!P28+Jul!P28+Aug!P28+Sep!P28+Oct!P28+Nov!P28+Dec!P28</f>
        <v>0</v>
      </c>
      <c r="Q28" s="64">
        <f>Jan!Q28+Feb!Q28+Mar!Q28+Apr!Q28+May!Q28+Jun!Q28+Jul!Q28+Aug!Q28+Sep!Q28+Oct!Q28+Nov!Q28+Dec!Q28</f>
        <v>0</v>
      </c>
      <c r="R28" s="82">
        <f>Jan!R28+Feb!R28+Mar!R28+Apr!R28+May!R28+Jun!R28+Jul!R28+Aug!R28+Sep!R28+Oct!R28+Nov!R28+Dec!R28</f>
        <v>0</v>
      </c>
      <c r="S28" s="114"/>
      <c r="T28" s="93"/>
      <c r="U28" s="16"/>
      <c r="V28" s="16"/>
      <c r="W28" s="16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</row>
    <row r="29" spans="2:46" ht="12.95" customHeight="1" x14ac:dyDescent="0.15">
      <c r="B29" s="33"/>
      <c r="C29" s="53"/>
      <c r="D29" s="54"/>
      <c r="E29" s="78"/>
      <c r="F29" s="25"/>
      <c r="G29" s="65">
        <f t="shared" si="2"/>
        <v>0</v>
      </c>
      <c r="H29" s="66">
        <f>Jan!H29+Feb!H29+Mar!H29+Apr!H29+May!H29+Jun!H29+Jul!H29+Aug!H29+Sep!H29+Oct!H29+Nov!H29+Dec!H29</f>
        <v>0</v>
      </c>
      <c r="I29" s="67">
        <f>Jan!I29+Feb!I29+Mar!I29+Apr!I29+May!I29+Jun!I29+Jul!I29+Aug!I29+Sep!I29+Oct!I29+Nov!I29+Dec!I29</f>
        <v>0</v>
      </c>
      <c r="J29" s="67">
        <f>Jan!J29+Feb!J29+Mar!J29+Apr!J29+May!J29+Jun!J29+Jul!J29+Aug!J29+Sep!J29+Oct!J29+Nov!J29+Dec!J29</f>
        <v>0</v>
      </c>
      <c r="K29" s="67">
        <f>Jan!K29+Feb!K29+Mar!K29+Apr!K29+May!K29+Jun!K29+Jul!K29+Aug!K29+Sep!K29+Oct!K29+Nov!K29+Dec!K29</f>
        <v>0</v>
      </c>
      <c r="L29" s="67">
        <f>Jan!L29+Feb!L29+Mar!L29+Apr!L29+May!L29+Jun!L29+Jul!L29+Aug!L29+Sep!L29+Oct!L29+Nov!L29+Dec!L29</f>
        <v>0</v>
      </c>
      <c r="M29" s="67">
        <f>Jan!M29+Feb!M29+Mar!M29+Apr!M29+May!M29+Jun!M29+Jul!M29+Aug!M29+Sep!M29+Oct!M29+Nov!M29+Dec!M29</f>
        <v>0</v>
      </c>
      <c r="N29" s="67">
        <f>Jan!N29+Feb!N29+Mar!N29+Apr!N29+May!N29+Jun!N29+Jul!N29+Aug!N29+Sep!N29+Oct!N29+Nov!N29+Dec!N29</f>
        <v>0</v>
      </c>
      <c r="O29" s="67">
        <f>Jan!O29+Feb!O29+Mar!O29+Apr!O29+May!O29+Jun!O29+Jul!O29+Aug!O29+Sep!O29+Oct!O29+Nov!O29+Dec!O29</f>
        <v>0</v>
      </c>
      <c r="P29" s="67">
        <f>Jan!P29+Feb!P29+Mar!P29+Apr!P29+May!P29+Jun!P29+Jul!P29+Aug!P29+Sep!P29+Oct!P29+Nov!P29+Dec!P29</f>
        <v>0</v>
      </c>
      <c r="Q29" s="67">
        <f>Jan!Q29+Feb!Q29+Mar!Q29+Apr!Q29+May!Q29+Jun!Q29+Jul!Q29+Aug!Q29+Sep!Q29+Oct!Q29+Nov!Q29+Dec!Q29</f>
        <v>0</v>
      </c>
      <c r="R29" s="85">
        <f>Jan!R29+Feb!R29+Mar!R29+Apr!R29+May!R29+Jun!R29+Jul!R29+Aug!R29+Sep!R29+Oct!R29+Nov!R29+Dec!R29</f>
        <v>0</v>
      </c>
      <c r="S29" s="114"/>
      <c r="T29" s="93"/>
      <c r="U29" s="16"/>
      <c r="V29" s="16"/>
      <c r="W29" s="16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</row>
    <row r="30" spans="2:46" ht="18.95" customHeight="1" x14ac:dyDescent="0.15">
      <c r="B30" s="137" t="s">
        <v>21</v>
      </c>
      <c r="C30" s="138"/>
      <c r="D30" s="138"/>
      <c r="E30" s="139"/>
      <c r="F30" s="44"/>
      <c r="G30" s="68">
        <f t="shared" ref="G30:R30" si="3">SUM(G6:G29)</f>
        <v>990102</v>
      </c>
      <c r="H30" s="69">
        <f t="shared" si="3"/>
        <v>306534</v>
      </c>
      <c r="I30" s="70">
        <f t="shared" si="3"/>
        <v>58081</v>
      </c>
      <c r="J30" s="70">
        <f t="shared" ref="J30" si="4">SUM(J6:J29)</f>
        <v>11855</v>
      </c>
      <c r="K30" s="70">
        <f t="shared" si="3"/>
        <v>285682</v>
      </c>
      <c r="L30" s="70">
        <f t="shared" si="3"/>
        <v>54734</v>
      </c>
      <c r="M30" s="70">
        <f t="shared" si="3"/>
        <v>58426</v>
      </c>
      <c r="N30" s="70">
        <f t="shared" si="3"/>
        <v>80534</v>
      </c>
      <c r="O30" s="70">
        <f t="shared" si="3"/>
        <v>26310</v>
      </c>
      <c r="P30" s="70">
        <f t="shared" si="3"/>
        <v>107303</v>
      </c>
      <c r="Q30" s="70">
        <f t="shared" si="3"/>
        <v>527</v>
      </c>
      <c r="R30" s="86">
        <f t="shared" si="3"/>
        <v>116</v>
      </c>
      <c r="S30" s="114"/>
      <c r="T30" s="93"/>
      <c r="U30" s="16"/>
      <c r="V30" s="16"/>
      <c r="W30" s="17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</row>
    <row r="31" spans="2:46" ht="12.95" customHeight="1" x14ac:dyDescent="0.15">
      <c r="B31" s="33"/>
      <c r="C31" s="55"/>
      <c r="D31" s="26"/>
      <c r="E31" s="77" t="s">
        <v>83</v>
      </c>
      <c r="F31" s="25"/>
      <c r="G31" s="62">
        <f>SUM(H31:R31)</f>
        <v>91516</v>
      </c>
      <c r="H31" s="63">
        <f>Jan!H31+Feb!H31+Mar!H31+Apr!H31+May!H31+Jun!H31+Jul!H31+Aug!H31+Sep!H31+Oct!H31+Nov!H31+Dec!H31</f>
        <v>0</v>
      </c>
      <c r="I31" s="64">
        <f>Jan!I31+Feb!I31+Mar!I31+Apr!I31+May!I31+Jun!I31+Jul!I31+Aug!I31+Sep!I31+Oct!I31+Nov!I31+Dec!I31</f>
        <v>0</v>
      </c>
      <c r="J31" s="64">
        <f>Jan!J31+Feb!J31+Mar!J31+Apr!J31+May!J31+Jun!J31+Jul!J31+Aug!J31+Sep!J31+Oct!J31+Nov!J31+Dec!J31</f>
        <v>0</v>
      </c>
      <c r="K31" s="64">
        <f>Jan!K31+Feb!K31+Mar!K31+Apr!K31+May!K31+Jun!K31+Jul!K31+Aug!K31+Sep!K31+Oct!K31+Nov!K31+Dec!K31</f>
        <v>86177</v>
      </c>
      <c r="L31" s="64">
        <f>Jan!L31+Feb!L31+Mar!L31+Apr!L31+May!L31+Jun!L31+Jul!L31+Aug!L31+Sep!L31+Oct!L31+Nov!L31+Dec!L31</f>
        <v>4219</v>
      </c>
      <c r="M31" s="64">
        <f>Jan!M31+Feb!M31+Mar!M31+Apr!M31+May!M31+Jun!M31+Jul!M31+Aug!M31+Sep!M31+Oct!M31+Nov!M31+Dec!M31</f>
        <v>16</v>
      </c>
      <c r="N31" s="64">
        <f>Jan!N31+Feb!N31+Mar!N31+Apr!N31+May!N31+Jun!N31+Jul!N31+Aug!N31+Sep!N31+Oct!N31+Nov!N31+Dec!N31</f>
        <v>530</v>
      </c>
      <c r="O31" s="64">
        <f>Jan!O31+Feb!O31+Mar!O31+Apr!O31+May!O31+Jun!O31+Jul!O31+Aug!O31+Sep!O31+Oct!O31+Nov!O31+Dec!O31</f>
        <v>353</v>
      </c>
      <c r="P31" s="64">
        <f>Jan!P31+Feb!P31+Mar!P31+Apr!P31+May!P31+Jun!P31+Jul!P31+Aug!P31+Sep!P31+Oct!P31+Nov!P31+Dec!P31</f>
        <v>221</v>
      </c>
      <c r="Q31" s="64">
        <f>Jan!Q31+Feb!Q31+Mar!Q31+Apr!Q31+May!Q31+Jun!Q31+Jul!Q31+Aug!Q31+Sep!Q31+Oct!Q31+Nov!Q31+Dec!Q31</f>
        <v>0</v>
      </c>
      <c r="R31" s="82">
        <f>Jan!R31+Feb!R31+Mar!R31+Apr!R31+May!R31+Jun!R31+Jul!R31+Aug!R31+Sep!R31+Oct!R31+Nov!R31+Dec!R31</f>
        <v>0</v>
      </c>
      <c r="S31" s="114"/>
      <c r="T31" s="93"/>
      <c r="U31" s="16"/>
      <c r="V31" s="16"/>
      <c r="W31" s="16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</row>
    <row r="32" spans="2:46" ht="12.95" customHeight="1" x14ac:dyDescent="0.15">
      <c r="B32" s="33"/>
      <c r="C32" s="55"/>
      <c r="D32" s="26"/>
      <c r="E32" s="79" t="s">
        <v>87</v>
      </c>
      <c r="F32" s="27"/>
      <c r="G32" s="62">
        <f>SUM(H32:R32)</f>
        <v>47064</v>
      </c>
      <c r="H32" s="63">
        <f>Jan!H32+Feb!H32+Mar!H32+Apr!H32+May!H32+Jun!H32+Jul!H32+Aug!H32+Sep!H32+Oct!H32+Nov!H32+Dec!H32</f>
        <v>0</v>
      </c>
      <c r="I32" s="64">
        <f>Jan!I32+Feb!I32+Mar!I32+Apr!I32+May!I32+Jun!I32+Jul!I32+Aug!I32+Sep!I32+Oct!I32+Nov!I32+Dec!I32</f>
        <v>0</v>
      </c>
      <c r="J32" s="64">
        <f>Jan!J32+Feb!J32+Mar!J32+Apr!J32+May!J32+Jun!J32+Jul!J32+Aug!J32+Sep!J32+Oct!J32+Nov!J32+Dec!J32</f>
        <v>0</v>
      </c>
      <c r="K32" s="64">
        <f>Jan!K32+Feb!K32+Mar!K32+Apr!K32+May!K32+Jun!K32+Jul!K32+Aug!K32+Sep!K32+Oct!K32+Nov!K32+Dec!K32</f>
        <v>43531</v>
      </c>
      <c r="L32" s="64">
        <f>Jan!L32+Feb!L32+Mar!L32+Apr!L32+May!L32+Jun!L32+Jul!L32+Aug!L32+Sep!L32+Oct!L32+Nov!L32+Dec!L32</f>
        <v>1741</v>
      </c>
      <c r="M32" s="64">
        <f>Jan!M32+Feb!M32+Mar!M32+Apr!M32+May!M32+Jun!M32+Jul!M32+Aug!M32+Sep!M32+Oct!M32+Nov!M32+Dec!M32</f>
        <v>143</v>
      </c>
      <c r="N32" s="64">
        <f>Jan!N32+Feb!N32+Mar!N32+Apr!N32+May!N32+Jun!N32+Jul!N32+Aug!N32+Sep!N32+Oct!N32+Nov!N32+Dec!N32</f>
        <v>1</v>
      </c>
      <c r="O32" s="64">
        <f>Jan!O32+Feb!O32+Mar!O32+Apr!O32+May!O32+Jun!O32+Jul!O32+Aug!O32+Sep!O32+Oct!O32+Nov!O32+Dec!O32</f>
        <v>1648</v>
      </c>
      <c r="P32" s="64">
        <f>Jan!P32+Feb!P32+Mar!P32+Apr!P32+May!P32+Jun!P32+Jul!P32+Aug!P32+Sep!P32+Oct!P32+Nov!P32+Dec!P32</f>
        <v>0</v>
      </c>
      <c r="Q32" s="64">
        <f>Jan!Q32+Feb!Q32+Mar!Q32+Apr!Q32+May!Q32+Jun!Q32+Jul!Q32+Aug!Q32+Sep!Q32+Oct!Q32+Nov!Q32+Dec!Q32</f>
        <v>0</v>
      </c>
      <c r="R32" s="82">
        <f>Jan!R32+Feb!R32+Mar!R32+Apr!R32+May!R32+Jun!R32+Jul!R32+Aug!R32+Sep!R32+Oct!R32+Nov!R32+Dec!R32</f>
        <v>0</v>
      </c>
      <c r="S32" s="114"/>
      <c r="T32" s="93"/>
      <c r="U32" s="16"/>
      <c r="V32" s="16"/>
      <c r="W32" s="16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</row>
    <row r="33" spans="2:46" ht="12.95" customHeight="1" x14ac:dyDescent="0.15">
      <c r="B33" s="33"/>
      <c r="C33" s="55"/>
      <c r="D33" s="26"/>
      <c r="E33" s="79" t="s">
        <v>1</v>
      </c>
      <c r="F33" s="27"/>
      <c r="G33" s="62">
        <f>SUM(H33:R33)</f>
        <v>202303</v>
      </c>
      <c r="H33" s="63">
        <f>Jan!H33+Feb!H33+Mar!H33+Apr!H33+May!H33+Jun!H33+Jul!H33+Aug!H33+Sep!H33+Oct!H33+Nov!H33+Dec!H33</f>
        <v>0</v>
      </c>
      <c r="I33" s="64">
        <f>Jan!I33+Feb!I33+Mar!I33+Apr!I33+May!I33+Jun!I33+Jul!I33+Aug!I33+Sep!I33+Oct!I33+Nov!I33+Dec!I33</f>
        <v>0</v>
      </c>
      <c r="J33" s="64">
        <f>Jan!J33+Feb!J33+Mar!J33+Apr!J33+May!J33+Jun!J33+Jul!J33+Aug!J33+Sep!J33+Oct!J33+Nov!J33+Dec!J33</f>
        <v>0</v>
      </c>
      <c r="K33" s="64">
        <f>Jan!K33+Feb!K33+Mar!K33+Apr!K33+May!K33+Jun!K33+Jul!K33+Aug!K33+Sep!K33+Oct!K33+Nov!K33+Dec!K33</f>
        <v>157026</v>
      </c>
      <c r="L33" s="64">
        <f>Jan!L33+Feb!L33+Mar!L33+Apr!L33+May!L33+Jun!L33+Jul!L33+Aug!L33+Sep!L33+Oct!L33+Nov!L33+Dec!L33</f>
        <v>8355</v>
      </c>
      <c r="M33" s="64">
        <f>Jan!M33+Feb!M33+Mar!M33+Apr!M33+May!M33+Jun!M33+Jul!M33+Aug!M33+Sep!M33+Oct!M33+Nov!M33+Dec!M33</f>
        <v>5653</v>
      </c>
      <c r="N33" s="64">
        <f>Jan!N33+Feb!N33+Mar!N33+Apr!N33+May!N33+Jun!N33+Jul!N33+Aug!N33+Sep!N33+Oct!N33+Nov!N33+Dec!N33</f>
        <v>22280</v>
      </c>
      <c r="O33" s="64">
        <f>Jan!O33+Feb!O33+Mar!O33+Apr!O33+May!O33+Jun!O33+Jul!O33+Aug!O33+Sep!O33+Oct!O33+Nov!O33+Dec!O33</f>
        <v>8989</v>
      </c>
      <c r="P33" s="64">
        <f>Jan!P33+Feb!P33+Mar!P33+Apr!P33+May!P33+Jun!P33+Jul!P33+Aug!P33+Sep!P33+Oct!P33+Nov!P33+Dec!P33</f>
        <v>0</v>
      </c>
      <c r="Q33" s="64">
        <f>Jan!Q33+Feb!Q33+Mar!Q33+Apr!Q33+May!Q33+Jun!Q33+Jul!Q33+Aug!Q33+Sep!Q33+Oct!Q33+Nov!Q33+Dec!Q33</f>
        <v>0</v>
      </c>
      <c r="R33" s="82">
        <f>Jan!R33+Feb!R33+Mar!R33+Apr!R33+May!R33+Jun!R33+Jul!R33+Aug!R33+Sep!R33+Oct!R33+Nov!R33+Dec!R33</f>
        <v>0</v>
      </c>
      <c r="S33" s="114"/>
      <c r="T33" s="93"/>
      <c r="U33" s="16"/>
      <c r="V33" s="16"/>
      <c r="W33" s="16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</row>
    <row r="34" spans="2:46" ht="12.95" customHeight="1" x14ac:dyDescent="0.15">
      <c r="B34" s="33"/>
      <c r="C34" s="56"/>
      <c r="D34" s="57"/>
      <c r="E34" s="80"/>
      <c r="F34" s="27"/>
      <c r="G34" s="65">
        <f>SUM(H34:R34)</f>
        <v>0</v>
      </c>
      <c r="H34" s="66">
        <f>Jan!H34+Feb!H34+Mar!H34+Apr!H34+May!H34+Jun!H34+Jul!H34+Aug!H34+Sep!H34+Oct!H34+Nov!H34+Dec!H34</f>
        <v>0</v>
      </c>
      <c r="I34" s="67">
        <f>Jan!I34+Feb!I34+Mar!I34+Apr!I34+May!I34+Jun!I34+Jul!I34+Aug!I34+Sep!I34+Oct!I34+Nov!I34+Dec!I34</f>
        <v>0</v>
      </c>
      <c r="J34" s="67">
        <f>Jan!J34+Feb!J34+Mar!J34+Apr!J34+May!J34+Jun!J34+Jul!J34+Aug!J34+Sep!J34+Oct!J34+Nov!J34+Dec!J34</f>
        <v>0</v>
      </c>
      <c r="K34" s="67">
        <f>Jan!K34+Feb!K34+Mar!K34+Apr!K34+May!K34+Jun!K34+Jul!K34+Aug!K34+Sep!K34+Oct!K34+Nov!K34+Dec!K34</f>
        <v>0</v>
      </c>
      <c r="L34" s="67">
        <f>Jan!L34+Feb!L34+Mar!L34+Apr!L34+May!L34+Jun!L34+Jul!L34+Aug!L34+Sep!L34+Oct!L34+Nov!L34+Dec!L34</f>
        <v>0</v>
      </c>
      <c r="M34" s="67">
        <f>Jan!M34+Feb!M34+Mar!M34+Apr!M34+May!M34+Jun!M34+Jul!M34+Aug!M34+Sep!M34+Oct!M34+Nov!M34+Dec!M34</f>
        <v>0</v>
      </c>
      <c r="N34" s="67">
        <f>Jan!N34+Feb!N34+Mar!N34+Apr!N34+May!N34+Jun!N34+Jul!N34+Aug!N34+Sep!N34+Oct!N34+Nov!N34+Dec!N34</f>
        <v>0</v>
      </c>
      <c r="O34" s="67">
        <f>Jan!O34+Feb!O34+Mar!O34+Apr!O34+May!O34+Jun!O34+Jul!O34+Aug!O34+Sep!O34+Oct!O34+Nov!O34+Dec!O34</f>
        <v>0</v>
      </c>
      <c r="P34" s="67">
        <f>Jan!P34+Feb!P34+Mar!P34+Apr!P34+May!P34+Jun!P34+Jul!P34+Aug!P34+Sep!P34+Oct!P34+Nov!P34+Dec!P34</f>
        <v>0</v>
      </c>
      <c r="Q34" s="67">
        <f>Jan!Q34+Feb!Q34+Mar!Q34+Apr!Q34+May!Q34+Jun!Q34+Jul!Q34+Aug!Q34+Sep!Q34+Oct!Q34+Nov!Q34+Dec!Q34</f>
        <v>0</v>
      </c>
      <c r="R34" s="85">
        <f>Jan!R34+Feb!R34+Mar!R34+Apr!R34+May!R34+Jun!R34+Jul!R34+Aug!R34+Sep!R34+Oct!R34+Nov!R34+Dec!R34</f>
        <v>0</v>
      </c>
      <c r="S34" s="114"/>
      <c r="T34" s="93"/>
      <c r="U34" s="16"/>
      <c r="V34" s="16"/>
      <c r="W34" s="16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</row>
    <row r="35" spans="2:46" ht="18.95" customHeight="1" x14ac:dyDescent="0.15">
      <c r="B35" s="140" t="s">
        <v>22</v>
      </c>
      <c r="C35" s="141"/>
      <c r="D35" s="141"/>
      <c r="E35" s="142"/>
      <c r="F35" s="29"/>
      <c r="G35" s="68">
        <f>SUM(G31:G34)</f>
        <v>340883</v>
      </c>
      <c r="H35" s="69">
        <f t="shared" ref="H35:R35" si="5">SUM(H31:H34)</f>
        <v>0</v>
      </c>
      <c r="I35" s="70">
        <f t="shared" si="5"/>
        <v>0</v>
      </c>
      <c r="J35" s="70">
        <f t="shared" ref="J35" si="6">SUM(J31:J34)</f>
        <v>0</v>
      </c>
      <c r="K35" s="70">
        <f t="shared" si="5"/>
        <v>286734</v>
      </c>
      <c r="L35" s="70">
        <f t="shared" si="5"/>
        <v>14315</v>
      </c>
      <c r="M35" s="70">
        <f t="shared" si="5"/>
        <v>5812</v>
      </c>
      <c r="N35" s="70">
        <f t="shared" si="5"/>
        <v>22811</v>
      </c>
      <c r="O35" s="70">
        <f t="shared" si="5"/>
        <v>10990</v>
      </c>
      <c r="P35" s="70">
        <f t="shared" si="5"/>
        <v>221</v>
      </c>
      <c r="Q35" s="70">
        <f t="shared" si="5"/>
        <v>0</v>
      </c>
      <c r="R35" s="86">
        <f t="shared" si="5"/>
        <v>0</v>
      </c>
      <c r="S35" s="114"/>
      <c r="T35" s="93"/>
      <c r="U35" s="16"/>
      <c r="V35" s="16"/>
      <c r="W35" s="16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</row>
    <row r="36" spans="2:46" s="28" customFormat="1" ht="12.95" customHeight="1" x14ac:dyDescent="0.15">
      <c r="B36" s="33"/>
      <c r="C36" s="94"/>
      <c r="D36" s="26"/>
      <c r="E36" s="77" t="s">
        <v>76</v>
      </c>
      <c r="F36" s="25"/>
      <c r="G36" s="62">
        <f>SUM(H36:R36)</f>
        <v>93815</v>
      </c>
      <c r="H36" s="63">
        <f>Jan!H36+Feb!H36+Mar!H36+Apr!H36+May!H36+Jun!H36+Jul!H36+Aug!H36+Sep!H36+Oct!H36+Nov!H36+Dec!H36</f>
        <v>26804</v>
      </c>
      <c r="I36" s="64">
        <f>Jan!I36+Feb!I36+Mar!I36+Apr!I36+May!I36+Jun!I36+Jul!I36+Aug!I36+Sep!I36+Oct!I36+Nov!I36+Dec!I36</f>
        <v>4239</v>
      </c>
      <c r="J36" s="64">
        <f>Jan!J36+Feb!J36+Mar!J36+Apr!J36+May!J36+Jun!J36+Jul!J36+Aug!J36+Sep!J36+Oct!J36+Nov!J36+Dec!J36</f>
        <v>48233</v>
      </c>
      <c r="K36" s="64">
        <f>Jan!K36+Feb!K36+Mar!K36+Apr!K36+May!K36+Jun!K36+Jul!K36+Aug!K36+Sep!K36+Oct!K36+Nov!K36+Dec!K36</f>
        <v>0</v>
      </c>
      <c r="L36" s="64">
        <f>Jan!L36+Feb!L36+Mar!L36+Apr!L36+May!L36+Jun!L36+Jul!L36+Aug!L36+Sep!L36+Oct!L36+Nov!L36+Dec!L36</f>
        <v>0</v>
      </c>
      <c r="M36" s="64">
        <f>Jan!M36+Feb!M36+Mar!M36+Apr!M36+May!M36+Jun!M36+Jul!M36+Aug!M36+Sep!M36+Oct!M36+Nov!M36+Dec!M36</f>
        <v>11582</v>
      </c>
      <c r="N36" s="64">
        <f>Jan!N36+Feb!N36+Mar!N36+Apr!N36+May!N36+Jun!N36+Jul!N36+Aug!N36+Sep!N36+Oct!N36+Nov!N36+Dec!N36</f>
        <v>1836</v>
      </c>
      <c r="O36" s="64">
        <f>Jan!O36+Feb!O36+Mar!O36+Apr!O36+May!O36+Jun!O36+Jul!O36+Aug!O36+Sep!O36+Oct!O36+Nov!O36+Dec!O36</f>
        <v>1078</v>
      </c>
      <c r="P36" s="64">
        <f>Jan!P36+Feb!P36+Mar!P36+Apr!P36+May!P36+Jun!P36+Jul!P36+Aug!P36+Sep!P36+Oct!P36+Nov!P36+Dec!P36</f>
        <v>43</v>
      </c>
      <c r="Q36" s="64">
        <f>Jan!Q36+Feb!Q36+Mar!Q36+Apr!Q36+May!Q36+Jun!Q36+Jul!Q36+Aug!Q36+Sep!Q36+Oct!Q36+Nov!Q36+Dec!Q36</f>
        <v>0</v>
      </c>
      <c r="R36" s="82">
        <f>Jan!R36+Feb!R36+Mar!R36+Apr!R36+May!R36+Jun!R36+Jul!R36+Aug!R36+Sep!R36+Oct!R36+Nov!R36+Dec!R36</f>
        <v>0</v>
      </c>
      <c r="S36" s="117"/>
      <c r="T36" s="93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</row>
    <row r="37" spans="2:46" s="28" customFormat="1" ht="12.95" customHeight="1" x14ac:dyDescent="0.15">
      <c r="B37" s="33"/>
      <c r="C37" s="56"/>
      <c r="D37" s="57"/>
      <c r="E37" s="78" t="s">
        <v>32</v>
      </c>
      <c r="F37" s="25"/>
      <c r="G37" s="65">
        <f>SUM(H37:R37)</f>
        <v>147702</v>
      </c>
      <c r="H37" s="66">
        <f>Jan!H37+Feb!H37+Mar!H37+Apr!H37+May!H37+Jun!H37+Jul!H37+Aug!H37+Sep!H37+Oct!H37+Nov!H37+Dec!H37</f>
        <v>123953</v>
      </c>
      <c r="I37" s="67">
        <f>Jan!I37+Feb!I37+Mar!I37+Apr!I37+May!I37+Jun!I37+Jul!I37+Aug!I37+Sep!I37+Oct!I37+Nov!I37+Dec!I37</f>
        <v>11093</v>
      </c>
      <c r="J37" s="67">
        <f>Jan!J37+Feb!J37+Mar!J37+Apr!J37+May!J37+Jun!J37+Jul!J37+Aug!J37+Sep!J37+Oct!J37+Nov!J37+Dec!J37</f>
        <v>11115</v>
      </c>
      <c r="K37" s="67">
        <f>Jan!K37+Feb!K37+Mar!K37+Apr!K37+May!K37+Jun!K37+Jul!K37+Aug!K37+Sep!K37+Oct!K37+Nov!K37+Dec!K37</f>
        <v>0</v>
      </c>
      <c r="L37" s="67">
        <f>Jan!L37+Feb!L37+Mar!L37+Apr!L37+May!L37+Jun!L37+Jul!L37+Aug!L37+Sep!L37+Oct!L37+Nov!L37+Dec!L37</f>
        <v>0</v>
      </c>
      <c r="M37" s="67">
        <f>Jan!M37+Feb!M37+Mar!M37+Apr!M37+May!M37+Jun!M37+Jul!M37+Aug!M37+Sep!M37+Oct!M37+Nov!M37+Dec!M37</f>
        <v>1499</v>
      </c>
      <c r="N37" s="67">
        <f>Jan!N37+Feb!N37+Mar!N37+Apr!N37+May!N37+Jun!N37+Jul!N37+Aug!N37+Sep!N37+Oct!N37+Nov!N37+Dec!N37</f>
        <v>0</v>
      </c>
      <c r="O37" s="67">
        <f>Jan!O37+Feb!O37+Mar!O37+Apr!O37+May!O37+Jun!O37+Jul!O37+Aug!O37+Sep!O37+Oct!O37+Nov!O37+Dec!O37</f>
        <v>0</v>
      </c>
      <c r="P37" s="67">
        <f>Jan!P37+Feb!P37+Mar!P37+Apr!P37+May!P37+Jun!P37+Jul!P37+Aug!P37+Sep!P37+Oct!P37+Nov!P37+Dec!P37</f>
        <v>42</v>
      </c>
      <c r="Q37" s="67">
        <f>Jan!Q37+Feb!Q37+Mar!Q37+Apr!Q37+May!Q37+Jun!Q37+Jul!Q37+Aug!Q37+Sep!Q37+Oct!Q37+Nov!Q37+Dec!Q37</f>
        <v>0</v>
      </c>
      <c r="R37" s="85">
        <f>Jan!R37+Feb!R37+Mar!R37+Apr!R37+May!R37+Jun!R37+Jul!R37+Aug!R37+Sep!R37+Oct!R37+Nov!R37+Dec!R37</f>
        <v>0</v>
      </c>
      <c r="S37" s="117"/>
      <c r="T37" s="93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/>
    </row>
    <row r="38" spans="2:46" ht="18.95" customHeight="1" x14ac:dyDescent="0.15">
      <c r="B38" s="140" t="s">
        <v>31</v>
      </c>
      <c r="C38" s="141"/>
      <c r="D38" s="141"/>
      <c r="E38" s="142"/>
      <c r="F38" s="29"/>
      <c r="G38" s="68">
        <f>SUM(G36:G37)</f>
        <v>241517</v>
      </c>
      <c r="H38" s="69">
        <f t="shared" ref="H38:R38" si="7">SUM(H36:H37)</f>
        <v>150757</v>
      </c>
      <c r="I38" s="70">
        <f t="shared" si="7"/>
        <v>15332</v>
      </c>
      <c r="J38" s="70">
        <f t="shared" ref="J38" si="8">SUM(J36:J37)</f>
        <v>59348</v>
      </c>
      <c r="K38" s="70">
        <f t="shared" si="7"/>
        <v>0</v>
      </c>
      <c r="L38" s="70">
        <f t="shared" si="7"/>
        <v>0</v>
      </c>
      <c r="M38" s="70">
        <f t="shared" si="7"/>
        <v>13081</v>
      </c>
      <c r="N38" s="70">
        <f t="shared" si="7"/>
        <v>1836</v>
      </c>
      <c r="O38" s="70">
        <f t="shared" si="7"/>
        <v>1078</v>
      </c>
      <c r="P38" s="70">
        <f t="shared" si="7"/>
        <v>85</v>
      </c>
      <c r="Q38" s="70">
        <f t="shared" si="7"/>
        <v>0</v>
      </c>
      <c r="R38" s="86">
        <f t="shared" si="7"/>
        <v>0</v>
      </c>
      <c r="S38" s="114"/>
      <c r="T38" s="93"/>
      <c r="U38" s="16"/>
      <c r="V38" s="16"/>
      <c r="W38" s="16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</row>
    <row r="39" spans="2:46" s="28" customFormat="1" ht="12.95" customHeight="1" x14ac:dyDescent="0.15">
      <c r="B39" s="33"/>
      <c r="C39" s="55"/>
      <c r="D39" s="26"/>
      <c r="E39" s="77" t="s">
        <v>75</v>
      </c>
      <c r="F39" s="25"/>
      <c r="G39" s="62">
        <f>SUM(H39:R39)</f>
        <v>631</v>
      </c>
      <c r="H39" s="63">
        <f>Jan!H39+Feb!H39+Mar!H39+Apr!H39+May!H39+Jun!H39+Jul!H39+Aug!H39+Sep!H39+Oct!H39+Nov!H39+Dec!H39</f>
        <v>0</v>
      </c>
      <c r="I39" s="64">
        <f>Jan!I39+Feb!I39+Mar!I39+Apr!I39+May!I39+Jun!I39+Jul!I39+Aug!I39+Sep!I39+Oct!I39+Nov!I39+Dec!I39</f>
        <v>0</v>
      </c>
      <c r="J39" s="64">
        <f>Jan!J39+Feb!J39+Mar!J39+Apr!J39+May!J39+Jun!J39+Jul!J39+Aug!J39+Sep!J39+Oct!J39+Nov!J39+Dec!J39</f>
        <v>0</v>
      </c>
      <c r="K39" s="64">
        <f>Jan!K39+Feb!K39+Mar!K39+Apr!K39+May!K39+Jun!K39+Jul!K39+Aug!K39+Sep!K39+Oct!K39+Nov!K39+Dec!K39</f>
        <v>0</v>
      </c>
      <c r="L39" s="64">
        <f>Jan!L39+Feb!L39+Mar!L39+Apr!L39+May!L39+Jun!L39+Jul!L39+Aug!L39+Sep!L39+Oct!L39+Nov!L39+Dec!L39</f>
        <v>631</v>
      </c>
      <c r="M39" s="64">
        <f>Jan!M39+Feb!M39+Mar!M39+Apr!M39+May!M39+Jun!M39+Jul!M39+Aug!M39+Sep!M39+Oct!M39+Nov!M39+Dec!M39</f>
        <v>0</v>
      </c>
      <c r="N39" s="64">
        <f>Jan!N39+Feb!N39+Mar!N39+Apr!N39+May!N39+Jun!N39+Jul!N39+Aug!N39+Sep!N39+Oct!N39+Nov!N39+Dec!N39</f>
        <v>0</v>
      </c>
      <c r="O39" s="64">
        <f>Jan!O39+Feb!O39+Mar!O39+Apr!O39+May!O39+Jun!O39+Jul!O39+Aug!O39+Sep!O39+Oct!O39+Nov!O39+Dec!O39</f>
        <v>0</v>
      </c>
      <c r="P39" s="64">
        <f>Jan!P39+Feb!P39+Mar!P39+Apr!P39+May!P39+Jun!P39+Jul!P39+Aug!P39+Sep!P39+Oct!P39+Nov!P39+Dec!P39</f>
        <v>0</v>
      </c>
      <c r="Q39" s="64">
        <f>Jan!Q39+Feb!Q39+Mar!Q39+Apr!Q39+May!Q39+Jun!Q39+Jul!Q39+Aug!Q39+Sep!Q39+Oct!Q39+Nov!Q39+Dec!Q39</f>
        <v>0</v>
      </c>
      <c r="R39" s="82">
        <f>Jan!R39+Feb!R39+Mar!R39+Apr!R39+May!R39+Jun!R39+Jul!R39+Aug!R39+Sep!R39+Oct!R39+Nov!R39+Dec!R39</f>
        <v>0</v>
      </c>
      <c r="S39" s="117"/>
      <c r="T39" s="93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</row>
    <row r="40" spans="2:46" s="28" customFormat="1" ht="12.95" customHeight="1" x14ac:dyDescent="0.15">
      <c r="B40" s="33"/>
      <c r="C40" s="55"/>
      <c r="D40" s="26"/>
      <c r="E40" s="77" t="s">
        <v>98</v>
      </c>
      <c r="F40" s="25"/>
      <c r="G40" s="62">
        <f>SUM(H40:R40)</f>
        <v>791</v>
      </c>
      <c r="H40" s="63">
        <f>Jan!H40+Feb!H40+Mar!H40+Apr!H40+May!H40+Jun!H40+Jul!H40+Aug!H40+Sep!H40+Oct!H40+Nov!H40+Dec!H40</f>
        <v>0</v>
      </c>
      <c r="I40" s="64">
        <f>Jan!I40+Feb!I40+Mar!I40+Apr!I40+May!I40+Jun!I40+Jul!I40+Aug!I40+Sep!I40+Oct!I40+Nov!I40+Dec!I40</f>
        <v>0</v>
      </c>
      <c r="J40" s="64">
        <f>Jan!J40+Feb!J40+Mar!J40+Apr!J40+May!J40+Jun!J40+Jul!J40+Aug!J40+Sep!J40+Oct!J40+Nov!J40+Dec!J40</f>
        <v>0</v>
      </c>
      <c r="K40" s="64">
        <f>Jan!K40+Feb!K40+Mar!K40+Apr!K40+May!K40+Jun!K40+Jul!K40+Aug!K40+Sep!K40+Oct!K40+Nov!K40+Dec!K40</f>
        <v>0</v>
      </c>
      <c r="L40" s="64">
        <f>Jan!L40+Feb!L40+Mar!L40+Apr!L40+May!L40+Jun!L40+Jul!L40+Aug!L40+Sep!L40+Oct!L40+Nov!L40+Dec!L40</f>
        <v>791</v>
      </c>
      <c r="M40" s="64">
        <f>Jan!M40+Feb!M40+Mar!M40+Apr!M40+May!M40+Jun!M40+Jul!M40+Aug!M40+Sep!M40+Oct!M40+Nov!M40+Dec!M40</f>
        <v>0</v>
      </c>
      <c r="N40" s="64">
        <f>Jan!N40+Feb!N40+Mar!N40+Apr!N40+May!N40+Jun!N40+Jul!N40+Aug!N40+Sep!N40+Oct!N40+Nov!N40+Dec!N40</f>
        <v>0</v>
      </c>
      <c r="O40" s="64">
        <f>Jan!O40+Feb!O40+Mar!O40+Apr!O40+May!O40+Jun!O40+Jul!O40+Aug!O40+Sep!O40+Oct!O40+Nov!O40+Dec!O40</f>
        <v>0</v>
      </c>
      <c r="P40" s="64">
        <f>Jan!P40+Feb!P40+Mar!P40+Apr!P40+May!P40+Jun!P40+Jul!P40+Aug!P40+Sep!P40+Oct!P40+Nov!P40+Dec!P40</f>
        <v>0</v>
      </c>
      <c r="Q40" s="64">
        <f>Jan!Q40+Feb!Q40+Mar!Q40+Apr!Q40+May!Q40+Jun!Q40+Jul!Q40+Aug!Q40+Sep!Q40+Oct!Q40+Nov!Q40+Dec!Q40</f>
        <v>0</v>
      </c>
      <c r="R40" s="82">
        <f>Jan!R40+Feb!R40+Mar!R40+Apr!R40+May!R40+Jun!R40+Jul!R40+Aug!R40+Sep!R40+Oct!R40+Nov!R40+Dec!R40</f>
        <v>0</v>
      </c>
      <c r="S40" s="117"/>
      <c r="T40" s="93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M40" s="18"/>
      <c r="AN40" s="18"/>
      <c r="AO40" s="18"/>
      <c r="AP40" s="18"/>
      <c r="AQ40" s="18"/>
      <c r="AR40" s="18"/>
      <c r="AS40" s="18"/>
      <c r="AT40" s="18"/>
    </row>
    <row r="41" spans="2:46" s="28" customFormat="1" ht="12.95" customHeight="1" x14ac:dyDescent="0.15">
      <c r="B41" s="33"/>
      <c r="C41" s="55"/>
      <c r="D41" s="26"/>
      <c r="E41" s="77" t="s">
        <v>106</v>
      </c>
      <c r="F41" s="25"/>
      <c r="G41" s="62">
        <f>SUM(H41:R41)</f>
        <v>1149</v>
      </c>
      <c r="H41" s="63">
        <f>Jan!H41+Feb!H41+Mar!H41+Apr!H41+May!H41+Jun!H41+Jul!H41+Aug!H41+Sep!H41+Oct!H41+Nov!H41+Dec!H41</f>
        <v>0</v>
      </c>
      <c r="I41" s="64">
        <f>Jan!I41+Feb!I41+Mar!I41+Apr!I41+May!I41+Jun!I41+Jul!I41+Aug!I41+Sep!I41+Oct!I41+Nov!I41+Dec!I41</f>
        <v>0</v>
      </c>
      <c r="J41" s="64">
        <f>Jan!J41+Feb!J41+Mar!J41+Apr!J41+May!J41+Jun!J41+Jul!J41+Aug!J41+Sep!J41+Oct!J41+Nov!J41+Dec!J41</f>
        <v>0</v>
      </c>
      <c r="K41" s="64">
        <f>Jan!K41+Feb!K41+Mar!K41+Apr!K41+May!K41+Jun!K41+Jul!K41+Aug!K41+Sep!K41+Oct!K41+Nov!K41+Dec!K41</f>
        <v>0</v>
      </c>
      <c r="L41" s="64">
        <f>Jan!L41+Feb!L41+Mar!L41+Apr!L41+May!L41+Jun!L41+Jul!L41+Aug!L41+Sep!L41+Oct!L41+Nov!L41+Dec!L41</f>
        <v>1149</v>
      </c>
      <c r="M41" s="64">
        <f>Jan!M41+Feb!M41+Mar!M41+Apr!M41+May!M41+Jun!M41+Jul!M41+Aug!M41+Sep!M41+Oct!M41+Nov!M41+Dec!M41</f>
        <v>0</v>
      </c>
      <c r="N41" s="64">
        <f>Jan!N41+Feb!N41+Mar!N41+Apr!N41+May!N41+Jun!N41+Jul!N41+Aug!N41+Sep!N41+Oct!N41+Nov!N41+Dec!N41</f>
        <v>0</v>
      </c>
      <c r="O41" s="64">
        <f>Jan!O41+Feb!O41+Mar!O41+Apr!O41+May!O41+Jun!O41+Jul!O41+Aug!O41+Sep!O41+Oct!O41+Nov!O41+Dec!O41</f>
        <v>0</v>
      </c>
      <c r="P41" s="64">
        <f>Jan!P41+Feb!P41+Mar!P41+Apr!P41+May!P41+Jun!P41+Jul!P41+Aug!P41+Sep!P41+Oct!P41+Nov!P41+Dec!P41</f>
        <v>0</v>
      </c>
      <c r="Q41" s="64">
        <f>Jan!Q41+Feb!Q41+Mar!Q41+Apr!Q41+May!Q41+Jun!Q41+Jul!Q41+Aug!Q41+Sep!Q41+Oct!Q41+Nov!Q41+Dec!Q41</f>
        <v>0</v>
      </c>
      <c r="R41" s="82">
        <f>Jan!R41+Feb!R41+Mar!R41+Apr!R41+May!R41+Jun!R41+Jul!R41+Aug!R41+Sep!R41+Oct!R41+Nov!R41+Dec!R41</f>
        <v>0</v>
      </c>
      <c r="S41" s="117"/>
      <c r="T41" s="93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  <c r="AR41" s="18"/>
      <c r="AS41" s="18"/>
      <c r="AT41" s="18"/>
    </row>
    <row r="42" spans="2:46" s="28" customFormat="1" ht="12.95" customHeight="1" x14ac:dyDescent="0.15">
      <c r="B42" s="33"/>
      <c r="C42" s="55"/>
      <c r="D42" s="26"/>
      <c r="E42" s="77" t="s">
        <v>127</v>
      </c>
      <c r="F42" s="25"/>
      <c r="G42" s="62">
        <f>SUM(H42:R42)</f>
        <v>2360</v>
      </c>
      <c r="H42" s="63">
        <f>Jan!H42+Feb!H42+Mar!H42+Apr!H42+May!H42+Jun!H42+Jul!H42+Aug!H42+Sep!H42+Oct!H42+Nov!H42+Dec!H42</f>
        <v>0</v>
      </c>
      <c r="I42" s="64">
        <f>Jan!I42+Feb!I42+Mar!I42+Apr!I42+May!I42+Jun!I42+Jul!I42+Aug!I42+Sep!I42+Oct!I42+Nov!I42+Dec!I42</f>
        <v>0</v>
      </c>
      <c r="J42" s="64">
        <f>Jan!J42+Feb!J42+Mar!J42+Apr!J42+May!J42+Jun!J42+Jul!J42+Aug!J42+Sep!J42+Oct!J42+Nov!J42+Dec!J42</f>
        <v>0</v>
      </c>
      <c r="K42" s="64">
        <f>Jan!K42+Feb!K42+Mar!K42+Apr!K42+May!K42+Jun!K42+Jul!K42+Aug!K42+Sep!K42+Oct!K42+Nov!K42+Dec!K42</f>
        <v>0</v>
      </c>
      <c r="L42" s="64">
        <f>Jan!L42+Feb!L42+Mar!L42+Apr!L42+May!L42+Jun!L42+Jul!L42+Aug!L42+Sep!L42+Oct!L42+Nov!L42+Dec!L42</f>
        <v>2360</v>
      </c>
      <c r="M42" s="64">
        <f>Jan!M42+Feb!M42+Mar!M42+Apr!M42+May!M42+Jun!M42+Jul!M42+Aug!M42+Sep!M42+Oct!M42+Nov!M42+Dec!M42</f>
        <v>0</v>
      </c>
      <c r="N42" s="64">
        <f>Jan!N42+Feb!N42+Mar!N42+Apr!N42+May!N42+Jun!N42+Jul!N42+Aug!N42+Sep!N42+Oct!N42+Nov!N42+Dec!N42</f>
        <v>0</v>
      </c>
      <c r="O42" s="64">
        <f>Jan!O42+Feb!O42+Mar!O42+Apr!O42+May!O42+Jun!O42+Jul!O42+Aug!O42+Sep!O42+Oct!O42+Nov!O42+Dec!O42</f>
        <v>0</v>
      </c>
      <c r="P42" s="64">
        <f>Jan!P42+Feb!P42+Mar!P42+Apr!P42+May!P42+Jun!P42+Jul!P42+Aug!P42+Sep!P42+Oct!P42+Nov!P42+Dec!P42</f>
        <v>0</v>
      </c>
      <c r="Q42" s="64">
        <f>Jan!Q42+Feb!Q42+Mar!Q42+Apr!Q42+May!Q42+Jun!Q42+Jul!Q42+Aug!Q42+Sep!Q42+Oct!Q42+Nov!Q42+Dec!Q42</f>
        <v>0</v>
      </c>
      <c r="R42" s="82">
        <f>Jan!R42+Feb!R42+Mar!R42+Apr!R42+May!R42+Jun!R42+Jul!R42+Aug!R42+Sep!R42+Oct!R42+Nov!R42+Dec!R42</f>
        <v>0</v>
      </c>
      <c r="S42" s="117"/>
      <c r="T42" s="93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8"/>
    </row>
    <row r="43" spans="2:46" s="28" customFormat="1" ht="12.95" customHeight="1" x14ac:dyDescent="0.15">
      <c r="B43" s="33"/>
      <c r="C43" s="56"/>
      <c r="D43" s="57"/>
      <c r="E43" s="78" t="s">
        <v>113</v>
      </c>
      <c r="F43" s="25"/>
      <c r="G43" s="65">
        <f>SUM(H43:R43)</f>
        <v>0</v>
      </c>
      <c r="H43" s="66">
        <f>Jan!H43+Feb!H43+Mar!H43+Apr!H43+May!H43+Jun!H43+Jul!H43+Aug!H43+Sep!H43+Oct!H43+Nov!H43+Dec!H43</f>
        <v>0</v>
      </c>
      <c r="I43" s="67">
        <f>Jan!I43+Feb!I43+Mar!I43+Apr!I43+May!I43+Jun!I43+Jul!I43+Aug!I43+Sep!I43+Oct!I43+Nov!I43+Dec!I43</f>
        <v>0</v>
      </c>
      <c r="J43" s="67">
        <f>Jan!J43+Feb!J43+Mar!J43+Apr!J43+May!J43+Jun!J43+Jul!J43+Aug!J43+Sep!J43+Oct!J43+Nov!J43+Dec!J43</f>
        <v>0</v>
      </c>
      <c r="K43" s="67">
        <f>Jan!K43+Feb!K43+Mar!K43+Apr!K43+May!K43+Jun!K43+Jul!K43+Aug!K43+Sep!K43+Oct!K43+Nov!K43+Dec!K43</f>
        <v>0</v>
      </c>
      <c r="L43" s="67">
        <f>Jan!L43+Feb!L43+Mar!L43+Apr!L43+May!L43+Jun!L43+Jul!L43+Aug!L43+Sep!L43+Oct!L43+Nov!L43+Dec!L43</f>
        <v>0</v>
      </c>
      <c r="M43" s="67">
        <f>Jan!M43+Feb!M43+Mar!M43+Apr!M43+May!M43+Jun!M43+Jul!M43+Aug!M43+Sep!M43+Oct!M43+Nov!M43+Dec!M43</f>
        <v>0</v>
      </c>
      <c r="N43" s="67">
        <f>Jan!N43+Feb!N43+Mar!N43+Apr!N43+May!N43+Jun!N43+Jul!N43+Aug!N43+Sep!N43+Oct!N43+Nov!N43+Dec!N43</f>
        <v>0</v>
      </c>
      <c r="O43" s="67">
        <f>Jan!O43+Feb!O43+Mar!O43+Apr!O43+May!O43+Jun!O43+Jul!O43+Aug!O43+Sep!O43+Oct!O43+Nov!O43+Dec!O43</f>
        <v>0</v>
      </c>
      <c r="P43" s="67">
        <f>Jan!P43+Feb!P43+Mar!P43+Apr!P43+May!P43+Jun!P43+Jul!P43+Aug!P43+Sep!P43+Oct!P43+Nov!P43+Dec!P43</f>
        <v>0</v>
      </c>
      <c r="Q43" s="67">
        <f>Jan!Q43+Feb!Q43+Mar!Q43+Apr!Q43+May!Q43+Jun!Q43+Jul!Q43+Aug!Q43+Sep!Q43+Oct!Q43+Nov!Q43+Dec!Q43</f>
        <v>0</v>
      </c>
      <c r="R43" s="85">
        <f>Jan!R43+Feb!R43+Mar!R43+Apr!R43+May!R43+Jun!R43+Jul!R43+Aug!R43+Sep!R43+Oct!R43+Nov!R43+Dec!R43</f>
        <v>0</v>
      </c>
      <c r="S43" s="117"/>
      <c r="T43" s="93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18"/>
    </row>
    <row r="44" spans="2:46" ht="25.15" customHeight="1" x14ac:dyDescent="0.15">
      <c r="B44" s="140" t="s">
        <v>91</v>
      </c>
      <c r="C44" s="141"/>
      <c r="D44" s="141"/>
      <c r="E44" s="142"/>
      <c r="F44" s="29"/>
      <c r="G44" s="68">
        <f>SUM(G39:G43)</f>
        <v>4931</v>
      </c>
      <c r="H44" s="69">
        <f t="shared" ref="H44:R44" si="9">SUM(H39:H43)</f>
        <v>0</v>
      </c>
      <c r="I44" s="70">
        <f t="shared" si="9"/>
        <v>0</v>
      </c>
      <c r="J44" s="70">
        <f t="shared" ref="J44" si="10">SUM(J39:J43)</f>
        <v>0</v>
      </c>
      <c r="K44" s="70">
        <f t="shared" si="9"/>
        <v>0</v>
      </c>
      <c r="L44" s="70">
        <f t="shared" si="9"/>
        <v>4931</v>
      </c>
      <c r="M44" s="70">
        <f t="shared" si="9"/>
        <v>0</v>
      </c>
      <c r="N44" s="70">
        <f t="shared" si="9"/>
        <v>0</v>
      </c>
      <c r="O44" s="70">
        <f t="shared" si="9"/>
        <v>0</v>
      </c>
      <c r="P44" s="70">
        <f t="shared" si="9"/>
        <v>0</v>
      </c>
      <c r="Q44" s="70">
        <f t="shared" si="9"/>
        <v>0</v>
      </c>
      <c r="R44" s="86">
        <f t="shared" si="9"/>
        <v>0</v>
      </c>
      <c r="S44" s="114"/>
      <c r="T44" s="93"/>
      <c r="U44" s="16"/>
      <c r="V44" s="16"/>
      <c r="W44" s="16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</row>
    <row r="45" spans="2:46" ht="12.95" customHeight="1" x14ac:dyDescent="0.15">
      <c r="B45" s="34"/>
      <c r="C45" s="58"/>
      <c r="D45" s="29"/>
      <c r="E45" s="77" t="s">
        <v>23</v>
      </c>
      <c r="F45" s="25"/>
      <c r="G45" s="62">
        <f>SUM(H45:R45)</f>
        <v>65788</v>
      </c>
      <c r="H45" s="63">
        <f>Jan!H45+Feb!H45+Mar!H45+Apr!H45+May!H45+Jun!H45+Jul!H45+Aug!H45+Sep!H45+Oct!H45+Nov!H45+Dec!H45</f>
        <v>64772</v>
      </c>
      <c r="I45" s="64">
        <f>Jan!I45+Feb!I45+Mar!I45+Apr!I45+May!I45+Jun!I45+Jul!I45+Aug!I45+Sep!I45+Oct!I45+Nov!I45+Dec!I45</f>
        <v>874</v>
      </c>
      <c r="J45" s="64">
        <f>Jan!J45+Feb!J45+Mar!J45+Apr!J45+May!J45+Jun!J45+Jul!J45+Aug!J45+Sep!J45+Oct!J45+Nov!J45+Dec!J45</f>
        <v>0</v>
      </c>
      <c r="K45" s="64">
        <f>Jan!K45+Feb!K45+Mar!K45+Apr!K45+May!K45+Jun!K45+Jul!K45+Aug!K45+Sep!K45+Oct!K45+Nov!K45+Dec!K45</f>
        <v>0</v>
      </c>
      <c r="L45" s="64">
        <f>Jan!L45+Feb!L45+Mar!L45+Apr!L45+May!L45+Jun!L45+Jul!L45+Aug!L45+Sep!L45+Oct!L45+Nov!L45+Dec!L45</f>
        <v>0</v>
      </c>
      <c r="M45" s="64">
        <f>Jan!M45+Feb!M45+Mar!M45+Apr!M45+May!M45+Jun!M45+Jul!M45+Aug!M45+Sep!M45+Oct!M45+Nov!M45+Dec!M45</f>
        <v>142</v>
      </c>
      <c r="N45" s="64">
        <f>Jan!N45+Feb!N45+Mar!N45+Apr!N45+May!N45+Jun!N45+Jul!N45+Aug!N45+Sep!N45+Oct!N45+Nov!N45+Dec!N45</f>
        <v>0</v>
      </c>
      <c r="O45" s="64">
        <f>Jan!O45+Feb!O45+Mar!O45+Apr!O45+May!O45+Jun!O45+Jul!O45+Aug!O45+Sep!O45+Oct!O45+Nov!O45+Dec!O45</f>
        <v>0</v>
      </c>
      <c r="P45" s="64">
        <f>Jan!P45+Feb!P45+Mar!P45+Apr!P45+May!P45+Jun!P45+Jul!P45+Aug!P45+Sep!P45+Oct!P45+Nov!P45+Dec!P45</f>
        <v>0</v>
      </c>
      <c r="Q45" s="64">
        <f>Jan!Q45+Feb!Q45+Mar!Q45+Apr!Q45+May!Q45+Jun!Q45+Jul!Q45+Aug!Q45+Sep!Q45+Oct!Q45+Nov!Q45+Dec!Q45</f>
        <v>0</v>
      </c>
      <c r="R45" s="82">
        <f>Jan!R45+Feb!R45+Mar!R45+Apr!R45+May!R45+Jun!R45+Jul!R45+Aug!R45+Sep!R45+Oct!R45+Nov!R45+Dec!R45</f>
        <v>0</v>
      </c>
      <c r="S45" s="114"/>
      <c r="T45" s="93"/>
      <c r="U45" s="16"/>
      <c r="V45" s="16"/>
      <c r="W45" s="16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</row>
    <row r="46" spans="2:46" ht="12.95" customHeight="1" x14ac:dyDescent="0.15">
      <c r="B46" s="33"/>
      <c r="C46" s="55"/>
      <c r="D46" s="26"/>
      <c r="E46" s="79" t="s">
        <v>17</v>
      </c>
      <c r="F46" s="27"/>
      <c r="G46" s="62">
        <f>SUM(H46:R46)</f>
        <v>84958</v>
      </c>
      <c r="H46" s="63">
        <f>Jan!H46+Feb!H46+Mar!H46+Apr!H46+May!H46+Jun!H46+Jul!H46+Aug!H46+Sep!H46+Oct!H46+Nov!H46+Dec!H46</f>
        <v>84682</v>
      </c>
      <c r="I46" s="64">
        <f>Jan!I46+Feb!I46+Mar!I46+Apr!I46+May!I46+Jun!I46+Jul!I46+Aug!I46+Sep!I46+Oct!I46+Nov!I46+Dec!I46</f>
        <v>0</v>
      </c>
      <c r="J46" s="64">
        <f>Jan!J46+Feb!J46+Mar!J46+Apr!J46+May!J46+Jun!J46+Jul!J46+Aug!J46+Sep!J46+Oct!J46+Nov!J46+Dec!J46</f>
        <v>4</v>
      </c>
      <c r="K46" s="64">
        <f>Jan!K46+Feb!K46+Mar!K46+Apr!K46+May!K46+Jun!K46+Jul!K46+Aug!K46+Sep!K46+Oct!K46+Nov!K46+Dec!K46</f>
        <v>0</v>
      </c>
      <c r="L46" s="64">
        <f>Jan!L46+Feb!L46+Mar!L46+Apr!L46+May!L46+Jun!L46+Jul!L46+Aug!L46+Sep!L46+Oct!L46+Nov!L46+Dec!L46</f>
        <v>0</v>
      </c>
      <c r="M46" s="64">
        <f>Jan!M46+Feb!M46+Mar!M46+Apr!M46+May!M46+Jun!M46+Jul!M46+Aug!M46+Sep!M46+Oct!M46+Nov!M46+Dec!M46</f>
        <v>272</v>
      </c>
      <c r="N46" s="64">
        <f>Jan!N46+Feb!N46+Mar!N46+Apr!N46+May!N46+Jun!N46+Jul!N46+Aug!N46+Sep!N46+Oct!N46+Nov!N46+Dec!N46</f>
        <v>0</v>
      </c>
      <c r="O46" s="64">
        <f>Jan!O46+Feb!O46+Mar!O46+Apr!O46+May!O46+Jun!O46+Jul!O46+Aug!O46+Sep!O46+Oct!O46+Nov!O46+Dec!O46</f>
        <v>0</v>
      </c>
      <c r="P46" s="64">
        <f>Jan!P46+Feb!P46+Mar!P46+Apr!P46+May!P46+Jun!P46+Jul!P46+Aug!P46+Sep!P46+Oct!P46+Nov!P46+Dec!P46</f>
        <v>0</v>
      </c>
      <c r="Q46" s="64">
        <f>Jan!Q46+Feb!Q46+Mar!Q46+Apr!Q46+May!Q46+Jun!Q46+Jul!Q46+Aug!Q46+Sep!Q46+Oct!Q46+Nov!Q46+Dec!Q46</f>
        <v>0</v>
      </c>
      <c r="R46" s="82">
        <f>Jan!R46+Feb!R46+Mar!R46+Apr!R46+May!R46+Jun!R46+Jul!R46+Aug!R46+Sep!R46+Oct!R46+Nov!R46+Dec!R46</f>
        <v>0</v>
      </c>
      <c r="S46" s="114"/>
      <c r="T46" s="93"/>
      <c r="U46" s="16"/>
      <c r="V46" s="16"/>
      <c r="W46" s="16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T46" s="18"/>
    </row>
    <row r="47" spans="2:46" ht="12.95" customHeight="1" x14ac:dyDescent="0.15">
      <c r="B47" s="33"/>
      <c r="C47" s="55"/>
      <c r="D47" s="26"/>
      <c r="E47" s="79" t="s">
        <v>18</v>
      </c>
      <c r="F47" s="27"/>
      <c r="G47" s="62">
        <f>SUM(H47:R47)</f>
        <v>73067</v>
      </c>
      <c r="H47" s="63">
        <f>Jan!H47+Feb!H47+Mar!H47+Apr!H47+May!H47+Jun!H47+Jul!H47+Aug!H47+Sep!H47+Oct!H47+Nov!H47+Dec!H47</f>
        <v>64941</v>
      </c>
      <c r="I47" s="64">
        <f>Jan!I47+Feb!I47+Mar!I47+Apr!I47+May!I47+Jun!I47+Jul!I47+Aug!I47+Sep!I47+Oct!I47+Nov!I47+Dec!I47</f>
        <v>5520</v>
      </c>
      <c r="J47" s="64">
        <f>Jan!J47+Feb!J47+Mar!J47+Apr!J47+May!J47+Jun!J47+Jul!J47+Aug!J47+Sep!J47+Oct!J47+Nov!J47+Dec!J47</f>
        <v>2308</v>
      </c>
      <c r="K47" s="64">
        <f>Jan!K47+Feb!K47+Mar!K47+Apr!K47+May!K47+Jun!K47+Jul!K47+Aug!K47+Sep!K47+Oct!K47+Nov!K47+Dec!K47</f>
        <v>0</v>
      </c>
      <c r="L47" s="64">
        <f>Jan!L47+Feb!L47+Mar!L47+Apr!L47+May!L47+Jun!L47+Jul!L47+Aug!L47+Sep!L47+Oct!L47+Nov!L47+Dec!L47</f>
        <v>0</v>
      </c>
      <c r="M47" s="64">
        <f>Jan!M47+Feb!M47+Mar!M47+Apr!M47+May!M47+Jun!M47+Jul!M47+Aug!M47+Sep!M47+Oct!M47+Nov!M47+Dec!M47</f>
        <v>298</v>
      </c>
      <c r="N47" s="64">
        <f>Jan!N47+Feb!N47+Mar!N47+Apr!N47+May!N47+Jun!N47+Jul!N47+Aug!N47+Sep!N47+Oct!N47+Nov!N47+Dec!N47</f>
        <v>0</v>
      </c>
      <c r="O47" s="64">
        <f>Jan!O47+Feb!O47+Mar!O47+Apr!O47+May!O47+Jun!O47+Jul!O47+Aug!O47+Sep!O47+Oct!O47+Nov!O47+Dec!O47</f>
        <v>0</v>
      </c>
      <c r="P47" s="64">
        <f>Jan!P47+Feb!P47+Mar!P47+Apr!P47+May!P47+Jun!P47+Jul!P47+Aug!P47+Sep!P47+Oct!P47+Nov!P47+Dec!P47</f>
        <v>0</v>
      </c>
      <c r="Q47" s="64">
        <f>Jan!Q47+Feb!Q47+Mar!Q47+Apr!Q47+May!Q47+Jun!Q47+Jul!Q47+Aug!Q47+Sep!Q47+Oct!Q47+Nov!Q47+Dec!Q47</f>
        <v>0</v>
      </c>
      <c r="R47" s="82">
        <f>Jan!R47+Feb!R47+Mar!R47+Apr!R47+May!R47+Jun!R47+Jul!R47+Aug!R47+Sep!R47+Oct!R47+Nov!R47+Dec!R47</f>
        <v>0</v>
      </c>
      <c r="S47" s="114"/>
      <c r="T47" s="93"/>
      <c r="U47" s="16"/>
      <c r="V47" s="16"/>
      <c r="W47" s="16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18"/>
    </row>
    <row r="48" spans="2:46" ht="12.95" customHeight="1" x14ac:dyDescent="0.15">
      <c r="B48" s="33"/>
      <c r="C48" s="56"/>
      <c r="D48" s="57"/>
      <c r="E48" s="80" t="s">
        <v>170</v>
      </c>
      <c r="F48" s="27"/>
      <c r="G48" s="65">
        <f>SUM(H48:R48)</f>
        <v>117679</v>
      </c>
      <c r="H48" s="66">
        <f>Jan!H48+Feb!H48+Mar!H48+Apr!H48+May!H48+Jun!H48+Jul!H48+Aug!H48+Sep!H48+Oct!H48+Nov!H48+Dec!H48</f>
        <v>110765</v>
      </c>
      <c r="I48" s="67">
        <f>Jan!I48+Feb!I48+Mar!I48+Apr!I48+May!I48+Jun!I48+Jul!I48+Aug!I48+Sep!I48+Oct!I48+Nov!I48+Dec!I48</f>
        <v>4961</v>
      </c>
      <c r="J48" s="67">
        <f>Jan!J48+Feb!J48+Mar!J48+Apr!J48+May!J48+Jun!J48+Jul!J48+Aug!J48+Sep!J48+Oct!J48+Nov!J48+Dec!J48</f>
        <v>0</v>
      </c>
      <c r="K48" s="67">
        <f>Jan!K48+Feb!K48+Mar!K48+Apr!K48+May!K48+Jun!K48+Jul!K48+Aug!K48+Sep!K48+Oct!K48+Nov!K48+Dec!K48</f>
        <v>0</v>
      </c>
      <c r="L48" s="67">
        <f>Jan!L48+Feb!L48+Mar!L48+Apr!L48+May!L48+Jun!L48+Jul!L48+Aug!L48+Sep!L48+Oct!L48+Nov!L48+Dec!L48</f>
        <v>0</v>
      </c>
      <c r="M48" s="67">
        <f>Jan!M48+Feb!M48+Mar!M48+Apr!M48+May!M48+Jun!M48+Jul!M48+Aug!M48+Sep!M48+Oct!M48+Nov!M48+Dec!M48</f>
        <v>87</v>
      </c>
      <c r="N48" s="67">
        <f>Jan!N48+Feb!N48+Mar!N48+Apr!N48+May!N48+Jun!N48+Jul!N48+Aug!N48+Sep!N48+Oct!N48+Nov!N48+Dec!N48</f>
        <v>1835</v>
      </c>
      <c r="O48" s="67">
        <f>Jan!O48+Feb!O48+Mar!O48+Apr!O48+May!O48+Jun!O48+Jul!O48+Aug!O48+Sep!O48+Oct!O48+Nov!O48+Dec!O48</f>
        <v>0</v>
      </c>
      <c r="P48" s="67">
        <f>Jan!P48+Feb!P48+Mar!P48+Apr!P48+May!P48+Jun!P48+Jul!P48+Aug!P48+Sep!P48+Oct!P48+Nov!P48+Dec!P48</f>
        <v>31</v>
      </c>
      <c r="Q48" s="67">
        <f>Jan!Q48+Feb!Q48+Mar!Q48+Apr!Q48+May!Q48+Jun!Q48+Jul!Q48+Aug!Q48+Sep!Q48+Oct!Q48+Nov!Q48+Dec!Q48</f>
        <v>0</v>
      </c>
      <c r="R48" s="85">
        <f>Jan!R48+Feb!R48+Mar!R48+Apr!R48+May!R48+Jun!R48+Jul!R48+Aug!R48+Sep!R48+Oct!R48+Nov!R48+Dec!R48</f>
        <v>0</v>
      </c>
      <c r="S48" s="114"/>
      <c r="T48" s="93"/>
      <c r="U48" s="16"/>
      <c r="V48" s="16"/>
      <c r="W48" s="16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</row>
    <row r="49" spans="2:46" ht="18.95" customHeight="1" x14ac:dyDescent="0.15">
      <c r="B49" s="140" t="s">
        <v>24</v>
      </c>
      <c r="C49" s="141"/>
      <c r="D49" s="141"/>
      <c r="E49" s="142"/>
      <c r="F49" s="29"/>
      <c r="G49" s="68">
        <f>SUM(G45:G48)</f>
        <v>341492</v>
      </c>
      <c r="H49" s="69">
        <f t="shared" ref="H49:R49" si="11">SUM(H45:H48)</f>
        <v>325160</v>
      </c>
      <c r="I49" s="70">
        <f t="shared" si="11"/>
        <v>11355</v>
      </c>
      <c r="J49" s="70">
        <f t="shared" ref="J49" si="12">SUM(J45:J48)</f>
        <v>2312</v>
      </c>
      <c r="K49" s="70">
        <f t="shared" si="11"/>
        <v>0</v>
      </c>
      <c r="L49" s="70">
        <f t="shared" si="11"/>
        <v>0</v>
      </c>
      <c r="M49" s="70">
        <f t="shared" si="11"/>
        <v>799</v>
      </c>
      <c r="N49" s="70">
        <f t="shared" si="11"/>
        <v>1835</v>
      </c>
      <c r="O49" s="70">
        <f t="shared" si="11"/>
        <v>0</v>
      </c>
      <c r="P49" s="70">
        <f t="shared" si="11"/>
        <v>31</v>
      </c>
      <c r="Q49" s="70">
        <f t="shared" si="11"/>
        <v>0</v>
      </c>
      <c r="R49" s="86">
        <f t="shared" si="11"/>
        <v>0</v>
      </c>
      <c r="S49" s="114"/>
      <c r="T49" s="93"/>
      <c r="U49" s="16"/>
      <c r="V49" s="16"/>
      <c r="W49" s="16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  <c r="AT49" s="18"/>
    </row>
    <row r="50" spans="2:46" ht="12.95" customHeight="1" x14ac:dyDescent="0.15">
      <c r="B50" s="33"/>
      <c r="C50" s="55"/>
      <c r="D50" s="26"/>
      <c r="E50" s="79" t="s">
        <v>56</v>
      </c>
      <c r="F50" s="27"/>
      <c r="G50" s="62">
        <f t="shared" ref="G50:G62" si="13">SUM(H50:R50)</f>
        <v>47465</v>
      </c>
      <c r="H50" s="63">
        <f>Jan!H50+Feb!H50+Mar!H50+Apr!H50+May!H50+Jun!H50+Jul!H50+Aug!H50+Sep!H50+Oct!H50+Nov!H50+Dec!H50</f>
        <v>0</v>
      </c>
      <c r="I50" s="64">
        <f>Jan!I50+Feb!I50+Mar!I50+Apr!I50+May!I50+Jun!I50+Jul!I50+Aug!I50+Sep!I50+Oct!I50+Nov!I50+Dec!I50</f>
        <v>0</v>
      </c>
      <c r="J50" s="64">
        <f>Jan!J50+Feb!J50+Mar!J50+Apr!J50+May!J50+Jun!J50+Jul!J50+Aug!J50+Sep!J50+Oct!J50+Nov!J50+Dec!J50</f>
        <v>0</v>
      </c>
      <c r="K50" s="64">
        <f>Jan!K50+Feb!K50+Mar!K50+Apr!K50+May!K50+Jun!K50+Jul!K50+Aug!K50+Sep!K50+Oct!K50+Nov!K50+Dec!K50</f>
        <v>0</v>
      </c>
      <c r="L50" s="64">
        <f>Jan!L50+Feb!L50+Mar!L50+Apr!L50+May!L50+Jun!L50+Jul!L50+Aug!L50+Sep!L50+Oct!L50+Nov!L50+Dec!L50</f>
        <v>0</v>
      </c>
      <c r="M50" s="64">
        <f>Jan!M50+Feb!M50+Mar!M50+Apr!M50+May!M50+Jun!M50+Jul!M50+Aug!M50+Sep!M50+Oct!M50+Nov!M50+Dec!M50</f>
        <v>23409</v>
      </c>
      <c r="N50" s="64">
        <f>Jan!N50+Feb!N50+Mar!N50+Apr!N50+May!N50+Jun!N50+Jul!N50+Aug!N50+Sep!N50+Oct!N50+Nov!N50+Dec!N50</f>
        <v>19160</v>
      </c>
      <c r="O50" s="64">
        <f>Jan!O50+Feb!O50+Mar!O50+Apr!O50+May!O50+Jun!O50+Jul!O50+Aug!O50+Sep!O50+Oct!O50+Nov!O50+Dec!O50</f>
        <v>1698</v>
      </c>
      <c r="P50" s="64">
        <f>Jan!P50+Feb!P50+Mar!P50+Apr!P50+May!P50+Jun!P50+Jul!P50+Aug!P50+Sep!P50+Oct!P50+Nov!P50+Dec!P50</f>
        <v>1811</v>
      </c>
      <c r="Q50" s="64">
        <f>Jan!Q50+Feb!Q50+Mar!Q50+Apr!Q50+May!Q50+Jun!Q50+Jul!Q50+Aug!Q50+Sep!Q50+Oct!Q50+Nov!Q50+Dec!Q50</f>
        <v>0</v>
      </c>
      <c r="R50" s="83">
        <f>Jan!R50+Feb!R50+Mar!R50+Apr!R50+May!R50+Jun!R50+Jul!R50+Aug!R50+Sep!R50+Oct!R50+Nov!R50+Dec!R50</f>
        <v>1387</v>
      </c>
      <c r="S50" s="114"/>
      <c r="T50" s="93"/>
      <c r="U50" s="16"/>
      <c r="V50" s="16"/>
      <c r="W50" s="16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  <c r="AT50" s="18"/>
    </row>
    <row r="51" spans="2:46" ht="12.95" customHeight="1" x14ac:dyDescent="0.15">
      <c r="B51" s="33"/>
      <c r="C51" s="55"/>
      <c r="D51" s="26"/>
      <c r="E51" s="77" t="s">
        <v>27</v>
      </c>
      <c r="F51" s="27"/>
      <c r="G51" s="62">
        <f t="shared" si="13"/>
        <v>26416</v>
      </c>
      <c r="H51" s="63">
        <f>Jan!H51+Feb!H51+Mar!H51+Apr!H51+May!H51+Jun!H51+Jul!H51+Aug!H51+Sep!H51+Oct!H51+Nov!H51+Dec!H51</f>
        <v>0</v>
      </c>
      <c r="I51" s="64">
        <f>Jan!I51+Feb!I51+Mar!I51+Apr!I51+May!I51+Jun!I51+Jul!I51+Aug!I51+Sep!I51+Oct!I51+Nov!I51+Dec!I51</f>
        <v>0</v>
      </c>
      <c r="J51" s="64">
        <f>Jan!J51+Feb!J51+Mar!J51+Apr!J51+May!J51+Jun!J51+Jul!J51+Aug!J51+Sep!J51+Oct!J51+Nov!J51+Dec!J51</f>
        <v>0</v>
      </c>
      <c r="K51" s="64">
        <f>Jan!K51+Feb!K51+Mar!K51+Apr!K51+May!K51+Jun!K51+Jul!K51+Aug!K51+Sep!K51+Oct!K51+Nov!K51+Dec!K51</f>
        <v>0</v>
      </c>
      <c r="L51" s="64">
        <f>Jan!L51+Feb!L51+Mar!L51+Apr!L51+May!L51+Jun!L51+Jul!L51+Aug!L51+Sep!L51+Oct!L51+Nov!L51+Dec!L51</f>
        <v>0</v>
      </c>
      <c r="M51" s="64">
        <f>Jan!M51+Feb!M51+Mar!M51+Apr!M51+May!M51+Jun!M51+Jul!M51+Aug!M51+Sep!M51+Oct!M51+Nov!M51+Dec!M51</f>
        <v>0</v>
      </c>
      <c r="N51" s="64">
        <f>Jan!N51+Feb!N51+Mar!N51+Apr!N51+May!N51+Jun!N51+Jul!N51+Aug!N51+Sep!N51+Oct!N51+Nov!N51+Dec!N51</f>
        <v>0</v>
      </c>
      <c r="O51" s="64">
        <f>Jan!O51+Feb!O51+Mar!O51+Apr!O51+May!O51+Jun!O51+Jul!O51+Aug!O51+Sep!O51+Oct!O51+Nov!O51+Dec!O51</f>
        <v>0</v>
      </c>
      <c r="P51" s="64">
        <f>Jan!P51+Feb!P51+Mar!P51+Apr!P51+May!P51+Jun!P51+Jul!P51+Aug!P51+Sep!P51+Oct!P51+Nov!P51+Dec!P51</f>
        <v>0</v>
      </c>
      <c r="Q51" s="64">
        <f>Jan!Q51+Feb!Q51+Mar!Q51+Apr!Q51+May!Q51+Jun!Q51+Jul!Q51+Aug!Q51+Sep!Q51+Oct!Q51+Nov!Q51+Dec!Q51</f>
        <v>0</v>
      </c>
      <c r="R51" s="83">
        <f>Jan!R51+Feb!R51+Mar!R51+Apr!R51+May!R51+Jun!R51+Jul!R51+Aug!R51+Sep!R51+Oct!R51+Nov!R51+Dec!R51</f>
        <v>26416</v>
      </c>
      <c r="S51" s="114"/>
      <c r="T51" s="93"/>
      <c r="U51" s="16"/>
      <c r="V51" s="16"/>
      <c r="W51" s="16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</row>
    <row r="52" spans="2:46" ht="12.95" customHeight="1" x14ac:dyDescent="0.15">
      <c r="B52" s="33"/>
      <c r="C52" s="55"/>
      <c r="D52" s="26"/>
      <c r="E52" s="79" t="s">
        <v>171</v>
      </c>
      <c r="F52" s="27"/>
      <c r="G52" s="62">
        <f t="shared" si="13"/>
        <v>7332</v>
      </c>
      <c r="H52" s="63">
        <f>Jan!H52+Feb!H52+Mar!H52+Apr!H52+May!H52+Jun!H52+Jul!H52+Aug!H52+Sep!H52+Oct!H52+Nov!H52+Dec!H52</f>
        <v>0</v>
      </c>
      <c r="I52" s="64">
        <f>Jan!I52+Feb!I52+Mar!I52+Apr!I52+May!I52+Jun!I52+Jul!I52+Aug!I52+Sep!I52+Oct!I52+Nov!I52+Dec!I52</f>
        <v>0</v>
      </c>
      <c r="J52" s="64">
        <f>Jan!J52+Feb!J52+Mar!J52+Apr!J52+May!J52+Jun!J52+Jul!J52+Aug!J52+Sep!J52+Oct!J52+Nov!J52+Dec!J52</f>
        <v>0</v>
      </c>
      <c r="K52" s="64">
        <f>Jan!K52+Feb!K52+Mar!K52+Apr!K52+May!K52+Jun!K52+Jul!K52+Aug!K52+Sep!K52+Oct!K52+Nov!K52+Dec!K52</f>
        <v>0</v>
      </c>
      <c r="L52" s="64">
        <f>Jan!L52+Feb!L52+Mar!L52+Apr!L52+May!L52+Jun!L52+Jul!L52+Aug!L52+Sep!L52+Oct!L52+Nov!L52+Dec!L52</f>
        <v>0</v>
      </c>
      <c r="M52" s="64">
        <f>Jan!M52+Feb!M52+Mar!M52+Apr!M52+May!M52+Jun!M52+Jul!M52+Aug!M52+Sep!M52+Oct!M52+Nov!M52+Dec!M52</f>
        <v>0</v>
      </c>
      <c r="N52" s="64">
        <f>Jan!N52+Feb!N52+Mar!N52+Apr!N52+May!N52+Jun!N52+Jul!N52+Aug!N52+Sep!N52+Oct!N52+Nov!N52+Dec!N52</f>
        <v>0</v>
      </c>
      <c r="O52" s="64">
        <f>Jan!O52+Feb!O52+Mar!O52+Apr!O52+May!O52+Jun!O52+Jul!O52+Aug!O52+Sep!O52+Oct!O52+Nov!O52+Dec!O52</f>
        <v>0</v>
      </c>
      <c r="P52" s="64">
        <f>Jan!P52+Feb!P52+Mar!P52+Apr!P52+May!P52+Jun!P52+Jul!P52+Aug!P52+Sep!P52+Oct!P52+Nov!P52+Dec!P52</f>
        <v>0</v>
      </c>
      <c r="Q52" s="64">
        <f>Jan!Q52+Feb!Q52+Mar!Q52+Apr!Q52+May!Q52+Jun!Q52+Jul!Q52+Aug!Q52+Sep!Q52+Oct!Q52+Nov!Q52+Dec!Q52</f>
        <v>0</v>
      </c>
      <c r="R52" s="83">
        <f>Jan!R52+Feb!R52+Mar!R52+Apr!R52+May!R52+Jun!R52+Jul!R52+Aug!R52+Sep!R52+Oct!R52+Nov!R52+Dec!R52</f>
        <v>7332</v>
      </c>
      <c r="S52" s="114"/>
      <c r="T52" s="93"/>
      <c r="U52" s="16"/>
      <c r="V52" s="16"/>
      <c r="W52" s="16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/>
      <c r="AM52" s="18"/>
      <c r="AN52" s="18"/>
      <c r="AO52" s="18"/>
      <c r="AP52" s="18"/>
      <c r="AQ52" s="18"/>
      <c r="AR52" s="18"/>
      <c r="AS52" s="18"/>
      <c r="AT52" s="18"/>
    </row>
    <row r="53" spans="2:46" ht="12.95" customHeight="1" x14ac:dyDescent="0.15">
      <c r="B53" s="33"/>
      <c r="C53" s="55"/>
      <c r="D53" s="26"/>
      <c r="E53" s="77" t="s">
        <v>172</v>
      </c>
      <c r="F53" s="25"/>
      <c r="G53" s="62">
        <f t="shared" si="13"/>
        <v>3116</v>
      </c>
      <c r="H53" s="63">
        <f>Jan!H53+Feb!H53+Mar!H53+Apr!H53+May!H53+Jun!H53+Jul!H53+Aug!H53+Sep!H53+Oct!H53+Nov!H53+Dec!H53</f>
        <v>0</v>
      </c>
      <c r="I53" s="64">
        <f>Jan!I53+Feb!I53+Mar!I53+Apr!I53+May!I53+Jun!I53+Jul!I53+Aug!I53+Sep!I53+Oct!I53+Nov!I53+Dec!I53</f>
        <v>0</v>
      </c>
      <c r="J53" s="64">
        <f>Jan!J53+Feb!J53+Mar!J53+Apr!J53+May!J53+Jun!J53+Jul!J53+Aug!J53+Sep!J53+Oct!J53+Nov!J53+Dec!J53</f>
        <v>0</v>
      </c>
      <c r="K53" s="64">
        <f>Jan!K53+Feb!K53+Mar!K53+Apr!K53+May!K53+Jun!K53+Jul!K53+Aug!K53+Sep!K53+Oct!K53+Nov!K53+Dec!K53</f>
        <v>0</v>
      </c>
      <c r="L53" s="64">
        <f>Jan!L53+Feb!L53+Mar!L53+Apr!L53+May!L53+Jun!L53+Jul!L53+Aug!L53+Sep!L53+Oct!L53+Nov!L53+Dec!L53</f>
        <v>0</v>
      </c>
      <c r="M53" s="64">
        <f>Jan!M53+Feb!M53+Mar!M53+Apr!M53+May!M53+Jun!M53+Jul!M53+Aug!M53+Sep!M53+Oct!M53+Nov!M53+Dec!M53</f>
        <v>0</v>
      </c>
      <c r="N53" s="64">
        <f>Jan!N53+Feb!N53+Mar!N53+Apr!N53+May!N53+Jun!N53+Jul!N53+Aug!N53+Sep!N53+Oct!N53+Nov!N53+Dec!N53</f>
        <v>0</v>
      </c>
      <c r="O53" s="64">
        <f>Jan!O53+Feb!O53+Mar!O53+Apr!O53+May!O53+Jun!O53+Jul!O53+Aug!O53+Sep!O53+Oct!O53+Nov!O53+Dec!O53</f>
        <v>0</v>
      </c>
      <c r="P53" s="64">
        <f>Jan!P53+Feb!P53+Mar!P53+Apr!P53+May!P53+Jun!P53+Jul!P53+Aug!P53+Sep!P53+Oct!P53+Nov!P53+Dec!P53</f>
        <v>0</v>
      </c>
      <c r="Q53" s="64">
        <f>Jan!Q53+Feb!Q53+Mar!Q53+Apr!Q53+May!Q53+Jun!Q53+Jul!Q53+Aug!Q53+Sep!Q53+Oct!Q53+Nov!Q53+Dec!Q53</f>
        <v>0</v>
      </c>
      <c r="R53" s="83">
        <f>Jan!R53+Feb!R53+Mar!R53+Apr!R53+May!R53+Jun!R53+Jul!R53+Aug!R53+Sep!R53+Oct!R53+Nov!R53+Dec!R53</f>
        <v>3116</v>
      </c>
      <c r="S53" s="114"/>
      <c r="T53" s="93"/>
      <c r="U53" s="16"/>
      <c r="V53" s="16"/>
      <c r="W53" s="16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  <c r="AT53" s="18"/>
    </row>
    <row r="54" spans="2:46" ht="12.95" customHeight="1" x14ac:dyDescent="0.15">
      <c r="B54" s="33"/>
      <c r="C54" s="55"/>
      <c r="D54" s="26"/>
      <c r="E54" s="77" t="s">
        <v>173</v>
      </c>
      <c r="F54" s="25"/>
      <c r="G54" s="62">
        <f t="shared" si="13"/>
        <v>10786</v>
      </c>
      <c r="H54" s="63">
        <f>Jan!H54+Feb!H54+Mar!H54+Apr!H54+May!H54+Jun!H54+Jul!H54+Aug!H54+Sep!H54+Oct!H54+Nov!H54+Dec!H54</f>
        <v>0</v>
      </c>
      <c r="I54" s="64">
        <f>Jan!I54+Feb!I54+Mar!I54+Apr!I54+May!I54+Jun!I54+Jul!I54+Aug!I54+Sep!I54+Oct!I54+Nov!I54+Dec!I54</f>
        <v>0</v>
      </c>
      <c r="J54" s="64">
        <f>Jan!J54+Feb!J54+Mar!J54+Apr!J54+May!J54+Jun!J54+Jul!J54+Aug!J54+Sep!J54+Oct!J54+Nov!J54+Dec!J54</f>
        <v>0</v>
      </c>
      <c r="K54" s="64">
        <f>Jan!K54+Feb!K54+Mar!K54+Apr!K54+May!K54+Jun!K54+Jul!K54+Aug!K54+Sep!K54+Oct!K54+Nov!K54+Dec!K54</f>
        <v>0</v>
      </c>
      <c r="L54" s="64">
        <f>Jan!L54+Feb!L54+Mar!L54+Apr!L54+May!L54+Jun!L54+Jul!L54+Aug!L54+Sep!L54+Oct!L54+Nov!L54+Dec!L54</f>
        <v>0</v>
      </c>
      <c r="M54" s="64">
        <f>Jan!M54+Feb!M54+Mar!M54+Apr!M54+May!M54+Jun!M54+Jul!M54+Aug!M54+Sep!M54+Oct!M54+Nov!M54+Dec!M54</f>
        <v>0</v>
      </c>
      <c r="N54" s="64">
        <f>Jan!N54+Feb!N54+Mar!N54+Apr!N54+May!N54+Jun!N54+Jul!N54+Aug!N54+Sep!N54+Oct!N54+Nov!N54+Dec!N54</f>
        <v>0</v>
      </c>
      <c r="O54" s="64">
        <f>Jan!O54+Feb!O54+Mar!O54+Apr!O54+May!O54+Jun!O54+Jul!O54+Aug!O54+Sep!O54+Oct!O54+Nov!O54+Dec!O54</f>
        <v>0</v>
      </c>
      <c r="P54" s="64">
        <f>Jan!P54+Feb!P54+Mar!P54+Apr!P54+May!P54+Jun!P54+Jul!P54+Aug!P54+Sep!P54+Oct!P54+Nov!P54+Dec!P54</f>
        <v>2097</v>
      </c>
      <c r="Q54" s="64">
        <f>Jan!Q54+Feb!Q54+Mar!Q54+Apr!Q54+May!Q54+Jun!Q54+Jul!Q54+Aug!Q54+Sep!Q54+Oct!Q54+Nov!Q54+Dec!Q54</f>
        <v>0</v>
      </c>
      <c r="R54" s="83">
        <f>Jan!R54+Feb!R54+Mar!R54+Apr!R54+May!R54+Jun!R54+Jul!R54+Aug!R54+Sep!R54+Oct!R54+Nov!R54+Dec!R54</f>
        <v>8689</v>
      </c>
      <c r="S54" s="114"/>
      <c r="T54" s="93"/>
      <c r="U54" s="16"/>
      <c r="V54" s="16"/>
      <c r="W54" s="16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18"/>
      <c r="AJ54" s="18"/>
      <c r="AK54" s="18"/>
      <c r="AL54" s="18"/>
      <c r="AM54" s="18"/>
      <c r="AN54" s="18"/>
      <c r="AO54" s="18"/>
      <c r="AP54" s="18"/>
      <c r="AQ54" s="18"/>
      <c r="AR54" s="18"/>
      <c r="AS54" s="18"/>
      <c r="AT54" s="18"/>
    </row>
    <row r="55" spans="2:46" ht="12.95" customHeight="1" x14ac:dyDescent="0.15">
      <c r="B55" s="33"/>
      <c r="C55" s="55"/>
      <c r="D55" s="26"/>
      <c r="E55" s="77" t="s">
        <v>174</v>
      </c>
      <c r="F55" s="25"/>
      <c r="G55" s="62">
        <f t="shared" si="13"/>
        <v>11663</v>
      </c>
      <c r="H55" s="63">
        <f>Jan!H55+Feb!H55+Mar!H55+Apr!H55+May!H55+Jun!H55+Jul!H55+Aug!H55+Sep!H55+Oct!H55+Nov!H55+Dec!H55</f>
        <v>0</v>
      </c>
      <c r="I55" s="64">
        <f>Jan!I55+Feb!I55+Mar!I55+Apr!I55+May!I55+Jun!I55+Jul!I55+Aug!I55+Sep!I55+Oct!I55+Nov!I55+Dec!I55</f>
        <v>0</v>
      </c>
      <c r="J55" s="64">
        <f>Jan!J55+Feb!J55+Mar!J55+Apr!J55+May!J55+Jun!J55+Jul!J55+Aug!J55+Sep!J55+Oct!J55+Nov!J55+Dec!J55</f>
        <v>0</v>
      </c>
      <c r="K55" s="64">
        <f>Jan!K55+Feb!K55+Mar!K55+Apr!K55+May!K55+Jun!K55+Jul!K55+Aug!K55+Sep!K55+Oct!K55+Nov!K55+Dec!K55</f>
        <v>0</v>
      </c>
      <c r="L55" s="64">
        <f>Jan!L55+Feb!L55+Mar!L55+Apr!L55+May!L55+Jun!L55+Jul!L55+Aug!L55+Sep!L55+Oct!L55+Nov!L55+Dec!L55</f>
        <v>0</v>
      </c>
      <c r="M55" s="64">
        <f>Jan!M55+Feb!M55+Mar!M55+Apr!M55+May!M55+Jun!M55+Jul!M55+Aug!M55+Sep!M55+Oct!M55+Nov!M55+Dec!M55</f>
        <v>0</v>
      </c>
      <c r="N55" s="64">
        <f>Jan!N55+Feb!N55+Mar!N55+Apr!N55+May!N55+Jun!N55+Jul!N55+Aug!N55+Sep!N55+Oct!N55+Nov!N55+Dec!N55</f>
        <v>0</v>
      </c>
      <c r="O55" s="64">
        <f>Jan!O55+Feb!O55+Mar!O55+Apr!O55+May!O55+Jun!O55+Jul!O55+Aug!O55+Sep!O55+Oct!O55+Nov!O55+Dec!O55</f>
        <v>0</v>
      </c>
      <c r="P55" s="64">
        <f>Jan!P55+Feb!P55+Mar!P55+Apr!P55+May!P55+Jun!P55+Jul!P55+Aug!P55+Sep!P55+Oct!P55+Nov!P55+Dec!P55</f>
        <v>0</v>
      </c>
      <c r="Q55" s="64">
        <f>Jan!Q55+Feb!Q55+Mar!Q55+Apr!Q55+May!Q55+Jun!Q55+Jul!Q55+Aug!Q55+Sep!Q55+Oct!Q55+Nov!Q55+Dec!Q55</f>
        <v>0</v>
      </c>
      <c r="R55" s="83">
        <f>Jan!R55+Feb!R55+Mar!R55+Apr!R55+May!R55+Jun!R55+Jul!R55+Aug!R55+Sep!R55+Oct!R55+Nov!R55+Dec!R55</f>
        <v>11663</v>
      </c>
      <c r="S55" s="114"/>
      <c r="T55" s="93"/>
      <c r="U55" s="16"/>
      <c r="V55" s="16"/>
      <c r="W55" s="16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</row>
    <row r="56" spans="2:46" ht="12.95" customHeight="1" x14ac:dyDescent="0.15">
      <c r="B56" s="33"/>
      <c r="C56" s="55"/>
      <c r="D56" s="26"/>
      <c r="E56" s="77" t="s">
        <v>175</v>
      </c>
      <c r="F56" s="25"/>
      <c r="G56" s="62">
        <f t="shared" si="13"/>
        <v>10887</v>
      </c>
      <c r="H56" s="63">
        <f>Jan!H56+Feb!H56+Mar!H56+Apr!H56+May!H56+Jun!H56+Jul!H56+Aug!H56+Sep!H56+Oct!H56+Nov!H56+Dec!H56</f>
        <v>0</v>
      </c>
      <c r="I56" s="64">
        <f>Jan!I56+Feb!I56+Mar!I56+Apr!I56+May!I56+Jun!I56+Jul!I56+Aug!I56+Sep!I56+Oct!I56+Nov!I56+Dec!I56</f>
        <v>0</v>
      </c>
      <c r="J56" s="64">
        <f>Jan!J56+Feb!J56+Mar!J56+Apr!J56+May!J56+Jun!J56+Jul!J56+Aug!J56+Sep!J56+Oct!J56+Nov!J56+Dec!J56</f>
        <v>0</v>
      </c>
      <c r="K56" s="64">
        <f>Jan!K56+Feb!K56+Mar!K56+Apr!K56+May!K56+Jun!K56+Jul!K56+Aug!K56+Sep!K56+Oct!K56+Nov!K56+Dec!K56</f>
        <v>0</v>
      </c>
      <c r="L56" s="64">
        <f>Jan!L56+Feb!L56+Mar!L56+Apr!L56+May!L56+Jun!L56+Jul!L56+Aug!L56+Sep!L56+Oct!L56+Nov!L56+Dec!L56</f>
        <v>0</v>
      </c>
      <c r="M56" s="64">
        <f>Jan!M56+Feb!M56+Mar!M56+Apr!M56+May!M56+Jun!M56+Jul!M56+Aug!M56+Sep!M56+Oct!M56+Nov!M56+Dec!M56</f>
        <v>0</v>
      </c>
      <c r="N56" s="64">
        <f>Jan!N56+Feb!N56+Mar!N56+Apr!N56+May!N56+Jun!N56+Jul!N56+Aug!N56+Sep!N56+Oct!N56+Nov!N56+Dec!N56</f>
        <v>0</v>
      </c>
      <c r="O56" s="64">
        <f>Jan!O56+Feb!O56+Mar!O56+Apr!O56+May!O56+Jun!O56+Jul!O56+Aug!O56+Sep!O56+Oct!O56+Nov!O56+Dec!O56</f>
        <v>0</v>
      </c>
      <c r="P56" s="64">
        <f>Jan!P56+Feb!P56+Mar!P56+Apr!P56+May!P56+Jun!P56+Jul!P56+Aug!P56+Sep!P56+Oct!P56+Nov!P56+Dec!P56</f>
        <v>0</v>
      </c>
      <c r="Q56" s="64">
        <f>Jan!Q56+Feb!Q56+Mar!Q56+Apr!Q56+May!Q56+Jun!Q56+Jul!Q56+Aug!Q56+Sep!Q56+Oct!Q56+Nov!Q56+Dec!Q56</f>
        <v>0</v>
      </c>
      <c r="R56" s="83">
        <f>Jan!R56+Feb!R56+Mar!R56+Apr!R56+May!R56+Jun!R56+Jul!R56+Aug!R56+Sep!R56+Oct!R56+Nov!R56+Dec!R56</f>
        <v>10887</v>
      </c>
      <c r="S56" s="114"/>
      <c r="T56" s="93"/>
      <c r="U56" s="16"/>
      <c r="V56" s="16"/>
      <c r="W56" s="16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</row>
    <row r="57" spans="2:46" ht="12.95" customHeight="1" x14ac:dyDescent="0.15">
      <c r="B57" s="33"/>
      <c r="C57" s="55"/>
      <c r="D57" s="26"/>
      <c r="E57" s="77" t="s">
        <v>169</v>
      </c>
      <c r="F57" s="25"/>
      <c r="G57" s="62">
        <f t="shared" si="13"/>
        <v>11986</v>
      </c>
      <c r="H57" s="63">
        <f>Jan!H57+Feb!H57+Mar!H57+Apr!H57+May!H57+Jun!H57+Jul!H57+Aug!H57+Sep!H57+Oct!H57+Nov!H57+Dec!H57</f>
        <v>0</v>
      </c>
      <c r="I57" s="64">
        <f>Jan!I57+Feb!I57+Mar!I57+Apr!I57+May!I57+Jun!I57+Jul!I57+Aug!I57+Sep!I57+Oct!I57+Nov!I57+Dec!I57</f>
        <v>0</v>
      </c>
      <c r="J57" s="64">
        <f>Jan!J57+Feb!J57+Mar!J57+Apr!J57+May!J57+Jun!J57+Jul!J57+Aug!J57+Sep!J57+Oct!J57+Nov!J57+Dec!J57</f>
        <v>0</v>
      </c>
      <c r="K57" s="64">
        <f>Jan!K57+Feb!K57+Mar!K57+Apr!K57+May!K57+Jun!K57+Jul!K57+Aug!K57+Sep!K57+Oct!K57+Nov!K57+Dec!K57</f>
        <v>0</v>
      </c>
      <c r="L57" s="64">
        <f>Jan!L57+Feb!L57+Mar!L57+Apr!L57+May!L57+Jun!L57+Jul!L57+Aug!L57+Sep!L57+Oct!L57+Nov!L57+Dec!L57</f>
        <v>0</v>
      </c>
      <c r="M57" s="64">
        <f>Jan!M57+Feb!M57+Mar!M57+Apr!M57+May!M57+Jun!M57+Jul!M57+Aug!M57+Sep!M57+Oct!M57+Nov!M57+Dec!M57</f>
        <v>0</v>
      </c>
      <c r="N57" s="64">
        <f>Jan!N57+Feb!N57+Mar!N57+Apr!N57+May!N57+Jun!N57+Jul!N57+Aug!N57+Sep!N57+Oct!N57+Nov!N57+Dec!N57</f>
        <v>0</v>
      </c>
      <c r="O57" s="64">
        <f>Jan!O57+Feb!O57+Mar!O57+Apr!O57+May!O57+Jun!O57+Jul!O57+Aug!O57+Sep!O57+Oct!O57+Nov!O57+Dec!O57</f>
        <v>0</v>
      </c>
      <c r="P57" s="64">
        <f>Jan!P57+Feb!P57+Mar!P57+Apr!P57+May!P57+Jun!P57+Jul!P57+Aug!P57+Sep!P57+Oct!P57+Nov!P57+Dec!P57</f>
        <v>0</v>
      </c>
      <c r="Q57" s="64">
        <f>Jan!Q57+Feb!Q57+Mar!Q57+Apr!Q57+May!Q57+Jun!Q57+Jul!Q57+Aug!Q57+Sep!Q57+Oct!Q57+Nov!Q57+Dec!Q57</f>
        <v>0</v>
      </c>
      <c r="R57" s="83">
        <f>Jan!R57+Feb!R57+Mar!R57+Apr!R57+May!R57+Jun!R57+Jul!R57+Aug!R57+Sep!R57+Oct!R57+Nov!R57+Dec!R57</f>
        <v>11986</v>
      </c>
      <c r="S57" s="114"/>
      <c r="T57" s="93"/>
      <c r="U57" s="16"/>
      <c r="V57" s="16"/>
      <c r="W57" s="16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</row>
    <row r="58" spans="2:46" ht="12.95" customHeight="1" x14ac:dyDescent="0.15">
      <c r="B58" s="33"/>
      <c r="C58" s="55"/>
      <c r="D58" s="26"/>
      <c r="E58" s="77" t="s">
        <v>176</v>
      </c>
      <c r="F58" s="27"/>
      <c r="G58" s="62">
        <f t="shared" si="13"/>
        <v>0</v>
      </c>
      <c r="H58" s="63">
        <f>Jan!H58+Feb!H58+Mar!H58+Apr!H58+May!H58+Jun!H58+Jul!H58+Aug!H58+Sep!H58+Oct!H58+Nov!H58+Dec!H58</f>
        <v>0</v>
      </c>
      <c r="I58" s="64">
        <f>Jan!I58+Feb!I58+Mar!I58+Apr!I58+May!I58+Jun!I58+Jul!I58+Aug!I58+Sep!I58+Oct!I58+Nov!I58+Dec!I58</f>
        <v>0</v>
      </c>
      <c r="J58" s="64">
        <f>Jan!J58+Feb!J58+Mar!J58+Apr!J58+May!J58+Jun!J58+Jul!J58+Aug!J58+Sep!J58+Oct!J58+Nov!J58+Dec!J58</f>
        <v>0</v>
      </c>
      <c r="K58" s="64">
        <f>Jan!K58+Feb!K58+Mar!K58+Apr!K58+May!K58+Jun!K58+Jul!K58+Aug!K58+Sep!K58+Oct!K58+Nov!K58+Dec!K58</f>
        <v>0</v>
      </c>
      <c r="L58" s="64">
        <f>Jan!L58+Feb!L58+Mar!L58+Apr!L58+May!L58+Jun!L58+Jul!L58+Aug!L58+Sep!L58+Oct!L58+Nov!L58+Dec!L58</f>
        <v>0</v>
      </c>
      <c r="M58" s="64">
        <f>Jan!M58+Feb!M58+Mar!M58+Apr!M58+May!M58+Jun!M58+Jul!M58+Aug!M58+Sep!M58+Oct!M58+Nov!M58+Dec!M58</f>
        <v>0</v>
      </c>
      <c r="N58" s="64">
        <f>Jan!N58+Feb!N58+Mar!N58+Apr!N58+May!N58+Jun!N58+Jul!N58+Aug!N58+Sep!N58+Oct!N58+Nov!N58+Dec!N58</f>
        <v>0</v>
      </c>
      <c r="O58" s="64">
        <f>Jan!O58+Feb!O58+Mar!O58+Apr!O58+May!O58+Jun!O58+Jul!O58+Aug!O58+Sep!O58+Oct!O58+Nov!O58+Dec!O58</f>
        <v>0</v>
      </c>
      <c r="P58" s="64">
        <f>Jan!P58+Feb!P58+Mar!P58+Apr!P58+May!P58+Jun!P58+Jul!P58+Aug!P58+Sep!P58+Oct!P58+Nov!P58+Dec!P58</f>
        <v>0</v>
      </c>
      <c r="Q58" s="64">
        <f>Jan!Q58+Feb!Q58+Mar!Q58+Apr!Q58+May!Q58+Jun!Q58+Jul!Q58+Aug!Q58+Sep!Q58+Oct!Q58+Nov!Q58+Dec!Q58</f>
        <v>0</v>
      </c>
      <c r="R58" s="83">
        <f>Jan!R58+Feb!R58+Mar!R58+Apr!R58+May!R58+Jun!R58+Jul!R58+Aug!R58+Sep!R58+Oct!R58+Nov!R58+Dec!R58</f>
        <v>0</v>
      </c>
      <c r="S58" s="114"/>
      <c r="T58" s="93"/>
      <c r="U58" s="16"/>
      <c r="V58" s="16"/>
      <c r="W58" s="16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</row>
    <row r="59" spans="2:46" ht="12.95" customHeight="1" x14ac:dyDescent="0.15">
      <c r="B59" s="33"/>
      <c r="C59" s="55"/>
      <c r="D59" s="26"/>
      <c r="E59" s="79" t="s">
        <v>177</v>
      </c>
      <c r="F59" s="27"/>
      <c r="G59" s="62">
        <f t="shared" si="13"/>
        <v>1948</v>
      </c>
      <c r="H59" s="63">
        <f>Jan!H59+Feb!H59+Mar!H59+Apr!H59+May!H59+Jun!H59+Jul!H59+Aug!H59+Sep!H59+Oct!H59+Nov!H59+Dec!H59</f>
        <v>0</v>
      </c>
      <c r="I59" s="64">
        <f>Jan!I59+Feb!I59+Mar!I59+Apr!I59+May!I59+Jun!I59+Jul!I59+Aug!I59+Sep!I59+Oct!I59+Nov!I59+Dec!I59</f>
        <v>0</v>
      </c>
      <c r="J59" s="64">
        <f>Jan!J59+Feb!J59+Mar!J59+Apr!J59+May!J59+Jun!J59+Jul!J59+Aug!J59+Sep!J59+Oct!J59+Nov!J59+Dec!J59</f>
        <v>0</v>
      </c>
      <c r="K59" s="64">
        <f>Jan!K59+Feb!K59+Mar!K59+Apr!K59+May!K59+Jun!K59+Jul!K59+Aug!K59+Sep!K59+Oct!K59+Nov!K59+Dec!K59</f>
        <v>0</v>
      </c>
      <c r="L59" s="64">
        <f>Jan!L59+Feb!L59+Mar!L59+Apr!L59+May!L59+Jun!L59+Jul!L59+Aug!L59+Sep!L59+Oct!L59+Nov!L59+Dec!L59</f>
        <v>0</v>
      </c>
      <c r="M59" s="64">
        <f>Jan!M59+Feb!M59+Mar!M59+Apr!M59+May!M59+Jun!M59+Jul!M59+Aug!M59+Sep!M59+Oct!M59+Nov!M59+Dec!M59</f>
        <v>0</v>
      </c>
      <c r="N59" s="64">
        <f>Jan!N59+Feb!N59+Mar!N59+Apr!N59+May!N59+Jun!N59+Jul!N59+Aug!N59+Sep!N59+Oct!N59+Nov!N59+Dec!N59</f>
        <v>0</v>
      </c>
      <c r="O59" s="64">
        <f>Jan!O59+Feb!O59+Mar!O59+Apr!O59+May!O59+Jun!O59+Jul!O59+Aug!O59+Sep!O59+Oct!O59+Nov!O59+Dec!O59</f>
        <v>0</v>
      </c>
      <c r="P59" s="64">
        <f>Jan!P59+Feb!P59+Mar!P59+Apr!P59+May!P59+Jun!P59+Jul!P59+Aug!P59+Sep!P59+Oct!P59+Nov!P59+Dec!P59</f>
        <v>0</v>
      </c>
      <c r="Q59" s="64">
        <f>Jan!Q59+Feb!Q59+Mar!Q59+Apr!Q59+May!Q59+Jun!Q59+Jul!Q59+Aug!Q59+Sep!Q59+Oct!Q59+Nov!Q59+Dec!Q59</f>
        <v>0</v>
      </c>
      <c r="R59" s="83">
        <f>Jan!R59+Feb!R59+Mar!R59+Apr!R59+May!R59+Jun!R59+Jul!R59+Aug!R59+Sep!R59+Oct!R59+Nov!R59+Dec!R59</f>
        <v>1948</v>
      </c>
      <c r="S59" s="114"/>
      <c r="T59" s="93"/>
      <c r="U59" s="16"/>
      <c r="V59" s="16"/>
      <c r="W59" s="16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</row>
    <row r="60" spans="2:46" ht="12.95" customHeight="1" x14ac:dyDescent="0.15">
      <c r="B60" s="33"/>
      <c r="C60" s="55"/>
      <c r="D60" s="26"/>
      <c r="E60" s="79" t="s">
        <v>132</v>
      </c>
      <c r="F60" s="27"/>
      <c r="G60" s="62">
        <f t="shared" si="13"/>
        <v>0</v>
      </c>
      <c r="H60" s="63">
        <f>Jan!H60+Feb!H60+Mar!H60+Apr!H60+May!H60+Jun!H60+Jul!H60+Aug!H60+Sep!H60+Oct!H60+Nov!H60+Dec!H60</f>
        <v>0</v>
      </c>
      <c r="I60" s="64">
        <f>Jan!I60+Feb!I60+Mar!I60+Apr!I60+May!I60+Jun!I60+Jul!I60+Aug!I60+Sep!I60+Oct!I60+Nov!I60+Dec!I60</f>
        <v>0</v>
      </c>
      <c r="J60" s="64">
        <f>Jan!J60+Feb!J60+Mar!J60+Apr!J60+May!J60+Jun!J60+Jul!J60+Aug!J60+Sep!J60+Oct!J60+Nov!J60+Dec!J60</f>
        <v>0</v>
      </c>
      <c r="K60" s="64">
        <f>Jan!K60+Feb!K60+Mar!K60+Apr!K60+May!K60+Jun!K60+Jul!K60+Aug!K60+Sep!K60+Oct!K60+Nov!K60+Dec!K60</f>
        <v>0</v>
      </c>
      <c r="L60" s="64">
        <f>Jan!L60+Feb!L60+Mar!L60+Apr!L60+May!L60+Jun!L60+Jul!L60+Aug!L60+Sep!L60+Oct!L60+Nov!L60+Dec!L60</f>
        <v>0</v>
      </c>
      <c r="M60" s="64">
        <f>Jan!M60+Feb!M60+Mar!M60+Apr!M60+May!M60+Jun!M60+Jul!M60+Aug!M60+Sep!M60+Oct!M60+Nov!M60+Dec!M60</f>
        <v>0</v>
      </c>
      <c r="N60" s="64">
        <f>Jan!N60+Feb!N60+Mar!N60+Apr!N60+May!N60+Jun!N60+Jul!N60+Aug!N60+Sep!N60+Oct!N60+Nov!N60+Dec!N60</f>
        <v>0</v>
      </c>
      <c r="O60" s="64">
        <f>Jan!O60+Feb!O60+Mar!O60+Apr!O60+May!O60+Jun!O60+Jul!O60+Aug!O60+Sep!O60+Oct!O60+Nov!O60+Dec!O60</f>
        <v>0</v>
      </c>
      <c r="P60" s="64">
        <f>Jan!P60+Feb!P60+Mar!P60+Apr!P60+May!P60+Jun!P60+Jul!P60+Aug!P60+Sep!P60+Oct!P60+Nov!P60+Dec!P60</f>
        <v>0</v>
      </c>
      <c r="Q60" s="64">
        <f>Jan!Q60+Feb!Q60+Mar!Q60+Apr!Q60+May!Q60+Jun!Q60+Jul!Q60+Aug!Q60+Sep!Q60+Oct!Q60+Nov!Q60+Dec!Q60</f>
        <v>0</v>
      </c>
      <c r="R60" s="83">
        <f>Jan!R60+Feb!R60+Mar!R60+Apr!R60+May!R60+Jun!R60+Jul!R60+Aug!R60+Sep!R60+Oct!R60+Nov!R60+Dec!R60</f>
        <v>0</v>
      </c>
      <c r="S60" s="114"/>
      <c r="T60" s="93"/>
      <c r="U60" s="16"/>
      <c r="V60" s="16"/>
      <c r="W60" s="16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8"/>
      <c r="AJ60" s="18"/>
      <c r="AK60" s="18"/>
      <c r="AL60" s="18"/>
      <c r="AM60" s="18"/>
      <c r="AN60" s="18"/>
      <c r="AO60" s="18"/>
      <c r="AP60" s="18"/>
      <c r="AQ60" s="18"/>
      <c r="AR60" s="18"/>
      <c r="AS60" s="18"/>
      <c r="AT60" s="18"/>
    </row>
    <row r="61" spans="2:46" ht="12.95" customHeight="1" x14ac:dyDescent="0.15">
      <c r="B61" s="33"/>
      <c r="C61" s="55"/>
      <c r="D61" s="26"/>
      <c r="E61" s="79" t="s">
        <v>186</v>
      </c>
      <c r="F61" s="27"/>
      <c r="G61" s="62">
        <f t="shared" si="13"/>
        <v>11952</v>
      </c>
      <c r="H61" s="63">
        <f>Jan!H61+Feb!H61+Mar!H61+Apr!H61+May!H61+Jun!H61+Jul!H61+Aug!H61+Sep!H61+Oct!H61+Nov!H61+Dec!H61</f>
        <v>0</v>
      </c>
      <c r="I61" s="64">
        <f>Jan!I61+Feb!I61+Mar!I61+Apr!I61+May!I61+Jun!I61+Jul!I61+Aug!I61+Sep!I61+Oct!I61+Nov!I61+Dec!I61</f>
        <v>0</v>
      </c>
      <c r="J61" s="64">
        <f>Jan!J61+Feb!J61+Mar!J61+Apr!J61+May!J61+Jun!J61+Jul!J61+Aug!J61+Sep!J61+Oct!J61+Nov!J61+Dec!J61</f>
        <v>7710</v>
      </c>
      <c r="K61" s="64">
        <f>Jan!K61+Feb!K61+Mar!K61+Apr!K61+May!K61+Jun!K61+Jul!K61+Aug!K61+Sep!K61+Oct!K61+Nov!K61+Dec!K61</f>
        <v>0</v>
      </c>
      <c r="L61" s="64">
        <f>Jan!L61+Feb!L61+Mar!L61+Apr!L61+May!L61+Jun!L61+Jul!L61+Aug!L61+Sep!L61+Oct!L61+Nov!L61+Dec!L61</f>
        <v>0</v>
      </c>
      <c r="M61" s="64">
        <f>Jan!M61+Feb!M61+Mar!M61+Apr!M61+May!M61+Jun!M61+Jul!M61+Aug!M61+Sep!M61+Oct!M61+Nov!M61+Dec!M61</f>
        <v>2111</v>
      </c>
      <c r="N61" s="64">
        <f>Jan!N61+Feb!N61+Mar!N61+Apr!N61+May!N61+Jun!N61+Jul!N61+Aug!N61+Sep!N61+Oct!N61+Nov!N61+Dec!N61</f>
        <v>1953</v>
      </c>
      <c r="O61" s="64">
        <f>Jan!O61+Feb!O61+Mar!O61+Apr!O61+May!O61+Jun!O61+Jul!O61+Aug!O61+Sep!O61+Oct!O61+Nov!O61+Dec!O61</f>
        <v>69</v>
      </c>
      <c r="P61" s="64">
        <f>Jan!P61+Feb!P61+Mar!P61+Apr!P61+May!P61+Jun!P61+Jul!P61+Aug!P61+Sep!P61+Oct!P61+Nov!P61+Dec!P61</f>
        <v>109</v>
      </c>
      <c r="Q61" s="64">
        <f>Jan!Q61+Feb!Q61+Mar!Q61+Apr!Q61+May!Q61+Jun!Q61+Jul!Q61+Aug!Q61+Sep!Q61+Oct!Q61+Nov!Q61+Dec!Q61</f>
        <v>0</v>
      </c>
      <c r="R61" s="83">
        <f>Jan!R61+Feb!R61+Mar!R61+Apr!R61+May!R61+Jun!R61+Jul!R61+Aug!R61+Sep!R61+Oct!R61+Nov!R61+Dec!R61</f>
        <v>0</v>
      </c>
      <c r="S61" s="114"/>
      <c r="T61" s="93"/>
      <c r="U61" s="16"/>
      <c r="V61" s="16"/>
      <c r="W61" s="16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</row>
    <row r="62" spans="2:46" ht="12.95" customHeight="1" x14ac:dyDescent="0.15">
      <c r="B62" s="33"/>
      <c r="C62" s="56"/>
      <c r="D62" s="57"/>
      <c r="E62" s="80" t="s">
        <v>187</v>
      </c>
      <c r="F62" s="119"/>
      <c r="G62" s="65">
        <f t="shared" si="13"/>
        <v>451</v>
      </c>
      <c r="H62" s="66">
        <f>Jan!H62+Feb!H62+Mar!H62+Apr!H62+May!H62+Jun!H62+Jul!H62+Aug!H62+Sep!H62+Oct!H62+Nov!H62+Dec!H62</f>
        <v>0</v>
      </c>
      <c r="I62" s="67">
        <f>Jan!I62+Feb!I62+Mar!I62+Apr!I62+May!I62+Jun!I62+Jul!I62+Aug!I62+Sep!I62+Oct!I62+Nov!I62+Dec!I62</f>
        <v>0</v>
      </c>
      <c r="J62" s="67">
        <f>Jan!J62+Feb!J62+Mar!J62+Apr!J62+May!J62+Jun!J62+Jul!J62+Aug!J62+Sep!J62+Oct!J62+Nov!J62+Dec!J62</f>
        <v>0</v>
      </c>
      <c r="K62" s="67">
        <f>Jan!K62+Feb!K62+Mar!K62+Apr!K62+May!K62+Jun!K62+Jul!K62+Aug!K62+Sep!K62+Oct!K62+Nov!K62+Dec!K62</f>
        <v>0</v>
      </c>
      <c r="L62" s="67">
        <f>Jan!L62+Feb!L62+Mar!L62+Apr!L62+May!L62+Jun!L62+Jul!L62+Aug!L62+Sep!L62+Oct!L62+Nov!L62+Dec!L62</f>
        <v>0</v>
      </c>
      <c r="M62" s="67">
        <f>Jan!M62+Feb!M62+Mar!M62+Apr!M62+May!M62+Jun!M62+Jul!M62+Aug!M62+Sep!M62+Oct!M62+Nov!M62+Dec!M62</f>
        <v>0</v>
      </c>
      <c r="N62" s="67">
        <f>Jan!N62+Feb!N62+Mar!N62+Apr!N62+May!N62+Jun!N62+Jul!N62+Aug!N62+Sep!N62+Oct!N62+Nov!N62+Dec!N62</f>
        <v>0</v>
      </c>
      <c r="O62" s="67">
        <f>Jan!O62+Feb!O62+Mar!O62+Apr!O62+May!O62+Jun!O62+Jul!O62+Aug!O62+Sep!O62+Oct!O62+Nov!O62+Dec!O62</f>
        <v>0</v>
      </c>
      <c r="P62" s="67">
        <f>Jan!P62+Feb!P62+Mar!P62+Apr!P62+May!P62+Jun!P62+Jul!P62+Aug!P62+Sep!P62+Oct!P62+Nov!P62+Dec!P62</f>
        <v>0</v>
      </c>
      <c r="Q62" s="67">
        <f>Jan!Q62+Feb!Q62+Mar!Q62+Apr!Q62+May!Q62+Jun!Q62+Jul!Q62+Aug!Q62+Sep!Q62+Oct!Q62+Nov!Q62+Dec!Q62</f>
        <v>0</v>
      </c>
      <c r="R62" s="87">
        <f>Jan!R62+Feb!R62+Mar!R62+Apr!R62+May!R62+Jun!R62+Jul!R62+Aug!R62+Sep!R62+Oct!R62+Nov!R62+Dec!R62</f>
        <v>451</v>
      </c>
      <c r="S62" s="114"/>
      <c r="T62" s="93"/>
      <c r="U62" s="16"/>
      <c r="V62" s="16"/>
      <c r="W62" s="16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</row>
    <row r="63" spans="2:46" ht="18.95" customHeight="1" x14ac:dyDescent="0.15">
      <c r="B63" s="140" t="s">
        <v>25</v>
      </c>
      <c r="C63" s="141"/>
      <c r="D63" s="141"/>
      <c r="E63" s="142"/>
      <c r="F63" s="29"/>
      <c r="G63" s="88">
        <f>SUM(G50:G62)</f>
        <v>144002</v>
      </c>
      <c r="H63" s="89">
        <f t="shared" ref="H63:R63" si="14">SUM(H50:H62)</f>
        <v>0</v>
      </c>
      <c r="I63" s="90">
        <f t="shared" si="14"/>
        <v>0</v>
      </c>
      <c r="J63" s="90">
        <f t="shared" ref="J63" si="15">SUM(J50:J62)</f>
        <v>7710</v>
      </c>
      <c r="K63" s="90">
        <f t="shared" si="14"/>
        <v>0</v>
      </c>
      <c r="L63" s="90">
        <f t="shared" si="14"/>
        <v>0</v>
      </c>
      <c r="M63" s="90">
        <f t="shared" si="14"/>
        <v>25520</v>
      </c>
      <c r="N63" s="90">
        <f t="shared" si="14"/>
        <v>21113</v>
      </c>
      <c r="O63" s="90">
        <f t="shared" si="14"/>
        <v>1767</v>
      </c>
      <c r="P63" s="90">
        <f t="shared" si="14"/>
        <v>4017</v>
      </c>
      <c r="Q63" s="90">
        <f t="shared" si="14"/>
        <v>0</v>
      </c>
      <c r="R63" s="91">
        <f t="shared" si="14"/>
        <v>83875</v>
      </c>
      <c r="S63" s="114"/>
      <c r="T63" s="93"/>
      <c r="U63" s="16"/>
      <c r="V63" s="16"/>
      <c r="W63" s="16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</row>
    <row r="64" spans="2:46" ht="12.95" customHeight="1" x14ac:dyDescent="0.15">
      <c r="B64" s="33"/>
      <c r="C64" s="55"/>
      <c r="D64" s="26"/>
      <c r="E64" s="79" t="s">
        <v>128</v>
      </c>
      <c r="F64" s="27"/>
      <c r="G64" s="62">
        <f>SUM(H64:R64)</f>
        <v>112210</v>
      </c>
      <c r="H64" s="63">
        <f>Jan!H64+Feb!H64+Mar!H64+Apr!H64+May!H64+Jun!H64+Jul!H64+Aug!H64+Sep!H64+Oct!H64+Nov!H64+Dec!H64</f>
        <v>0</v>
      </c>
      <c r="I64" s="64">
        <f>Jan!I64+Feb!I64+Mar!I64+Apr!I64+May!I64+Jun!I64+Jul!I64+Aug!I64+Sep!I64+Oct!I64+Nov!I64+Dec!I64</f>
        <v>0</v>
      </c>
      <c r="J64" s="64">
        <f>Jan!J64+Feb!J64+Mar!J64+Apr!J64+May!J64+Jun!J64+Jul!J64+Aug!J64+Sep!J64+Oct!J64+Nov!J64+Dec!J64</f>
        <v>0</v>
      </c>
      <c r="K64" s="64">
        <f>Jan!K64+Feb!K64+Mar!K64+Apr!K64+May!K64+Jun!K64+Jul!K64+Aug!K64+Sep!K64+Oct!K64+Nov!K64+Dec!K64</f>
        <v>0</v>
      </c>
      <c r="L64" s="64">
        <f>Jan!L64+Feb!L64+Mar!L64+Apr!L64+May!L64+Jun!L64+Jul!L64+Aug!L64+Sep!L64+Oct!L64+Nov!L64+Dec!L64</f>
        <v>2</v>
      </c>
      <c r="M64" s="64">
        <f>Jan!M64+Feb!M64+Mar!M64+Apr!M64+May!M64+Jun!M64+Jul!M64+Aug!M64+Sep!M64+Oct!M64+Nov!M64+Dec!M64</f>
        <v>12090</v>
      </c>
      <c r="N64" s="64">
        <f>Jan!N64+Feb!N64+Mar!N64+Apr!N64+May!N64+Jun!N64+Jul!N64+Aug!N64+Sep!N64+Oct!N64+Nov!N64+Dec!N64</f>
        <v>11995</v>
      </c>
      <c r="O64" s="64">
        <f>Jan!O64+Feb!O64+Mar!O64+Apr!O64+May!O64+Jun!O64+Jul!O64+Aug!O64+Sep!O64+Oct!O64+Nov!O64+Dec!O64</f>
        <v>7604</v>
      </c>
      <c r="P64" s="64">
        <f>Jan!P64+Feb!P64+Mar!P64+Apr!P64+May!P64+Jun!P64+Jul!P64+Aug!P64+Sep!P64+Oct!P64+Nov!P64+Dec!P64</f>
        <v>1847</v>
      </c>
      <c r="Q64" s="64">
        <f>Jan!Q64+Feb!Q64+Mar!Q64+Apr!Q64+May!Q64+Jun!Q64+Jul!Q64+Aug!Q64+Sep!Q64+Oct!Q64+Nov!Q64+Dec!Q64</f>
        <v>78672</v>
      </c>
      <c r="R64" s="83">
        <f>Jan!R64+Feb!R64+Mar!R64+Apr!R64+May!R64+Jun!R64+Jul!R64+Aug!R64+Sep!R64+Oct!R64+Nov!R64+Dec!R64</f>
        <v>0</v>
      </c>
      <c r="S64" s="114"/>
      <c r="T64" s="93"/>
      <c r="U64" s="16"/>
      <c r="V64" s="16"/>
      <c r="W64" s="16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</row>
    <row r="65" spans="2:46" ht="12.95" customHeight="1" x14ac:dyDescent="0.15">
      <c r="B65" s="33"/>
      <c r="C65" s="55"/>
      <c r="D65" s="26"/>
      <c r="E65" s="79" t="s">
        <v>59</v>
      </c>
      <c r="F65" s="27"/>
      <c r="G65" s="62">
        <f>SUM(H65:R65)</f>
        <v>135058</v>
      </c>
      <c r="H65" s="63">
        <f>Jan!H65+Feb!H65+Mar!H65+Apr!H65+May!H65+Jun!H65+Jul!H65+Aug!H65+Sep!H65+Oct!H65+Nov!H65+Dec!H65</f>
        <v>0</v>
      </c>
      <c r="I65" s="64">
        <f>Jan!I65+Feb!I65+Mar!I65+Apr!I65+May!I65+Jun!I65+Jul!I65+Aug!I65+Sep!I65+Oct!I65+Nov!I65+Dec!I65</f>
        <v>0</v>
      </c>
      <c r="J65" s="64">
        <f>Jan!J65+Feb!J65+Mar!J65+Apr!J65+May!J65+Jun!J65+Jul!J65+Aug!J65+Sep!J65+Oct!J65+Nov!J65+Dec!J65</f>
        <v>12265</v>
      </c>
      <c r="K65" s="64">
        <f>Jan!K65+Feb!K65+Mar!K65+Apr!K65+May!K65+Jun!K65+Jul!K65+Aug!K65+Sep!K65+Oct!K65+Nov!K65+Dec!K65</f>
        <v>0</v>
      </c>
      <c r="L65" s="64">
        <f>Jan!L65+Feb!L65+Mar!L65+Apr!L65+May!L65+Jun!L65+Jul!L65+Aug!L65+Sep!L65+Oct!L65+Nov!L65+Dec!L65</f>
        <v>0</v>
      </c>
      <c r="M65" s="64">
        <f>Jan!M65+Feb!M65+Mar!M65+Apr!M65+May!M65+Jun!M65+Jul!M65+Aug!M65+Sep!M65+Oct!M65+Nov!M65+Dec!M65</f>
        <v>10345</v>
      </c>
      <c r="N65" s="64">
        <f>Jan!N65+Feb!N65+Mar!N65+Apr!N65+May!N65+Jun!N65+Jul!N65+Aug!N65+Sep!N65+Oct!N65+Nov!N65+Dec!N65</f>
        <v>7182</v>
      </c>
      <c r="O65" s="64">
        <f>Jan!O65+Feb!O65+Mar!O65+Apr!O65+May!O65+Jun!O65+Jul!O65+Aug!O65+Sep!O65+Oct!O65+Nov!O65+Dec!O65</f>
        <v>5482</v>
      </c>
      <c r="P65" s="64">
        <f>Jan!P65+Feb!P65+Mar!P65+Apr!P65+May!P65+Jun!P65+Jul!P65+Aug!P65+Sep!P65+Oct!P65+Nov!P65+Dec!P65</f>
        <v>1404</v>
      </c>
      <c r="Q65" s="64">
        <f>Jan!Q65+Feb!Q65+Mar!Q65+Apr!Q65+May!Q65+Jun!Q65+Jul!Q65+Aug!Q65+Sep!Q65+Oct!Q65+Nov!Q65+Dec!Q65</f>
        <v>98380</v>
      </c>
      <c r="R65" s="83">
        <f>Jan!R65+Feb!R65+Mar!R65+Apr!R65+May!R65+Jun!R65+Jul!R65+Aug!R65+Sep!R65+Oct!R65+Nov!R65+Dec!R65</f>
        <v>0</v>
      </c>
      <c r="S65" s="114"/>
      <c r="T65" s="93"/>
      <c r="U65" s="16"/>
      <c r="V65" s="16"/>
      <c r="W65" s="16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</row>
    <row r="66" spans="2:46" ht="12.95" customHeight="1" x14ac:dyDescent="0.15">
      <c r="B66" s="33"/>
      <c r="C66" s="55"/>
      <c r="D66" s="26"/>
      <c r="E66" s="79" t="s">
        <v>134</v>
      </c>
      <c r="F66" s="27"/>
      <c r="G66" s="62">
        <f>SUM(H66:R66)</f>
        <v>73572</v>
      </c>
      <c r="H66" s="63">
        <f>Jan!H66+Feb!H66+Mar!H66+Apr!H66+May!H66+Jun!H66+Jul!H66+Aug!H66+Sep!H66+Oct!H66+Nov!H66+Dec!H66</f>
        <v>0</v>
      </c>
      <c r="I66" s="64">
        <f>Jan!I66+Feb!I66+Mar!I66+Apr!I66+May!I66+Jun!I66+Jul!I66+Aug!I66+Sep!I66+Oct!I66+Nov!I66+Dec!I66</f>
        <v>0</v>
      </c>
      <c r="J66" s="64">
        <f>Jan!J66+Feb!J66+Mar!J66+Apr!J66+May!J66+Jun!J66+Jul!J66+Aug!J66+Sep!J66+Oct!J66+Nov!J66+Dec!J66</f>
        <v>0</v>
      </c>
      <c r="K66" s="64">
        <f>Jan!K66+Feb!K66+Mar!K66+Apr!K66+May!K66+Jun!K66+Jul!K66+Aug!K66+Sep!K66+Oct!K66+Nov!K66+Dec!K66</f>
        <v>0</v>
      </c>
      <c r="L66" s="64">
        <f>Jan!L66+Feb!L66+Mar!L66+Apr!L66+May!L66+Jun!L66+Jul!L66+Aug!L66+Sep!L66+Oct!L66+Nov!L66+Dec!L66</f>
        <v>2</v>
      </c>
      <c r="M66" s="64">
        <f>Jan!M66+Feb!M66+Mar!M66+Apr!M66+May!M66+Jun!M66+Jul!M66+Aug!M66+Sep!M66+Oct!M66+Nov!M66+Dec!M66</f>
        <v>3636</v>
      </c>
      <c r="N66" s="64">
        <f>Jan!N66+Feb!N66+Mar!N66+Apr!N66+May!N66+Jun!N66+Jul!N66+Aug!N66+Sep!N66+Oct!N66+Nov!N66+Dec!N66</f>
        <v>3296</v>
      </c>
      <c r="O66" s="64">
        <f>Jan!O66+Feb!O66+Mar!O66+Apr!O66+May!O66+Jun!O66+Jul!O66+Aug!O66+Sep!O66+Oct!O66+Nov!O66+Dec!O66</f>
        <v>682</v>
      </c>
      <c r="P66" s="64">
        <f>Jan!P66+Feb!P66+Mar!P66+Apr!P66+May!P66+Jun!P66+Jul!P66+Aug!P66+Sep!P66+Oct!P66+Nov!P66+Dec!P66</f>
        <v>750</v>
      </c>
      <c r="Q66" s="64">
        <f>Jan!Q66+Feb!Q66+Mar!Q66+Apr!Q66+May!Q66+Jun!Q66+Jul!Q66+Aug!Q66+Sep!Q66+Oct!Q66+Nov!Q66+Dec!Q66</f>
        <v>65206</v>
      </c>
      <c r="R66" s="83">
        <f>Jan!R66+Feb!R66+Mar!R66+Apr!R66+May!R66+Jun!R66+Jul!R66+Aug!R66+Sep!R66+Oct!R66+Nov!R66+Dec!R66</f>
        <v>0</v>
      </c>
      <c r="S66" s="114"/>
      <c r="T66" s="93"/>
      <c r="U66" s="16"/>
      <c r="V66" s="16"/>
      <c r="W66" s="16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</row>
    <row r="67" spans="2:46" ht="12.95" customHeight="1" x14ac:dyDescent="0.15">
      <c r="B67" s="108"/>
      <c r="C67" s="55"/>
      <c r="D67" s="26"/>
      <c r="E67" s="103" t="s">
        <v>117</v>
      </c>
      <c r="F67" s="27"/>
      <c r="G67" s="62">
        <f>SUM(H67:R67)</f>
        <v>1689</v>
      </c>
      <c r="H67" s="63">
        <f>Jan!H67+Feb!H67+Mar!H67+Apr!H67+May!H67+Jun!H67+Jul!H67+Aug!H67+Sep!H67+Oct!H67+Nov!H67+Dec!H67</f>
        <v>0</v>
      </c>
      <c r="I67" s="64">
        <f>Jan!I67+Feb!I67+Mar!I67+Apr!I67+May!I67+Jun!I67+Jul!I67+Aug!I67+Sep!I67+Oct!I67+Nov!I67+Dec!I67</f>
        <v>0</v>
      </c>
      <c r="J67" s="64">
        <f>Jan!J67+Feb!J67+Mar!J67+Apr!J67+May!J67+Jun!J67+Jul!J67+Aug!J67+Sep!J67+Oct!J67+Nov!J67+Dec!J67</f>
        <v>0</v>
      </c>
      <c r="K67" s="64">
        <f>Jan!K67+Feb!K67+Mar!K67+Apr!K67+May!K67+Jun!K67+Jul!K67+Aug!K67+Sep!K67+Oct!K67+Nov!K67+Dec!K67</f>
        <v>0</v>
      </c>
      <c r="L67" s="64">
        <f>Jan!L67+Feb!L67+Mar!L67+Apr!L67+May!L67+Jun!L67+Jul!L67+Aug!L67+Sep!L67+Oct!L67+Nov!L67+Dec!L67</f>
        <v>0</v>
      </c>
      <c r="M67" s="64">
        <f>Jan!M67+Feb!M67+Mar!M67+Apr!M67+May!M67+Jun!M67+Jul!M67+Aug!M67+Sep!M67+Oct!M67+Nov!M67+Dec!M67</f>
        <v>0</v>
      </c>
      <c r="N67" s="64">
        <f>Jan!N67+Feb!N67+Mar!N67+Apr!N67+May!N67+Jun!N67+Jul!N67+Aug!N67+Sep!N67+Oct!N67+Nov!N67+Dec!N67</f>
        <v>0</v>
      </c>
      <c r="O67" s="64">
        <f>Jan!O67+Feb!O67+Mar!O67+Apr!O67+May!O67+Jun!O67+Jul!O67+Aug!O67+Sep!O67+Oct!O67+Nov!O67+Dec!O67</f>
        <v>0</v>
      </c>
      <c r="P67" s="64">
        <f>Jan!P67+Feb!P67+Mar!P67+Apr!P67+May!P67+Jun!P67+Jul!P67+Aug!P67+Sep!P67+Oct!P67+Nov!P67+Dec!P67</f>
        <v>0</v>
      </c>
      <c r="Q67" s="64">
        <f>Jan!Q67+Feb!Q67+Mar!Q67+Apr!Q67+May!Q67+Jun!Q67+Jul!Q67+Aug!Q67+Sep!Q67+Oct!Q67+Nov!Q67+Dec!Q67</f>
        <v>1689</v>
      </c>
      <c r="R67" s="83">
        <f>Jan!R67+Feb!R67+Mar!R67+Apr!R67+May!R67+Jun!R67+Jul!R67+Aug!R67+Sep!R67+Oct!R67+Nov!R67+Dec!R67</f>
        <v>0</v>
      </c>
      <c r="S67" s="114"/>
      <c r="T67" s="93"/>
      <c r="U67" s="16"/>
      <c r="V67" s="16"/>
      <c r="W67" s="16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</row>
    <row r="68" spans="2:46" ht="18.95" customHeight="1" x14ac:dyDescent="0.15">
      <c r="B68" s="140" t="s">
        <v>64</v>
      </c>
      <c r="C68" s="150"/>
      <c r="D68" s="150"/>
      <c r="E68" s="151"/>
      <c r="F68" s="29"/>
      <c r="G68" s="104">
        <f>SUM(G64:G67)</f>
        <v>322529</v>
      </c>
      <c r="H68" s="105">
        <f t="shared" ref="H68:R68" si="16">SUM(H64:H67)</f>
        <v>0</v>
      </c>
      <c r="I68" s="106">
        <f t="shared" si="16"/>
        <v>0</v>
      </c>
      <c r="J68" s="106">
        <f t="shared" ref="J68" si="17">SUM(J64:J67)</f>
        <v>12265</v>
      </c>
      <c r="K68" s="106">
        <f t="shared" si="16"/>
        <v>0</v>
      </c>
      <c r="L68" s="106">
        <f t="shared" si="16"/>
        <v>4</v>
      </c>
      <c r="M68" s="106">
        <f t="shared" si="16"/>
        <v>26071</v>
      </c>
      <c r="N68" s="106">
        <f t="shared" si="16"/>
        <v>22473</v>
      </c>
      <c r="O68" s="106">
        <f t="shared" si="16"/>
        <v>13768</v>
      </c>
      <c r="P68" s="106">
        <f t="shared" si="16"/>
        <v>4001</v>
      </c>
      <c r="Q68" s="106">
        <f t="shared" si="16"/>
        <v>243947</v>
      </c>
      <c r="R68" s="107">
        <f t="shared" si="16"/>
        <v>0</v>
      </c>
      <c r="S68" s="114"/>
      <c r="T68" s="93"/>
      <c r="U68" s="16"/>
      <c r="V68" s="16"/>
      <c r="W68" s="16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</row>
    <row r="69" spans="2:46" ht="3.95" customHeight="1" x14ac:dyDescent="0.15">
      <c r="B69" s="110"/>
      <c r="C69" s="110"/>
      <c r="D69" s="110"/>
      <c r="E69" s="110"/>
      <c r="F69" s="29"/>
      <c r="G69" s="109"/>
      <c r="H69" s="109"/>
      <c r="I69" s="109"/>
      <c r="J69" s="109"/>
      <c r="K69" s="109"/>
      <c r="L69" s="109"/>
      <c r="M69" s="109"/>
      <c r="N69" s="109"/>
      <c r="O69" s="109"/>
      <c r="P69" s="109"/>
      <c r="Q69" s="109"/>
      <c r="R69" s="109"/>
      <c r="S69" s="16"/>
      <c r="T69" s="93"/>
      <c r="U69" s="16"/>
      <c r="V69" s="16"/>
      <c r="W69" s="16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</row>
    <row r="70" spans="2:46" ht="12.95" customHeight="1" x14ac:dyDescent="0.15">
      <c r="B70" s="42"/>
      <c r="C70" s="51"/>
      <c r="D70" s="43"/>
      <c r="E70" s="111" t="s">
        <v>53</v>
      </c>
      <c r="F70" s="25"/>
      <c r="G70" s="59">
        <f t="shared" ref="G70:G85" si="18">SUM(H70:R70)</f>
        <v>3216</v>
      </c>
      <c r="H70" s="60">
        <f>Jan!H70+Feb!H70+Mar!H70+Apr!H70+May!H70+Jun!H70+Jul!H70+Aug!H70+Sep!H70+Oct!H70+Nov!H70+Dec!H70</f>
        <v>0</v>
      </c>
      <c r="I70" s="61">
        <f>Jan!I70+Feb!I70+Mar!I70+Apr!I70+May!I70+Jun!I70+Jul!I70+Aug!I70+Sep!I70+Oct!I70+Nov!I70+Dec!I70</f>
        <v>0</v>
      </c>
      <c r="J70" s="61">
        <f>Jan!J70+Feb!J70+Mar!J70+Apr!J70+May!J70+Jun!J70+Jul!J70+Aug!J70+Sep!J70+Oct!J70+Nov!J70+Dec!J70</f>
        <v>0</v>
      </c>
      <c r="K70" s="61">
        <f>Jan!K70+Feb!K70+Mar!K70+Apr!K70+May!K70+Jun!K70+Jul!K70+Aug!K70+Sep!K70+Oct!K70+Nov!K70+Dec!K70</f>
        <v>0</v>
      </c>
      <c r="L70" s="61">
        <f>Jan!L70+Feb!L70+Mar!L70+Apr!L70+May!L70+Jun!L70+Jul!L70+Aug!L70+Sep!L70+Oct!L70+Nov!L70+Dec!L70</f>
        <v>0</v>
      </c>
      <c r="M70" s="61">
        <f>Jan!M70+Feb!M70+Mar!M70+Apr!M70+May!M70+Jun!M70+Jul!M70+Aug!M70+Sep!M70+Oct!M70+Nov!M70+Dec!M70</f>
        <v>0</v>
      </c>
      <c r="N70" s="61">
        <f>Jan!N70+Feb!N70+Mar!N70+Apr!N70+May!N70+Jun!N70+Jul!N70+Aug!N70+Sep!N70+Oct!N70+Nov!N70+Dec!N70</f>
        <v>1904</v>
      </c>
      <c r="O70" s="61">
        <f>Jan!O70+Feb!O70+Mar!O70+Apr!O70+May!O70+Jun!O70+Jul!O70+Aug!O70+Sep!O70+Oct!O70+Nov!O70+Dec!O70</f>
        <v>0</v>
      </c>
      <c r="P70" s="61">
        <f>Jan!P70+Feb!P70+Mar!P70+Apr!P70+May!P70+Jun!P70+Jul!P70+Aug!P70+Sep!P70+Oct!P70+Nov!P70+Dec!P70</f>
        <v>1312</v>
      </c>
      <c r="Q70" s="61">
        <f>Jan!Q70+Feb!Q70+Mar!Q70+Apr!Q70+May!Q70+Jun!Q70+Jul!Q70+Aug!Q70+Sep!Q70+Oct!Q70+Nov!Q70+Dec!Q70</f>
        <v>0</v>
      </c>
      <c r="R70" s="81">
        <f>Jan!R70+Feb!R70+Mar!R70+Apr!R70+May!R70+Jun!R70+Jul!R70+Aug!R70+Sep!R70+Oct!R70+Nov!R70+Dec!R70</f>
        <v>0</v>
      </c>
      <c r="S70" s="114"/>
      <c r="T70" s="93"/>
      <c r="U70" s="16"/>
      <c r="V70" s="16"/>
      <c r="W70" s="17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</row>
    <row r="71" spans="2:46" ht="12.95" customHeight="1" x14ac:dyDescent="0.15">
      <c r="B71" s="33"/>
      <c r="C71" s="52"/>
      <c r="D71" s="20"/>
      <c r="E71" s="112" t="s">
        <v>56</v>
      </c>
      <c r="F71" s="25"/>
      <c r="G71" s="62">
        <f t="shared" si="18"/>
        <v>848</v>
      </c>
      <c r="H71" s="63">
        <f>Jan!H71+Feb!H71+Mar!H71+Apr!H71+May!H71+Jun!H71+Jul!H71+Aug!H71+Sep!H71+Oct!H71+Nov!H71+Dec!H71</f>
        <v>0</v>
      </c>
      <c r="I71" s="64">
        <f>Jan!I71+Feb!I71+Mar!I71+Apr!I71+May!I71+Jun!I71+Jul!I71+Aug!I71+Sep!I71+Oct!I71+Nov!I71+Dec!I71</f>
        <v>0</v>
      </c>
      <c r="J71" s="64">
        <f>Jan!J71+Feb!J71+Mar!J71+Apr!J71+May!J71+Jun!J71+Jul!J71+Aug!J71+Sep!J71+Oct!J71+Nov!J71+Dec!J71</f>
        <v>0</v>
      </c>
      <c r="K71" s="64">
        <f>Jan!K71+Feb!K71+Mar!K71+Apr!K71+May!K71+Jun!K71+Jul!K71+Aug!K71+Sep!K71+Oct!K71+Nov!K71+Dec!K71</f>
        <v>0</v>
      </c>
      <c r="L71" s="64">
        <f>Jan!L71+Feb!L71+Mar!L71+Apr!L71+May!L71+Jun!L71+Jul!L71+Aug!L71+Sep!L71+Oct!L71+Nov!L71+Dec!L71</f>
        <v>0</v>
      </c>
      <c r="M71" s="64">
        <f>Jan!M71+Feb!M71+Mar!M71+Apr!M71+May!M71+Jun!M71+Jul!M71+Aug!M71+Sep!M71+Oct!M71+Nov!M71+Dec!M71</f>
        <v>0</v>
      </c>
      <c r="N71" s="64">
        <f>Jan!N71+Feb!N71+Mar!N71+Apr!N71+May!N71+Jun!N71+Jul!N71+Aug!N71+Sep!N71+Oct!N71+Nov!N71+Dec!N71</f>
        <v>0</v>
      </c>
      <c r="O71" s="64">
        <f>Jan!O71+Feb!O71+Mar!O71+Apr!O71+May!O71+Jun!O71+Jul!O71+Aug!O71+Sep!O71+Oct!O71+Nov!O71+Dec!O71</f>
        <v>0</v>
      </c>
      <c r="P71" s="64">
        <f>Jan!P71+Feb!P71+Mar!P71+Apr!P71+May!P71+Jun!P71+Jul!P71+Aug!P71+Sep!P71+Oct!P71+Nov!P71+Dec!P71</f>
        <v>848</v>
      </c>
      <c r="Q71" s="64">
        <f>Jan!Q71+Feb!Q71+Mar!Q71+Apr!Q71+May!Q71+Jun!Q71+Jul!Q71+Aug!Q71+Sep!Q71+Oct!Q71+Nov!Q71+Dec!Q71</f>
        <v>0</v>
      </c>
      <c r="R71" s="82">
        <f>Jan!R71+Feb!R71+Mar!R71+Apr!R71+May!R71+Jun!R71+Jul!R71+Aug!R71+Sep!R71+Oct!R71+Nov!R71+Dec!R71</f>
        <v>0</v>
      </c>
      <c r="S71" s="114"/>
      <c r="T71" s="93"/>
      <c r="U71" s="16"/>
      <c r="V71" s="16"/>
      <c r="W71" s="17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</row>
    <row r="72" spans="2:46" ht="12.95" customHeight="1" x14ac:dyDescent="0.15">
      <c r="B72" s="33"/>
      <c r="C72" s="52"/>
      <c r="D72" s="20"/>
      <c r="E72" s="112" t="s">
        <v>14</v>
      </c>
      <c r="F72" s="25"/>
      <c r="G72" s="62">
        <f t="shared" si="18"/>
        <v>3836</v>
      </c>
      <c r="H72" s="63">
        <f>Jan!H72+Feb!H72+Mar!H72+Apr!H72+May!H72+Jun!H72+Jul!H72+Aug!H72+Sep!H72+Oct!H72+Nov!H72+Dec!H72</f>
        <v>0</v>
      </c>
      <c r="I72" s="64">
        <f>Jan!I72+Feb!I72+Mar!I72+Apr!I72+May!I72+Jun!I72+Jul!I72+Aug!I72+Sep!I72+Oct!I72+Nov!I72+Dec!I72</f>
        <v>0</v>
      </c>
      <c r="J72" s="64">
        <f>Jan!J72+Feb!J72+Mar!J72+Apr!J72+May!J72+Jun!J72+Jul!J72+Aug!J72+Sep!J72+Oct!J72+Nov!J72+Dec!J72</f>
        <v>0</v>
      </c>
      <c r="K72" s="64">
        <f>Jan!K72+Feb!K72+Mar!K72+Apr!K72+May!K72+Jun!K72+Jul!K72+Aug!K72+Sep!K72+Oct!K72+Nov!K72+Dec!K72</f>
        <v>0</v>
      </c>
      <c r="L72" s="64">
        <f>Jan!L72+Feb!L72+Mar!L72+Apr!L72+May!L72+Jun!L72+Jul!L72+Aug!L72+Sep!L72+Oct!L72+Nov!L72+Dec!L72</f>
        <v>1655</v>
      </c>
      <c r="M72" s="64">
        <f>Jan!M72+Feb!M72+Mar!M72+Apr!M72+May!M72+Jun!M72+Jul!M72+Aug!M72+Sep!M72+Oct!M72+Nov!M72+Dec!M72</f>
        <v>0</v>
      </c>
      <c r="N72" s="64">
        <f>Jan!N72+Feb!N72+Mar!N72+Apr!N72+May!N72+Jun!N72+Jul!N72+Aug!N72+Sep!N72+Oct!N72+Nov!N72+Dec!N72</f>
        <v>0</v>
      </c>
      <c r="O72" s="64">
        <f>Jan!O72+Feb!O72+Mar!O72+Apr!O72+May!O72+Jun!O72+Jul!O72+Aug!O72+Sep!O72+Oct!O72+Nov!O72+Dec!O72</f>
        <v>0</v>
      </c>
      <c r="P72" s="64">
        <f>Jan!P72+Feb!P72+Mar!P72+Apr!P72+May!P72+Jun!P72+Jul!P72+Aug!P72+Sep!P72+Oct!P72+Nov!P72+Dec!P72</f>
        <v>2181</v>
      </c>
      <c r="Q72" s="64">
        <f>Jan!Q72+Feb!Q72+Mar!Q72+Apr!Q72+May!Q72+Jun!Q72+Jul!Q72+Aug!Q72+Sep!Q72+Oct!Q72+Nov!Q72+Dec!Q72</f>
        <v>0</v>
      </c>
      <c r="R72" s="83">
        <f>Jan!R72+Feb!R72+Mar!R72+Apr!R72+May!R72+Jun!R72+Jul!R72+Aug!R72+Sep!R72+Oct!R72+Nov!R72+Dec!R72</f>
        <v>0</v>
      </c>
      <c r="S72" s="115"/>
      <c r="T72" s="93"/>
      <c r="U72" s="21"/>
      <c r="V72" s="22"/>
      <c r="W72" s="17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</row>
    <row r="73" spans="2:46" ht="12.95" customHeight="1" x14ac:dyDescent="0.15">
      <c r="B73" s="33"/>
      <c r="C73" s="52"/>
      <c r="D73" s="20"/>
      <c r="E73" s="112" t="s">
        <v>15</v>
      </c>
      <c r="F73" s="25"/>
      <c r="G73" s="62">
        <f t="shared" si="18"/>
        <v>445</v>
      </c>
      <c r="H73" s="63">
        <f>Jan!H73+Feb!H73+Mar!H73+Apr!H73+May!H73+Jun!H73+Jul!H73+Aug!H73+Sep!H73+Oct!H73+Nov!H73+Dec!H73</f>
        <v>0</v>
      </c>
      <c r="I73" s="64">
        <f>Jan!I73+Feb!I73+Mar!I73+Apr!I73+May!I73+Jun!I73+Jul!I73+Aug!I73+Sep!I73+Oct!I73+Nov!I73+Dec!I73</f>
        <v>0</v>
      </c>
      <c r="J73" s="64">
        <f>Jan!J73+Feb!J73+Mar!J73+Apr!J73+May!J73+Jun!J73+Jul!J73+Aug!J73+Sep!J73+Oct!J73+Nov!J73+Dec!J73</f>
        <v>0</v>
      </c>
      <c r="K73" s="64">
        <f>Jan!K73+Feb!K73+Mar!K73+Apr!K73+May!K73+Jun!K73+Jul!K73+Aug!K73+Sep!K73+Oct!K73+Nov!K73+Dec!K73</f>
        <v>0</v>
      </c>
      <c r="L73" s="64">
        <f>Jan!L73+Feb!L73+Mar!L73+Apr!L73+May!L73+Jun!L73+Jul!L73+Aug!L73+Sep!L73+Oct!L73+Nov!L73+Dec!L73</f>
        <v>0</v>
      </c>
      <c r="M73" s="64">
        <f>Jan!M73+Feb!M73+Mar!M73+Apr!M73+May!M73+Jun!M73+Jul!M73+Aug!M73+Sep!M73+Oct!M73+Nov!M73+Dec!M73</f>
        <v>0</v>
      </c>
      <c r="N73" s="64">
        <f>Jan!N73+Feb!N73+Mar!N73+Apr!N73+May!N73+Jun!N73+Jul!N73+Aug!N73+Sep!N73+Oct!N73+Nov!N73+Dec!N73</f>
        <v>0</v>
      </c>
      <c r="O73" s="64">
        <f>Jan!O73+Feb!O73+Mar!O73+Apr!O73+May!O73+Jun!O73+Jul!O73+Aug!O73+Sep!O73+Oct!O73+Nov!O73+Dec!O73</f>
        <v>0</v>
      </c>
      <c r="P73" s="64">
        <f>Jan!P73+Feb!P73+Mar!P73+Apr!P73+May!P73+Jun!P73+Jul!P73+Aug!P73+Sep!P73+Oct!P73+Nov!P73+Dec!P73</f>
        <v>445</v>
      </c>
      <c r="Q73" s="64">
        <f>Jan!Q73+Feb!Q73+Mar!Q73+Apr!Q73+May!Q73+Jun!Q73+Jul!Q73+Aug!Q73+Sep!Q73+Oct!Q73+Nov!Q73+Dec!Q73</f>
        <v>0</v>
      </c>
      <c r="R73" s="84">
        <f>Jan!R73+Feb!R73+Mar!R73+Apr!R73+May!R73+Jun!R73+Jul!R73+Aug!R73+Sep!R73+Oct!R73+Nov!R73+Dec!R73</f>
        <v>0</v>
      </c>
      <c r="S73" s="116"/>
      <c r="T73" s="93"/>
      <c r="U73" s="23"/>
      <c r="V73" s="24"/>
      <c r="W73" s="16"/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18"/>
      <c r="AI73" s="18"/>
      <c r="AJ73" s="18"/>
      <c r="AK73" s="18"/>
      <c r="AL73" s="18"/>
      <c r="AM73" s="18"/>
      <c r="AN73" s="18"/>
      <c r="AO73" s="18"/>
      <c r="AP73" s="18"/>
      <c r="AQ73" s="18"/>
      <c r="AR73" s="18"/>
      <c r="AS73" s="18"/>
      <c r="AT73" s="18"/>
    </row>
    <row r="74" spans="2:46" ht="12.95" customHeight="1" x14ac:dyDescent="0.15">
      <c r="B74" s="33"/>
      <c r="C74" s="52"/>
      <c r="D74" s="20"/>
      <c r="E74" s="112" t="s">
        <v>178</v>
      </c>
      <c r="F74" s="25"/>
      <c r="G74" s="62">
        <f t="shared" si="18"/>
        <v>0</v>
      </c>
      <c r="H74" s="63">
        <f>Jan!H74+Feb!H74+Mar!H74+Apr!H74+May!H74+Jun!H74+Jul!H74+Aug!H74+Sep!H74+Oct!H74+Nov!H74+Dec!H74</f>
        <v>0</v>
      </c>
      <c r="I74" s="64">
        <f>Jan!I74+Feb!I74+Mar!I74+Apr!I74+May!I74+Jun!I74+Jul!I74+Aug!I74+Sep!I74+Oct!I74+Nov!I74+Dec!I74</f>
        <v>0</v>
      </c>
      <c r="J74" s="64">
        <f>Jan!J74+Feb!J74+Mar!J74+Apr!J74+May!J74+Jun!J74+Jul!J74+Aug!J74+Sep!J74+Oct!J74+Nov!J74+Dec!J74</f>
        <v>0</v>
      </c>
      <c r="K74" s="64">
        <f>Jan!K74+Feb!K74+Mar!K74+Apr!K74+May!K74+Jun!K74+Jul!K74+Aug!K74+Sep!K74+Oct!K74+Nov!K74+Dec!K74</f>
        <v>0</v>
      </c>
      <c r="L74" s="64">
        <f>Jan!L74+Feb!L74+Mar!L74+Apr!L74+May!L74+Jun!L74+Jul!L74+Aug!L74+Sep!L74+Oct!L74+Nov!L74+Dec!L74</f>
        <v>0</v>
      </c>
      <c r="M74" s="64">
        <f>Jan!M74+Feb!M74+Mar!M74+Apr!M74+May!M74+Jun!M74+Jul!M74+Aug!M74+Sep!M74+Oct!M74+Nov!M74+Dec!M74</f>
        <v>0</v>
      </c>
      <c r="N74" s="64">
        <f>Jan!N74+Feb!N74+Mar!N74+Apr!N74+May!N74+Jun!N74+Jul!N74+Aug!N74+Sep!N74+Oct!N74+Nov!N74+Dec!N74</f>
        <v>0</v>
      </c>
      <c r="O74" s="64">
        <f>Jan!O74+Feb!O74+Mar!O74+Apr!O74+May!O74+Jun!O74+Jul!O74+Aug!O74+Sep!O74+Oct!O74+Nov!O74+Dec!O74</f>
        <v>0</v>
      </c>
      <c r="P74" s="64">
        <f>Jan!P74+Feb!P74+Mar!P74+Apr!P74+May!P74+Jun!P74+Jul!P74+Aug!P74+Sep!P74+Oct!P74+Nov!P74+Dec!P74</f>
        <v>0</v>
      </c>
      <c r="Q74" s="64">
        <f>Jan!Q74+Feb!Q74+Mar!Q74+Apr!Q74+May!Q74+Jun!Q74+Jul!Q74+Aug!Q74+Sep!Q74+Oct!Q74+Nov!Q74+Dec!Q74</f>
        <v>0</v>
      </c>
      <c r="R74" s="84">
        <f>Jan!R74+Feb!R74+Mar!R74+Apr!R74+May!R74+Jun!R74+Jul!R74+Aug!R74+Sep!R74+Oct!R74+Nov!R74+Dec!R74</f>
        <v>0</v>
      </c>
      <c r="S74" s="116"/>
      <c r="T74" s="93"/>
      <c r="U74" s="23"/>
      <c r="V74" s="24"/>
      <c r="W74" s="16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8"/>
      <c r="AI74" s="18"/>
      <c r="AJ74" s="18"/>
      <c r="AK74" s="18"/>
      <c r="AL74" s="18"/>
      <c r="AM74" s="18"/>
      <c r="AN74" s="18"/>
      <c r="AO74" s="18"/>
      <c r="AP74" s="18"/>
      <c r="AQ74" s="18"/>
      <c r="AR74" s="18"/>
      <c r="AS74" s="18"/>
      <c r="AT74" s="18"/>
    </row>
    <row r="75" spans="2:46" ht="12.95" customHeight="1" x14ac:dyDescent="0.15">
      <c r="B75" s="33"/>
      <c r="C75" s="52"/>
      <c r="D75" s="20"/>
      <c r="E75" s="112" t="s">
        <v>132</v>
      </c>
      <c r="F75" s="25"/>
      <c r="G75" s="62">
        <f t="shared" si="18"/>
        <v>13289</v>
      </c>
      <c r="H75" s="63">
        <f>Jan!H75+Feb!H75+Mar!H75+Apr!H75+May!H75+Jun!H75+Jul!H75+Aug!H75+Sep!H75+Oct!H75+Nov!H75+Dec!H75</f>
        <v>0</v>
      </c>
      <c r="I75" s="64">
        <f>Jan!I75+Feb!I75+Mar!I75+Apr!I75+May!I75+Jun!I75+Jul!I75+Aug!I75+Sep!I75+Oct!I75+Nov!I75+Dec!I75</f>
        <v>0</v>
      </c>
      <c r="J75" s="64">
        <f>Jan!J75+Feb!J75+Mar!J75+Apr!J75+May!J75+Jun!J75+Jul!J75+Aug!J75+Sep!J75+Oct!J75+Nov!J75+Dec!J75</f>
        <v>0</v>
      </c>
      <c r="K75" s="64">
        <f>Jan!K75+Feb!K75+Mar!K75+Apr!K75+May!K75+Jun!K75+Jul!K75+Aug!K75+Sep!K75+Oct!K75+Nov!K75+Dec!K75</f>
        <v>0</v>
      </c>
      <c r="L75" s="64">
        <f>Jan!L75+Feb!L75+Mar!L75+Apr!L75+May!L75+Jun!L75+Jul!L75+Aug!L75+Sep!L75+Oct!L75+Nov!L75+Dec!L75</f>
        <v>0</v>
      </c>
      <c r="M75" s="64">
        <f>Jan!M75+Feb!M75+Mar!M75+Apr!M75+May!M75+Jun!M75+Jul!M75+Aug!M75+Sep!M75+Oct!M75+Nov!M75+Dec!M75</f>
        <v>3471</v>
      </c>
      <c r="N75" s="64">
        <f>Jan!N75+Feb!N75+Mar!N75+Apr!N75+May!N75+Jun!N75+Jul!N75+Aug!N75+Sep!N75+Oct!N75+Nov!N75+Dec!N75</f>
        <v>0</v>
      </c>
      <c r="O75" s="64">
        <f>Jan!O75+Feb!O75+Mar!O75+Apr!O75+May!O75+Jun!O75+Jul!O75+Aug!O75+Sep!O75+Oct!O75+Nov!O75+Dec!O75</f>
        <v>0</v>
      </c>
      <c r="P75" s="64">
        <f>Jan!P75+Feb!P75+Mar!P75+Apr!P75+May!P75+Jun!P75+Jul!P75+Aug!P75+Sep!P75+Oct!P75+Nov!P75+Dec!P75</f>
        <v>9818</v>
      </c>
      <c r="Q75" s="64">
        <f>Jan!Q75+Feb!Q75+Mar!Q75+Apr!Q75+May!Q75+Jun!Q75+Jul!Q75+Aug!Q75+Sep!Q75+Oct!Q75+Nov!Q75+Dec!Q75</f>
        <v>0</v>
      </c>
      <c r="R75" s="84">
        <f>Jan!R75+Feb!R75+Mar!R75+Apr!R75+May!R75+Jun!R75+Jul!R75+Aug!R75+Sep!R75+Oct!R75+Nov!R75+Dec!R75</f>
        <v>0</v>
      </c>
      <c r="S75" s="116"/>
      <c r="T75" s="93"/>
      <c r="U75" s="23"/>
      <c r="V75" s="24"/>
      <c r="W75" s="16"/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18"/>
      <c r="AI75" s="18"/>
      <c r="AJ75" s="18"/>
      <c r="AK75" s="18"/>
      <c r="AL75" s="18"/>
      <c r="AM75" s="18"/>
      <c r="AN75" s="18"/>
      <c r="AO75" s="18"/>
      <c r="AP75" s="18"/>
      <c r="AQ75" s="18"/>
      <c r="AR75" s="18"/>
      <c r="AS75" s="18"/>
      <c r="AT75" s="18"/>
    </row>
    <row r="76" spans="2:46" ht="12.95" customHeight="1" x14ac:dyDescent="0.15">
      <c r="B76" s="33"/>
      <c r="C76" s="52"/>
      <c r="D76" s="20"/>
      <c r="E76" s="112" t="s">
        <v>131</v>
      </c>
      <c r="F76" s="25"/>
      <c r="G76" s="62">
        <f t="shared" si="18"/>
        <v>773</v>
      </c>
      <c r="H76" s="63">
        <f>Jan!H76+Feb!H76+Mar!H76+Apr!H76+May!H76+Jun!H76+Jul!H76+Aug!H76+Sep!H76+Oct!H76+Nov!H76+Dec!H76</f>
        <v>0</v>
      </c>
      <c r="I76" s="64">
        <f>Jan!I76+Feb!I76+Mar!I76+Apr!I76+May!I76+Jun!I76+Jul!I76+Aug!I76+Sep!I76+Oct!I76+Nov!I76+Dec!I76</f>
        <v>0</v>
      </c>
      <c r="J76" s="64">
        <f>Jan!J76+Feb!J76+Mar!J76+Apr!J76+May!J76+Jun!J76+Jul!J76+Aug!J76+Sep!J76+Oct!J76+Nov!J76+Dec!J76</f>
        <v>0</v>
      </c>
      <c r="K76" s="64">
        <f>Jan!K76+Feb!K76+Mar!K76+Apr!K76+May!K76+Jun!K76+Jul!K76+Aug!K76+Sep!K76+Oct!K76+Nov!K76+Dec!K76</f>
        <v>0</v>
      </c>
      <c r="L76" s="64">
        <f>Jan!L76+Feb!L76+Mar!L76+Apr!L76+May!L76+Jun!L76+Jul!L76+Aug!L76+Sep!L76+Oct!L76+Nov!L76+Dec!L76</f>
        <v>0</v>
      </c>
      <c r="M76" s="64">
        <f>Jan!M76+Feb!M76+Mar!M76+Apr!M76+May!M76+Jun!M76+Jul!M76+Aug!M76+Sep!M76+Oct!M76+Nov!M76+Dec!M76</f>
        <v>0</v>
      </c>
      <c r="N76" s="64">
        <f>Jan!N76+Feb!N76+Mar!N76+Apr!N76+May!N76+Jun!N76+Jul!N76+Aug!N76+Sep!N76+Oct!N76+Nov!N76+Dec!N76</f>
        <v>773</v>
      </c>
      <c r="O76" s="64">
        <f>Jan!O76+Feb!O76+Mar!O76+Apr!O76+May!O76+Jun!O76+Jul!O76+Aug!O76+Sep!O76+Oct!O76+Nov!O76+Dec!O76</f>
        <v>0</v>
      </c>
      <c r="P76" s="64">
        <f>Jan!P76+Feb!P76+Mar!P76+Apr!P76+May!P76+Jun!P76+Jul!P76+Aug!P76+Sep!P76+Oct!P76+Nov!P76+Dec!P76</f>
        <v>0</v>
      </c>
      <c r="Q76" s="64">
        <f>Jan!Q76+Feb!Q76+Mar!Q76+Apr!Q76+May!Q76+Jun!Q76+Jul!Q76+Aug!Q76+Sep!Q76+Oct!Q76+Nov!Q76+Dec!Q76</f>
        <v>0</v>
      </c>
      <c r="R76" s="84">
        <f>Jan!R76+Feb!R76+Mar!R76+Apr!R76+May!R76+Jun!R76+Jul!R76+Aug!R76+Sep!R76+Oct!R76+Nov!R76+Dec!R76</f>
        <v>0</v>
      </c>
      <c r="S76" s="116"/>
      <c r="T76" s="93"/>
      <c r="U76" s="23"/>
      <c r="V76" s="24"/>
      <c r="W76" s="16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18"/>
      <c r="AI76" s="18"/>
      <c r="AJ76" s="18"/>
      <c r="AK76" s="18"/>
      <c r="AL76" s="18"/>
      <c r="AM76" s="18"/>
      <c r="AN76" s="18"/>
      <c r="AO76" s="18"/>
      <c r="AP76" s="18"/>
      <c r="AQ76" s="18"/>
      <c r="AR76" s="18"/>
      <c r="AS76" s="18"/>
      <c r="AT76" s="18"/>
    </row>
    <row r="77" spans="2:46" ht="12.95" customHeight="1" x14ac:dyDescent="0.15">
      <c r="B77" s="33"/>
      <c r="C77" s="52"/>
      <c r="D77" s="20"/>
      <c r="E77" s="112" t="s">
        <v>59</v>
      </c>
      <c r="F77" s="25"/>
      <c r="G77" s="62">
        <f t="shared" si="18"/>
        <v>7277</v>
      </c>
      <c r="H77" s="63">
        <f>Jan!H77+Feb!H77+Mar!H77+Apr!H77+May!H77+Jun!H77+Jul!H77+Aug!H77+Sep!H77+Oct!H77+Nov!H77+Dec!H77</f>
        <v>0</v>
      </c>
      <c r="I77" s="64">
        <f>Jan!I77+Feb!I77+Mar!I77+Apr!I77+May!I77+Jun!I77+Jul!I77+Aug!I77+Sep!I77+Oct!I77+Nov!I77+Dec!I77</f>
        <v>0</v>
      </c>
      <c r="J77" s="64">
        <f>Jan!J77+Feb!J77+Mar!J77+Apr!J77+May!J77+Jun!J77+Jul!J77+Aug!J77+Sep!J77+Oct!J77+Nov!J77+Dec!J77</f>
        <v>0</v>
      </c>
      <c r="K77" s="64">
        <f>Jan!K77+Feb!K77+Mar!K77+Apr!K77+May!K77+Jun!K77+Jul!K77+Aug!K77+Sep!K77+Oct!K77+Nov!K77+Dec!K77</f>
        <v>0</v>
      </c>
      <c r="L77" s="64">
        <f>Jan!L77+Feb!L77+Mar!L77+Apr!L77+May!L77+Jun!L77+Jul!L77+Aug!L77+Sep!L77+Oct!L77+Nov!L77+Dec!L77</f>
        <v>0</v>
      </c>
      <c r="M77" s="64">
        <f>Jan!M77+Feb!M77+Mar!M77+Apr!M77+May!M77+Jun!M77+Jul!M77+Aug!M77+Sep!M77+Oct!M77+Nov!M77+Dec!M77</f>
        <v>60</v>
      </c>
      <c r="N77" s="64">
        <f>Jan!N77+Feb!N77+Mar!N77+Apr!N77+May!N77+Jun!N77+Jul!N77+Aug!N77+Sep!N77+Oct!N77+Nov!N77+Dec!N77</f>
        <v>0</v>
      </c>
      <c r="O77" s="64">
        <f>Jan!O77+Feb!O77+Mar!O77+Apr!O77+May!O77+Jun!O77+Jul!O77+Aug!O77+Sep!O77+Oct!O77+Nov!O77+Dec!O77</f>
        <v>0</v>
      </c>
      <c r="P77" s="64">
        <f>Jan!P77+Feb!P77+Mar!P77+Apr!P77+May!P77+Jun!P77+Jul!P77+Aug!P77+Sep!P77+Oct!P77+Nov!P77+Dec!P77</f>
        <v>7217</v>
      </c>
      <c r="Q77" s="64">
        <f>Jan!Q77+Feb!Q77+Mar!Q77+Apr!Q77+May!Q77+Jun!Q77+Jul!Q77+Aug!Q77+Sep!Q77+Oct!Q77+Nov!Q77+Dec!Q77</f>
        <v>0</v>
      </c>
      <c r="R77" s="84">
        <f>Jan!R77+Feb!R77+Mar!R77+Apr!R77+May!R77+Jun!R77+Jul!R77+Aug!R77+Sep!R77+Oct!R77+Nov!R77+Dec!R77</f>
        <v>0</v>
      </c>
      <c r="S77" s="116"/>
      <c r="T77" s="93"/>
      <c r="U77" s="23"/>
      <c r="V77" s="24"/>
      <c r="W77" s="16"/>
      <c r="X77" s="18"/>
      <c r="Y77" s="18"/>
      <c r="Z77" s="18"/>
      <c r="AA77" s="18"/>
      <c r="AB77" s="18"/>
      <c r="AC77" s="18"/>
      <c r="AD77" s="18"/>
      <c r="AE77" s="18"/>
      <c r="AF77" s="18"/>
      <c r="AG77" s="18"/>
      <c r="AH77" s="18"/>
      <c r="AI77" s="18"/>
      <c r="AJ77" s="18"/>
      <c r="AK77" s="18"/>
      <c r="AL77" s="18"/>
      <c r="AM77" s="18"/>
      <c r="AN77" s="18"/>
      <c r="AO77" s="18"/>
      <c r="AP77" s="18"/>
      <c r="AQ77" s="18"/>
      <c r="AR77" s="18"/>
      <c r="AS77" s="18"/>
      <c r="AT77" s="18"/>
    </row>
    <row r="78" spans="2:46" ht="12.95" customHeight="1" x14ac:dyDescent="0.15">
      <c r="B78" s="33"/>
      <c r="C78" s="52"/>
      <c r="D78" s="20"/>
      <c r="E78" s="112" t="s">
        <v>33</v>
      </c>
      <c r="F78" s="25"/>
      <c r="G78" s="62">
        <f t="shared" si="18"/>
        <v>0</v>
      </c>
      <c r="H78" s="63">
        <f>Jan!H78+Feb!H78+Mar!H78+Apr!H78+May!H78+Jun!H78+Jul!H78+Aug!H78+Sep!H78+Oct!H78+Nov!H78+Dec!H78</f>
        <v>0</v>
      </c>
      <c r="I78" s="64">
        <f>Jan!I78+Feb!I78+Mar!I78+Apr!I78+May!I78+Jun!I78+Jul!I78+Aug!I78+Sep!I78+Oct!I78+Nov!I78+Dec!I78</f>
        <v>0</v>
      </c>
      <c r="J78" s="64">
        <f>Jan!J78+Feb!J78+Mar!J78+Apr!J78+May!J78+Jun!J78+Jul!J78+Aug!J78+Sep!J78+Oct!J78+Nov!J78+Dec!J78</f>
        <v>0</v>
      </c>
      <c r="K78" s="64">
        <f>Jan!K78+Feb!K78+Mar!K78+Apr!K78+May!K78+Jun!K78+Jul!K78+Aug!K78+Sep!K78+Oct!K78+Nov!K78+Dec!K78</f>
        <v>0</v>
      </c>
      <c r="L78" s="64">
        <f>Jan!L78+Feb!L78+Mar!L78+Apr!L78+May!L78+Jun!L78+Jul!L78+Aug!L78+Sep!L78+Oct!L78+Nov!L78+Dec!L78</f>
        <v>0</v>
      </c>
      <c r="M78" s="64">
        <f>Jan!M78+Feb!M78+Mar!M78+Apr!M78+May!M78+Jun!M78+Jul!M78+Aug!M78+Sep!M78+Oct!M78+Nov!M78+Dec!M78</f>
        <v>0</v>
      </c>
      <c r="N78" s="64">
        <f>Jan!N78+Feb!N78+Mar!N78+Apr!N78+May!N78+Jun!N78+Jul!N78+Aug!N78+Sep!N78+Oct!N78+Nov!N78+Dec!N78</f>
        <v>0</v>
      </c>
      <c r="O78" s="64">
        <f>Jan!O78+Feb!O78+Mar!O78+Apr!O78+May!O78+Jun!O78+Jul!O78+Aug!O78+Sep!O78+Oct!O78+Nov!O78+Dec!O78</f>
        <v>0</v>
      </c>
      <c r="P78" s="64">
        <f>Jan!P78+Feb!P78+Mar!P78+Apr!P78+May!P78+Jun!P78+Jul!P78+Aug!P78+Sep!P78+Oct!P78+Nov!P78+Dec!P78</f>
        <v>0</v>
      </c>
      <c r="Q78" s="64">
        <f>Jan!Q78+Feb!Q78+Mar!Q78+Apr!Q78+May!Q78+Jun!Q78+Jul!Q78+Aug!Q78+Sep!Q78+Oct!Q78+Nov!Q78+Dec!Q78</f>
        <v>0</v>
      </c>
      <c r="R78" s="84">
        <f>Jan!R78+Feb!R78+Mar!R78+Apr!R78+May!R78+Jun!R78+Jul!R78+Aug!R78+Sep!R78+Oct!R78+Nov!R78+Dec!R78</f>
        <v>0</v>
      </c>
      <c r="S78" s="116"/>
      <c r="T78" s="93"/>
      <c r="U78" s="23"/>
      <c r="V78" s="24"/>
      <c r="W78" s="16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18"/>
      <c r="AI78" s="18"/>
      <c r="AJ78" s="18"/>
      <c r="AK78" s="18"/>
      <c r="AL78" s="18"/>
      <c r="AM78" s="18"/>
      <c r="AN78" s="18"/>
      <c r="AO78" s="18"/>
      <c r="AP78" s="18"/>
      <c r="AQ78" s="18"/>
      <c r="AR78" s="18"/>
      <c r="AS78" s="18"/>
      <c r="AT78" s="18"/>
    </row>
    <row r="79" spans="2:46" ht="12.95" customHeight="1" x14ac:dyDescent="0.15">
      <c r="B79" s="33"/>
      <c r="C79" s="52"/>
      <c r="D79" s="20"/>
      <c r="E79" s="112" t="s">
        <v>129</v>
      </c>
      <c r="F79" s="25"/>
      <c r="G79" s="62">
        <f t="shared" si="18"/>
        <v>0</v>
      </c>
      <c r="H79" s="63">
        <f>Jan!H79+Feb!H79+Mar!H79+Apr!H79+May!H79+Jun!H79+Jul!H79+Aug!H79+Sep!H79+Oct!H79+Nov!H79+Dec!H79</f>
        <v>0</v>
      </c>
      <c r="I79" s="64">
        <f>Jan!I79+Feb!I79+Mar!I79+Apr!I79+May!I79+Jun!I79+Jul!I79+Aug!I79+Sep!I79+Oct!I79+Nov!I79+Dec!I79</f>
        <v>0</v>
      </c>
      <c r="J79" s="64">
        <f>Jan!J79+Feb!J79+Mar!J79+Apr!J79+May!J79+Jun!J79+Jul!J79+Aug!J79+Sep!J79+Oct!J79+Nov!J79+Dec!J79</f>
        <v>0</v>
      </c>
      <c r="K79" s="64">
        <f>Jan!K79+Feb!K79+Mar!K79+Apr!K79+May!K79+Jun!K79+Jul!K79+Aug!K79+Sep!K79+Oct!K79+Nov!K79+Dec!K79</f>
        <v>0</v>
      </c>
      <c r="L79" s="64">
        <f>Jan!L79+Feb!L79+Mar!L79+Apr!L79+May!L79+Jun!L79+Jul!L79+Aug!L79+Sep!L79+Oct!L79+Nov!L79+Dec!L79</f>
        <v>0</v>
      </c>
      <c r="M79" s="64">
        <f>Jan!M79+Feb!M79+Mar!M79+Apr!M79+May!M79+Jun!M79+Jul!M79+Aug!M79+Sep!M79+Oct!M79+Nov!M79+Dec!M79</f>
        <v>0</v>
      </c>
      <c r="N79" s="64">
        <f>Jan!N79+Feb!N79+Mar!N79+Apr!N79+May!N79+Jun!N79+Jul!N79+Aug!N79+Sep!N79+Oct!N79+Nov!N79+Dec!N79</f>
        <v>0</v>
      </c>
      <c r="O79" s="64">
        <f>Jan!O79+Feb!O79+Mar!O79+Apr!O79+May!O79+Jun!O79+Jul!O79+Aug!O79+Sep!O79+Oct!O79+Nov!O79+Dec!O79</f>
        <v>0</v>
      </c>
      <c r="P79" s="64">
        <f>Jan!P79+Feb!P79+Mar!P79+Apr!P79+May!P79+Jun!P79+Jul!P79+Aug!P79+Sep!P79+Oct!P79+Nov!P79+Dec!P79</f>
        <v>0</v>
      </c>
      <c r="Q79" s="64">
        <f>Jan!Q79+Feb!Q79+Mar!Q79+Apr!Q79+May!Q79+Jun!Q79+Jul!Q79+Aug!Q79+Sep!Q79+Oct!Q79+Nov!Q79+Dec!Q79</f>
        <v>0</v>
      </c>
      <c r="R79" s="84">
        <f>Jan!R79+Feb!R79+Mar!R79+Apr!R79+May!R79+Jun!R79+Jul!R79+Aug!R79+Sep!R79+Oct!R79+Nov!R79+Dec!R79</f>
        <v>0</v>
      </c>
      <c r="S79" s="116"/>
      <c r="T79" s="93"/>
      <c r="U79" s="23"/>
      <c r="V79" s="24"/>
      <c r="W79" s="16"/>
      <c r="X79" s="18"/>
      <c r="Y79" s="18"/>
      <c r="Z79" s="18"/>
      <c r="AA79" s="18"/>
      <c r="AB79" s="18"/>
      <c r="AC79" s="18"/>
      <c r="AD79" s="18"/>
      <c r="AE79" s="18"/>
      <c r="AF79" s="18"/>
      <c r="AG79" s="18"/>
      <c r="AH79" s="18"/>
      <c r="AI79" s="18"/>
      <c r="AJ79" s="18"/>
      <c r="AK79" s="18"/>
      <c r="AL79" s="18"/>
      <c r="AM79" s="18"/>
      <c r="AN79" s="18"/>
      <c r="AO79" s="18"/>
      <c r="AP79" s="18"/>
      <c r="AQ79" s="18"/>
      <c r="AR79" s="18"/>
      <c r="AS79" s="18"/>
      <c r="AT79" s="18"/>
    </row>
    <row r="80" spans="2:46" ht="12.95" customHeight="1" x14ac:dyDescent="0.15">
      <c r="B80" s="33"/>
      <c r="C80" s="52"/>
      <c r="D80" s="20"/>
      <c r="E80" s="112" t="s">
        <v>17</v>
      </c>
      <c r="F80" s="25"/>
      <c r="G80" s="62">
        <f t="shared" si="18"/>
        <v>10078</v>
      </c>
      <c r="H80" s="63">
        <f>Jan!H80+Feb!H80+Mar!H80+Apr!H80+May!H80+Jun!H80+Jul!H80+Aug!H80+Sep!H80+Oct!H80+Nov!H80+Dec!H80</f>
        <v>0</v>
      </c>
      <c r="I80" s="64">
        <f>Jan!I80+Feb!I80+Mar!I80+Apr!I80+May!I80+Jun!I80+Jul!I80+Aug!I80+Sep!I80+Oct!I80+Nov!I80+Dec!I80</f>
        <v>0</v>
      </c>
      <c r="J80" s="64">
        <f>Jan!J80+Feb!J80+Mar!J80+Apr!J80+May!J80+Jun!J80+Jul!J80+Aug!J80+Sep!J80+Oct!J80+Nov!J80+Dec!J80</f>
        <v>0</v>
      </c>
      <c r="K80" s="64">
        <f>Jan!K80+Feb!K80+Mar!K80+Apr!K80+May!K80+Jun!K80+Jul!K80+Aug!K80+Sep!K80+Oct!K80+Nov!K80+Dec!K80</f>
        <v>0</v>
      </c>
      <c r="L80" s="64">
        <f>Jan!L80+Feb!L80+Mar!L80+Apr!L80+May!L80+Jun!L80+Jul!L80+Aug!L80+Sep!L80+Oct!L80+Nov!L80+Dec!L80</f>
        <v>4932</v>
      </c>
      <c r="M80" s="64">
        <f>Jan!M80+Feb!M80+Mar!M80+Apr!M80+May!M80+Jun!M80+Jul!M80+Aug!M80+Sep!M80+Oct!M80+Nov!M80+Dec!M80</f>
        <v>0</v>
      </c>
      <c r="N80" s="64">
        <f>Jan!N80+Feb!N80+Mar!N80+Apr!N80+May!N80+Jun!N80+Jul!N80+Aug!N80+Sep!N80+Oct!N80+Nov!N80+Dec!N80</f>
        <v>3174</v>
      </c>
      <c r="O80" s="64">
        <f>Jan!O80+Feb!O80+Mar!O80+Apr!O80+May!O80+Jun!O80+Jul!O80+Aug!O80+Sep!O80+Oct!O80+Nov!O80+Dec!O80</f>
        <v>0</v>
      </c>
      <c r="P80" s="64">
        <f>Jan!P80+Feb!P80+Mar!P80+Apr!P80+May!P80+Jun!P80+Jul!P80+Aug!P80+Sep!P80+Oct!P80+Nov!P80+Dec!P80</f>
        <v>1972</v>
      </c>
      <c r="Q80" s="64">
        <f>Jan!Q80+Feb!Q80+Mar!Q80+Apr!Q80+May!Q80+Jun!Q80+Jul!Q80+Aug!Q80+Sep!Q80+Oct!Q80+Nov!Q80+Dec!Q80</f>
        <v>0</v>
      </c>
      <c r="R80" s="82">
        <f>Jan!R80+Feb!R80+Mar!R80+Apr!R80+May!R80+Jun!R80+Jul!R80+Aug!R80+Sep!R80+Oct!R80+Nov!R80+Dec!R80</f>
        <v>0</v>
      </c>
      <c r="S80" s="116"/>
      <c r="T80" s="93"/>
      <c r="U80" s="23"/>
      <c r="V80" s="24"/>
      <c r="W80" s="16"/>
      <c r="X80" s="18"/>
      <c r="Y80" s="18"/>
      <c r="Z80" s="18"/>
      <c r="AA80" s="18"/>
      <c r="AB80" s="18"/>
      <c r="AC80" s="18"/>
      <c r="AD80" s="18"/>
      <c r="AE80" s="18"/>
      <c r="AF80" s="18"/>
      <c r="AG80" s="18"/>
      <c r="AH80" s="18"/>
      <c r="AI80" s="18"/>
      <c r="AJ80" s="18"/>
      <c r="AK80" s="18"/>
      <c r="AL80" s="18"/>
      <c r="AM80" s="18"/>
      <c r="AN80" s="18"/>
      <c r="AO80" s="18"/>
      <c r="AP80" s="18"/>
      <c r="AQ80" s="18"/>
      <c r="AR80" s="18"/>
      <c r="AS80" s="18"/>
      <c r="AT80" s="18"/>
    </row>
    <row r="81" spans="2:46" ht="12.95" customHeight="1" x14ac:dyDescent="0.15">
      <c r="B81" s="33"/>
      <c r="C81" s="52"/>
      <c r="D81" s="20"/>
      <c r="E81" s="112" t="s">
        <v>124</v>
      </c>
      <c r="F81" s="25"/>
      <c r="G81" s="62">
        <f t="shared" si="18"/>
        <v>1817</v>
      </c>
      <c r="H81" s="63">
        <f>Jan!H81+Feb!H81+Mar!H81+Apr!H81+May!H81+Jun!H81+Jul!H81+Aug!H81+Sep!H81+Oct!H81+Nov!H81+Dec!H81</f>
        <v>0</v>
      </c>
      <c r="I81" s="64">
        <f>Jan!I81+Feb!I81+Mar!I81+Apr!I81+May!I81+Jun!I81+Jul!I81+Aug!I81+Sep!I81+Oct!I81+Nov!I81+Dec!I81</f>
        <v>0</v>
      </c>
      <c r="J81" s="64">
        <f>Jan!J81+Feb!J81+Mar!J81+Apr!J81+May!J81+Jun!J81+Jul!J81+Aug!J81+Sep!J81+Oct!J81+Nov!J81+Dec!J81</f>
        <v>0</v>
      </c>
      <c r="K81" s="64">
        <f>Jan!K81+Feb!K81+Mar!K81+Apr!K81+May!K81+Jun!K81+Jul!K81+Aug!K81+Sep!K81+Oct!K81+Nov!K81+Dec!K81</f>
        <v>0</v>
      </c>
      <c r="L81" s="64">
        <f>Jan!L81+Feb!L81+Mar!L81+Apr!L81+May!L81+Jun!L81+Jul!L81+Aug!L81+Sep!L81+Oct!L81+Nov!L81+Dec!L81</f>
        <v>0</v>
      </c>
      <c r="M81" s="64">
        <f>Jan!M81+Feb!M81+Mar!M81+Apr!M81+May!M81+Jun!M81+Jul!M81+Aug!M81+Sep!M81+Oct!M81+Nov!M81+Dec!M81</f>
        <v>0</v>
      </c>
      <c r="N81" s="64">
        <f>Jan!N81+Feb!N81+Mar!N81+Apr!N81+May!N81+Jun!N81+Jul!N81+Aug!N81+Sep!N81+Oct!N81+Nov!N81+Dec!N81</f>
        <v>634</v>
      </c>
      <c r="O81" s="64">
        <f>Jan!O81+Feb!O81+Mar!O81+Apr!O81+May!O81+Jun!O81+Jul!O81+Aug!O81+Sep!O81+Oct!O81+Nov!O81+Dec!O81</f>
        <v>0</v>
      </c>
      <c r="P81" s="64">
        <f>Jan!P81+Feb!P81+Mar!P81+Apr!P81+May!P81+Jun!P81+Jul!P81+Aug!P81+Sep!P81+Oct!P81+Nov!P81+Dec!P81</f>
        <v>1183</v>
      </c>
      <c r="Q81" s="64">
        <f>Jan!Q81+Feb!Q81+Mar!Q81+Apr!Q81+May!Q81+Jun!Q81+Jul!Q81+Aug!Q81+Sep!Q81+Oct!Q81+Nov!Q81+Dec!Q81</f>
        <v>0</v>
      </c>
      <c r="R81" s="82">
        <f>Jan!R81+Feb!R81+Mar!R81+Apr!R81+May!R81+Jun!R81+Jul!R81+Aug!R81+Sep!R81+Oct!R81+Nov!R81+Dec!R81</f>
        <v>0</v>
      </c>
      <c r="S81" s="116"/>
      <c r="T81" s="93"/>
      <c r="U81" s="23"/>
      <c r="V81" s="24"/>
      <c r="W81" s="16"/>
      <c r="X81" s="18"/>
      <c r="Y81" s="18"/>
      <c r="Z81" s="18"/>
      <c r="AA81" s="18"/>
      <c r="AB81" s="18"/>
      <c r="AC81" s="18"/>
      <c r="AD81" s="18"/>
      <c r="AE81" s="18"/>
      <c r="AF81" s="18"/>
      <c r="AG81" s="18"/>
      <c r="AH81" s="18"/>
      <c r="AI81" s="18"/>
      <c r="AJ81" s="18"/>
      <c r="AK81" s="18"/>
      <c r="AL81" s="18"/>
      <c r="AM81" s="18"/>
      <c r="AN81" s="18"/>
      <c r="AO81" s="18"/>
      <c r="AP81" s="18"/>
      <c r="AQ81" s="18"/>
      <c r="AR81" s="18"/>
      <c r="AS81" s="18"/>
      <c r="AT81" s="18"/>
    </row>
    <row r="82" spans="2:46" ht="12.95" customHeight="1" x14ac:dyDescent="0.15">
      <c r="B82" s="33"/>
      <c r="C82" s="52"/>
      <c r="D82" s="20"/>
      <c r="E82" s="112" t="s">
        <v>125</v>
      </c>
      <c r="F82" s="25"/>
      <c r="G82" s="62">
        <f t="shared" si="18"/>
        <v>2</v>
      </c>
      <c r="H82" s="63">
        <f>Jan!H82+Feb!H82+Mar!H82+Apr!H82+May!H82+Jun!H82+Jul!H82+Aug!H82+Sep!H82+Oct!H82+Nov!H82+Dec!H82</f>
        <v>0</v>
      </c>
      <c r="I82" s="64">
        <f>Jan!I82+Feb!I82+Mar!I82+Apr!I82+May!I82+Jun!I82+Jul!I82+Aug!I82+Sep!I82+Oct!I82+Nov!I82+Dec!I82</f>
        <v>0</v>
      </c>
      <c r="J82" s="64">
        <f>Jan!J82+Feb!J82+Mar!J82+Apr!J82+May!J82+Jun!J82+Jul!J82+Aug!J82+Sep!J82+Oct!J82+Nov!J82+Dec!J82</f>
        <v>0</v>
      </c>
      <c r="K82" s="64">
        <f>Jan!K82+Feb!K82+Mar!K82+Apr!K82+May!K82+Jun!K82+Jul!K82+Aug!K82+Sep!K82+Oct!K82+Nov!K82+Dec!K82</f>
        <v>0</v>
      </c>
      <c r="L82" s="64">
        <f>Jan!L82+Feb!L82+Mar!L82+Apr!L82+May!L82+Jun!L82+Jul!L82+Aug!L82+Sep!L82+Oct!L82+Nov!L82+Dec!L82</f>
        <v>0</v>
      </c>
      <c r="M82" s="64">
        <f>Jan!M82+Feb!M82+Mar!M82+Apr!M82+May!M82+Jun!M82+Jul!M82+Aug!M82+Sep!M82+Oct!M82+Nov!M82+Dec!M82</f>
        <v>0</v>
      </c>
      <c r="N82" s="64">
        <f>Jan!N82+Feb!N82+Mar!N82+Apr!N82+May!N82+Jun!N82+Jul!N82+Aug!N82+Sep!N82+Oct!N82+Nov!N82+Dec!N82</f>
        <v>0</v>
      </c>
      <c r="O82" s="64">
        <f>Jan!O82+Feb!O82+Mar!O82+Apr!O82+May!O82+Jun!O82+Jul!O82+Aug!O82+Sep!O82+Oct!O82+Nov!O82+Dec!O82</f>
        <v>0</v>
      </c>
      <c r="P82" s="64">
        <f>Jan!P82+Feb!P82+Mar!P82+Apr!P82+May!P82+Jun!P82+Jul!P82+Aug!P82+Sep!P82+Oct!P82+Nov!P82+Dec!P82</f>
        <v>2</v>
      </c>
      <c r="Q82" s="64">
        <f>Jan!Q82+Feb!Q82+Mar!Q82+Apr!Q82+May!Q82+Jun!Q82+Jul!Q82+Aug!Q82+Sep!Q82+Oct!Q82+Nov!Q82+Dec!Q82</f>
        <v>0</v>
      </c>
      <c r="R82" s="82">
        <f>Jan!R82+Feb!R82+Mar!R82+Apr!R82+May!R82+Jun!R82+Jul!R82+Aug!R82+Sep!R82+Oct!R82+Nov!R82+Dec!R82</f>
        <v>0</v>
      </c>
      <c r="S82" s="114"/>
      <c r="T82" s="93"/>
      <c r="U82" s="16"/>
      <c r="V82" s="16"/>
      <c r="W82" s="16"/>
      <c r="X82" s="18"/>
      <c r="Y82" s="18"/>
      <c r="Z82" s="18"/>
      <c r="AA82" s="18"/>
      <c r="AB82" s="18"/>
      <c r="AC82" s="18"/>
      <c r="AD82" s="18"/>
      <c r="AE82" s="18"/>
      <c r="AF82" s="18"/>
      <c r="AG82" s="18"/>
      <c r="AH82" s="18"/>
      <c r="AI82" s="18"/>
      <c r="AJ82" s="18"/>
      <c r="AK82" s="18"/>
      <c r="AL82" s="18"/>
      <c r="AM82" s="18"/>
      <c r="AN82" s="18"/>
      <c r="AO82" s="18"/>
      <c r="AP82" s="18"/>
      <c r="AQ82" s="18"/>
      <c r="AR82" s="18"/>
      <c r="AS82" s="18"/>
      <c r="AT82" s="18"/>
    </row>
    <row r="83" spans="2:46" ht="12.95" customHeight="1" x14ac:dyDescent="0.15">
      <c r="B83" s="33"/>
      <c r="C83" s="52"/>
      <c r="D83" s="20"/>
      <c r="E83" s="112" t="s">
        <v>180</v>
      </c>
      <c r="F83" s="25"/>
      <c r="G83" s="62">
        <f t="shared" si="18"/>
        <v>3625</v>
      </c>
      <c r="H83" s="63">
        <f>Jan!H83+Feb!H83+Mar!H83+Apr!H83+May!H83+Jun!H83+Jul!H83+Aug!H83+Sep!H83+Oct!H83+Nov!H83+Dec!H83</f>
        <v>0</v>
      </c>
      <c r="I83" s="64">
        <f>Jan!I83+Feb!I83+Mar!I83+Apr!I83+May!I83+Jun!I83+Jul!I83+Aug!I83+Sep!I83+Oct!I83+Nov!I83+Dec!I83</f>
        <v>0</v>
      </c>
      <c r="J83" s="64">
        <f>Jan!J83+Feb!J83+Mar!J83+Apr!J83+May!J83+Jun!J83+Jul!J83+Aug!J83+Sep!J83+Oct!J83+Nov!J83+Dec!J83</f>
        <v>0</v>
      </c>
      <c r="K83" s="64">
        <f>Jan!K83+Feb!K83+Mar!K83+Apr!K83+May!K83+Jun!K83+Jul!K83+Aug!K83+Sep!K83+Oct!K83+Nov!K83+Dec!K83</f>
        <v>0</v>
      </c>
      <c r="L83" s="64">
        <f>Jan!L83+Feb!L83+Mar!L83+Apr!L83+May!L83+Jun!L83+Jul!L83+Aug!L83+Sep!L83+Oct!L83+Nov!L83+Dec!L83</f>
        <v>0</v>
      </c>
      <c r="M83" s="64">
        <f>Jan!M83+Feb!M83+Mar!M83+Apr!M83+May!M83+Jun!M83+Jul!M83+Aug!M83+Sep!M83+Oct!M83+Nov!M83+Dec!M83</f>
        <v>0</v>
      </c>
      <c r="N83" s="64">
        <f>Jan!N83+Feb!N83+Mar!N83+Apr!N83+May!N83+Jun!N83+Jul!N83+Aug!N83+Sep!N83+Oct!N83+Nov!N83+Dec!N83</f>
        <v>0</v>
      </c>
      <c r="O83" s="64">
        <f>Jan!O83+Feb!O83+Mar!O83+Apr!O83+May!O83+Jun!O83+Jul!O83+Aug!O83+Sep!O83+Oct!O83+Nov!O83+Dec!O83</f>
        <v>0</v>
      </c>
      <c r="P83" s="64">
        <f>Jan!P83+Feb!P83+Mar!P83+Apr!P83+May!P83+Jun!P83+Jul!P83+Aug!P83+Sep!P83+Oct!P83+Nov!P83+Dec!P83</f>
        <v>3625</v>
      </c>
      <c r="Q83" s="64">
        <f>Jan!Q83+Feb!Q83+Mar!Q83+Apr!Q83+May!Q83+Jun!Q83+Jul!Q83+Aug!Q83+Sep!Q83+Oct!Q83+Nov!Q83+Dec!Q83</f>
        <v>0</v>
      </c>
      <c r="R83" s="82">
        <f>Jan!R83+Feb!R83+Mar!R83+Apr!R83+May!R83+Jun!R83+Jul!R83+Aug!R83+Sep!R83+Oct!R83+Nov!R83+Dec!R83</f>
        <v>0</v>
      </c>
      <c r="S83" s="114"/>
      <c r="T83" s="93"/>
      <c r="U83" s="16"/>
      <c r="V83" s="16"/>
      <c r="W83" s="16"/>
      <c r="X83" s="18"/>
      <c r="Y83" s="18"/>
      <c r="Z83" s="18"/>
      <c r="AA83" s="18"/>
      <c r="AB83" s="18"/>
      <c r="AC83" s="18"/>
      <c r="AD83" s="18"/>
      <c r="AE83" s="18"/>
      <c r="AF83" s="18"/>
      <c r="AG83" s="18"/>
      <c r="AH83" s="18"/>
      <c r="AI83" s="18"/>
      <c r="AJ83" s="18"/>
      <c r="AK83" s="18"/>
      <c r="AL83" s="18"/>
      <c r="AM83" s="18"/>
      <c r="AN83" s="18"/>
      <c r="AO83" s="18"/>
      <c r="AP83" s="18"/>
      <c r="AQ83" s="18"/>
      <c r="AR83" s="18"/>
      <c r="AS83" s="18"/>
      <c r="AT83" s="18"/>
    </row>
    <row r="84" spans="2:46" ht="12.95" customHeight="1" x14ac:dyDescent="0.15">
      <c r="B84" s="33"/>
      <c r="C84" s="52"/>
      <c r="D84" s="20"/>
      <c r="E84" s="112" t="s">
        <v>126</v>
      </c>
      <c r="F84" s="25"/>
      <c r="G84" s="62">
        <f t="shared" si="18"/>
        <v>7442</v>
      </c>
      <c r="H84" s="63">
        <f>Jan!H84+Feb!H84+Mar!H84+Apr!H84+May!H84+Jun!H84+Jul!H84+Aug!H84+Sep!H84+Oct!H84+Nov!H84+Dec!H84</f>
        <v>0</v>
      </c>
      <c r="I84" s="64">
        <f>Jan!I84+Feb!I84+Mar!I84+Apr!I84+May!I84+Jun!I84+Jul!I84+Aug!I84+Sep!I84+Oct!I84+Nov!I84+Dec!I84</f>
        <v>0</v>
      </c>
      <c r="J84" s="64">
        <f>Jan!J84+Feb!J84+Mar!J84+Apr!J84+May!J84+Jun!J84+Jul!J84+Aug!J84+Sep!J84+Oct!J84+Nov!J84+Dec!J84</f>
        <v>0</v>
      </c>
      <c r="K84" s="64">
        <f>Jan!K84+Feb!K84+Mar!K84+Apr!K84+May!K84+Jun!K84+Jul!K84+Aug!K84+Sep!K84+Oct!K84+Nov!K84+Dec!K84</f>
        <v>0</v>
      </c>
      <c r="L84" s="64">
        <f>Jan!L84+Feb!L84+Mar!L84+Apr!L84+May!L84+Jun!L84+Jul!L84+Aug!L84+Sep!L84+Oct!L84+Nov!L84+Dec!L84</f>
        <v>0</v>
      </c>
      <c r="M84" s="64">
        <f>Jan!M84+Feb!M84+Mar!M84+Apr!M84+May!M84+Jun!M84+Jul!M84+Aug!M84+Sep!M84+Oct!M84+Nov!M84+Dec!M84</f>
        <v>0</v>
      </c>
      <c r="N84" s="64">
        <f>Jan!N84+Feb!N84+Mar!N84+Apr!N84+May!N84+Jun!N84+Jul!N84+Aug!N84+Sep!N84+Oct!N84+Nov!N84+Dec!N84</f>
        <v>0</v>
      </c>
      <c r="O84" s="64">
        <f>Jan!O84+Feb!O84+Mar!O84+Apr!O84+May!O84+Jun!O84+Jul!O84+Aug!O84+Sep!O84+Oct!O84+Nov!O84+Dec!O84</f>
        <v>0</v>
      </c>
      <c r="P84" s="64">
        <f>Jan!P84+Feb!P84+Mar!P84+Apr!P84+May!P84+Jun!P84+Jul!P84+Aug!P84+Sep!P84+Oct!P84+Nov!P84+Dec!P84</f>
        <v>7442</v>
      </c>
      <c r="Q84" s="64">
        <f>Jan!Q84+Feb!Q84+Mar!Q84+Apr!Q84+May!Q84+Jun!Q84+Jul!Q84+Aug!Q84+Sep!Q84+Oct!Q84+Nov!Q84+Dec!Q84</f>
        <v>0</v>
      </c>
      <c r="R84" s="82">
        <f>Jan!R84+Feb!R84+Mar!R84+Apr!R84+May!R84+Jun!R84+Jul!R84+Aug!R84+Sep!R84+Oct!R84+Nov!R84+Dec!R84</f>
        <v>0</v>
      </c>
      <c r="S84" s="114"/>
      <c r="T84" s="93"/>
      <c r="U84" s="16"/>
      <c r="V84" s="16"/>
      <c r="W84" s="16"/>
      <c r="X84" s="18"/>
      <c r="Y84" s="18"/>
      <c r="Z84" s="18"/>
      <c r="AA84" s="18"/>
      <c r="AB84" s="18"/>
      <c r="AC84" s="18"/>
      <c r="AD84" s="18"/>
      <c r="AE84" s="18"/>
      <c r="AF84" s="18"/>
      <c r="AG84" s="18"/>
      <c r="AH84" s="18"/>
      <c r="AI84" s="18"/>
      <c r="AJ84" s="18"/>
      <c r="AK84" s="18"/>
      <c r="AL84" s="18"/>
      <c r="AM84" s="18"/>
      <c r="AN84" s="18"/>
      <c r="AO84" s="18"/>
      <c r="AP84" s="18"/>
      <c r="AQ84" s="18"/>
      <c r="AR84" s="18"/>
      <c r="AS84" s="18"/>
      <c r="AT84" s="18"/>
    </row>
    <row r="85" spans="2:46" ht="12.95" customHeight="1" x14ac:dyDescent="0.15">
      <c r="B85" s="108"/>
      <c r="C85" s="53"/>
      <c r="D85" s="54"/>
      <c r="E85" s="113" t="s">
        <v>54</v>
      </c>
      <c r="F85" s="25"/>
      <c r="G85" s="65">
        <f t="shared" si="18"/>
        <v>9446</v>
      </c>
      <c r="H85" s="66">
        <f>Jan!H85+Feb!H85+Mar!H85+Apr!H85+May!H85+Jun!H85+Jul!H85+Aug!H85+Sep!H85+Oct!H85+Nov!H85+Dec!H85</f>
        <v>0</v>
      </c>
      <c r="I85" s="67">
        <f>Jan!I85+Feb!I85+Mar!I85+Apr!I85+May!I85+Jun!I85+Jul!I85+Aug!I85+Sep!I85+Oct!I85+Nov!I85+Dec!I85</f>
        <v>0</v>
      </c>
      <c r="J85" s="67">
        <f>Jan!J85+Feb!J85+Mar!J85+Apr!J85+May!J85+Jun!J85+Jul!J85+Aug!J85+Sep!J85+Oct!J85+Nov!J85+Dec!J85</f>
        <v>0</v>
      </c>
      <c r="K85" s="67">
        <f>Jan!K85+Feb!K85+Mar!K85+Apr!K85+May!K85+Jun!K85+Jul!K85+Aug!K85+Sep!K85+Oct!K85+Nov!K85+Dec!K85</f>
        <v>0</v>
      </c>
      <c r="L85" s="67">
        <f>Jan!L85+Feb!L85+Mar!L85+Apr!L85+May!L85+Jun!L85+Jul!L85+Aug!L85+Sep!L85+Oct!L85+Nov!L85+Dec!L85</f>
        <v>0</v>
      </c>
      <c r="M85" s="67">
        <f>Jan!M85+Feb!M85+Mar!M85+Apr!M85+May!M85+Jun!M85+Jul!M85+Aug!M85+Sep!M85+Oct!M85+Nov!M85+Dec!M85</f>
        <v>2652</v>
      </c>
      <c r="N85" s="67">
        <f>Jan!N85+Feb!N85+Mar!N85+Apr!N85+May!N85+Jun!N85+Jul!N85+Aug!N85+Sep!N85+Oct!N85+Nov!N85+Dec!N85</f>
        <v>0</v>
      </c>
      <c r="O85" s="67">
        <f>Jan!O85+Feb!O85+Mar!O85+Apr!O85+May!O85+Jun!O85+Jul!O85+Aug!O85+Sep!O85+Oct!O85+Nov!O85+Dec!O85</f>
        <v>0</v>
      </c>
      <c r="P85" s="67">
        <f>Jan!P85+Feb!P85+Mar!P85+Apr!P85+May!P85+Jun!P85+Jul!P85+Aug!P85+Sep!P85+Oct!P85+Nov!P85+Dec!P85</f>
        <v>6794</v>
      </c>
      <c r="Q85" s="67">
        <f>Jan!Q85+Feb!Q85+Mar!Q85+Apr!Q85+May!Q85+Jun!Q85+Jul!Q85+Aug!Q85+Sep!Q85+Oct!Q85+Nov!Q85+Dec!Q85</f>
        <v>0</v>
      </c>
      <c r="R85" s="85">
        <f>Jan!R85+Feb!R85+Mar!R85+Apr!R85+May!R85+Jun!R85+Jul!R85+Aug!R85+Sep!R85+Oct!R85+Nov!R85+Dec!R85</f>
        <v>0</v>
      </c>
      <c r="S85" s="114"/>
      <c r="T85" s="93"/>
      <c r="U85" s="16"/>
      <c r="V85" s="16"/>
      <c r="W85" s="16"/>
      <c r="X85" s="18"/>
      <c r="Y85" s="18"/>
      <c r="Z85" s="18"/>
      <c r="AA85" s="18"/>
      <c r="AB85" s="18"/>
      <c r="AC85" s="18"/>
      <c r="AD85" s="18"/>
      <c r="AE85" s="18"/>
      <c r="AF85" s="18"/>
      <c r="AG85" s="18"/>
      <c r="AH85" s="18"/>
      <c r="AI85" s="18"/>
      <c r="AJ85" s="18"/>
      <c r="AK85" s="18"/>
      <c r="AL85" s="18"/>
      <c r="AM85" s="18"/>
      <c r="AN85" s="18"/>
      <c r="AO85" s="18"/>
      <c r="AP85" s="18"/>
      <c r="AQ85" s="18"/>
      <c r="AR85" s="18"/>
      <c r="AS85" s="18"/>
      <c r="AT85" s="18"/>
    </row>
    <row r="86" spans="2:46" ht="18.95" customHeight="1" x14ac:dyDescent="0.15">
      <c r="B86" s="140" t="s">
        <v>97</v>
      </c>
      <c r="C86" s="141"/>
      <c r="D86" s="141"/>
      <c r="E86" s="142"/>
      <c r="F86" s="29"/>
      <c r="G86" s="88">
        <f>SUM(G70:G85)</f>
        <v>62094</v>
      </c>
      <c r="H86" s="89">
        <f t="shared" ref="H86:R86" si="19">SUM(H70:H85)</f>
        <v>0</v>
      </c>
      <c r="I86" s="90">
        <f t="shared" si="19"/>
        <v>0</v>
      </c>
      <c r="J86" s="90">
        <f t="shared" ref="J86" si="20">SUM(J70:J85)</f>
        <v>0</v>
      </c>
      <c r="K86" s="90">
        <f t="shared" si="19"/>
        <v>0</v>
      </c>
      <c r="L86" s="90">
        <f t="shared" si="19"/>
        <v>6587</v>
      </c>
      <c r="M86" s="90">
        <f t="shared" si="19"/>
        <v>6183</v>
      </c>
      <c r="N86" s="90">
        <f t="shared" si="19"/>
        <v>6485</v>
      </c>
      <c r="O86" s="90">
        <f t="shared" si="19"/>
        <v>0</v>
      </c>
      <c r="P86" s="90">
        <f t="shared" si="19"/>
        <v>42839</v>
      </c>
      <c r="Q86" s="90">
        <f t="shared" si="19"/>
        <v>0</v>
      </c>
      <c r="R86" s="91">
        <f t="shared" si="19"/>
        <v>0</v>
      </c>
      <c r="S86" s="114"/>
      <c r="T86" s="93"/>
      <c r="U86" s="16"/>
      <c r="V86" s="16"/>
      <c r="W86" s="16"/>
      <c r="X86" s="18"/>
      <c r="Y86" s="18"/>
      <c r="Z86" s="18"/>
      <c r="AA86" s="18"/>
      <c r="AB86" s="18"/>
      <c r="AC86" s="18"/>
      <c r="AD86" s="18"/>
      <c r="AE86" s="18"/>
      <c r="AF86" s="18"/>
      <c r="AG86" s="18"/>
      <c r="AH86" s="18"/>
      <c r="AI86" s="18"/>
      <c r="AJ86" s="18"/>
      <c r="AK86" s="18"/>
      <c r="AL86" s="18"/>
      <c r="AM86" s="18"/>
      <c r="AN86" s="18"/>
      <c r="AO86" s="18"/>
      <c r="AP86" s="18"/>
      <c r="AQ86" s="18"/>
      <c r="AR86" s="18"/>
      <c r="AS86" s="18"/>
      <c r="AT86" s="18"/>
    </row>
    <row r="87" spans="2:46" ht="3.95" customHeight="1" x14ac:dyDescent="0.15">
      <c r="B87" s="29"/>
      <c r="C87" s="29"/>
      <c r="D87" s="29"/>
      <c r="E87" s="29"/>
      <c r="F87" s="29"/>
      <c r="G87" s="71"/>
      <c r="H87" s="71"/>
      <c r="I87" s="71"/>
      <c r="J87" s="71"/>
      <c r="K87" s="71"/>
      <c r="L87" s="71"/>
      <c r="M87" s="71"/>
      <c r="N87" s="71"/>
      <c r="O87" s="71"/>
      <c r="P87" s="71"/>
      <c r="Q87" s="71"/>
      <c r="R87" s="71"/>
      <c r="S87" s="16"/>
      <c r="T87" s="93"/>
      <c r="U87" s="16"/>
      <c r="V87" s="16"/>
      <c r="W87" s="16"/>
      <c r="X87" s="18"/>
      <c r="Y87" s="18"/>
      <c r="Z87" s="18"/>
      <c r="AA87" s="18"/>
      <c r="AB87" s="18"/>
      <c r="AC87" s="18"/>
      <c r="AD87" s="18"/>
      <c r="AE87" s="18"/>
      <c r="AF87" s="18"/>
      <c r="AG87" s="18"/>
      <c r="AH87" s="18"/>
      <c r="AI87" s="18"/>
      <c r="AJ87" s="18"/>
      <c r="AK87" s="18"/>
      <c r="AL87" s="18"/>
      <c r="AM87" s="18"/>
      <c r="AN87" s="18"/>
      <c r="AO87" s="18"/>
      <c r="AP87" s="18"/>
      <c r="AQ87" s="18"/>
      <c r="AR87" s="18"/>
      <c r="AS87" s="18"/>
      <c r="AT87" s="18"/>
    </row>
    <row r="88" spans="2:46" s="28" customFormat="1" ht="12.95" customHeight="1" x14ac:dyDescent="0.15">
      <c r="B88" s="42"/>
      <c r="C88" s="94"/>
      <c r="D88" s="122"/>
      <c r="E88" s="76" t="s">
        <v>179</v>
      </c>
      <c r="F88" s="25"/>
      <c r="G88" s="59">
        <f>SUM(H88:R88)</f>
        <v>1040</v>
      </c>
      <c r="H88" s="60">
        <f>Jan!H88+Feb!H88+Mar!H88+Apr!H88+May!H88+Jun!H88+Jul!H88+Aug!H88+Sep!H88+Oct!H88+Nov!H88+Dec!H88</f>
        <v>0</v>
      </c>
      <c r="I88" s="61">
        <f>Jan!I88+Feb!I88+Mar!I88+Apr!I88+May!I88+Jun!I88+Jul!I88+Aug!I88+Sep!I88+Oct!I88+Nov!I88+Dec!I88</f>
        <v>0</v>
      </c>
      <c r="J88" s="61">
        <f>Jan!J88+Feb!J88+Mar!J88+Apr!J88+May!J88+Jun!J88+Jul!J88+Aug!J88+Sep!J88+Oct!J88+Nov!J88+Dec!J88</f>
        <v>0</v>
      </c>
      <c r="K88" s="61">
        <f>Jan!K88+Feb!K88+Mar!K88+Apr!K88+May!K88+Jun!K88+Jul!K88+Aug!K88+Sep!K88+Oct!K88+Nov!K88+Dec!K88</f>
        <v>0</v>
      </c>
      <c r="L88" s="61">
        <f>Jan!L88+Feb!L88+Mar!L88+Apr!L88+May!L88+Jun!L88+Jul!L88+Aug!L88+Sep!L88+Oct!L88+Nov!L88+Dec!L88</f>
        <v>835</v>
      </c>
      <c r="M88" s="61">
        <f>Jan!M88+Feb!M88+Mar!M88+Apr!M88+May!M88+Jun!M88+Jul!M88+Aug!M88+Sep!M88+Oct!M88+Nov!M88+Dec!M88</f>
        <v>88</v>
      </c>
      <c r="N88" s="61">
        <f>Jan!N88+Feb!N88+Mar!N88+Apr!N88+May!N88+Jun!N88+Jul!N88+Aug!N88+Sep!N88+Oct!N88+Nov!N88+Dec!N88</f>
        <v>2</v>
      </c>
      <c r="O88" s="61">
        <f>Jan!O88+Feb!O88+Mar!O88+Apr!O88+May!O88+Jun!O88+Jul!O88+Aug!O88+Sep!O88+Oct!O88+Nov!O88+Dec!O88</f>
        <v>16</v>
      </c>
      <c r="P88" s="61">
        <f>Jan!P88+Feb!P88+Mar!P88+Apr!P88+May!P88+Jun!P88+Jul!P88+Aug!P88+Sep!P88+Oct!P88+Nov!P88+Dec!P88</f>
        <v>99</v>
      </c>
      <c r="Q88" s="61">
        <f>Jan!Q88+Feb!Q88+Mar!Q88+Apr!Q88+May!Q88+Jun!Q88+Jul!Q88+Aug!Q88+Sep!Q88+Oct!Q88+Nov!Q88+Dec!Q88</f>
        <v>0</v>
      </c>
      <c r="R88" s="81">
        <f>Jan!R88+Feb!R88+Mar!R88+Apr!R88+May!R88+Jun!R88+Jul!R88+Aug!R88+Sep!R88+Oct!R88+Nov!R88+Dec!R88</f>
        <v>0</v>
      </c>
      <c r="S88" s="117"/>
      <c r="T88" s="93"/>
      <c r="X88" s="18"/>
      <c r="Y88" s="18"/>
      <c r="Z88" s="18"/>
      <c r="AA88" s="18"/>
      <c r="AB88" s="18"/>
      <c r="AC88" s="18"/>
      <c r="AD88" s="18"/>
      <c r="AE88" s="18"/>
      <c r="AF88" s="18"/>
      <c r="AG88" s="18"/>
      <c r="AH88" s="18"/>
      <c r="AI88" s="18"/>
      <c r="AJ88" s="18"/>
      <c r="AK88" s="18"/>
      <c r="AL88" s="18"/>
      <c r="AM88" s="18"/>
      <c r="AN88" s="18"/>
      <c r="AO88" s="18"/>
      <c r="AP88" s="18"/>
      <c r="AQ88" s="18"/>
      <c r="AR88" s="18"/>
      <c r="AS88" s="18"/>
      <c r="AT88" s="18"/>
    </row>
    <row r="89" spans="2:46" s="28" customFormat="1" ht="12.95" customHeight="1" x14ac:dyDescent="0.15">
      <c r="B89" s="33"/>
      <c r="C89" s="55"/>
      <c r="D89" s="26"/>
      <c r="E89" s="77" t="s">
        <v>137</v>
      </c>
      <c r="F89" s="25"/>
      <c r="G89" s="62">
        <f>SUM(H89:R89)</f>
        <v>354</v>
      </c>
      <c r="H89" s="63">
        <f>Jan!H89+Feb!H89+Mar!H89+Apr!H89+May!H89+Jun!H89+Jul!H89+Aug!H89+Sep!H89+Oct!H89+Nov!H89+Dec!H89</f>
        <v>0</v>
      </c>
      <c r="I89" s="64">
        <f>Jan!I89+Feb!I89+Mar!I89+Apr!I89+May!I89+Jun!I89+Jul!I89+Aug!I89+Sep!I89+Oct!I89+Nov!I89+Dec!I89</f>
        <v>0</v>
      </c>
      <c r="J89" s="64">
        <f>Jan!J89+Feb!J89+Mar!J89+Apr!J89+May!J89+Jun!J89+Jul!J89+Aug!J89+Sep!J89+Oct!J89+Nov!J89+Dec!J89</f>
        <v>0</v>
      </c>
      <c r="K89" s="64">
        <f>Jan!K89+Feb!K89+Mar!K89+Apr!K89+May!K89+Jun!K89+Jul!K89+Aug!K89+Sep!K89+Oct!K89+Nov!K89+Dec!K89</f>
        <v>0</v>
      </c>
      <c r="L89" s="64">
        <f>Jan!L89+Feb!L89+Mar!L89+Apr!L89+May!L89+Jun!L89+Jul!L89+Aug!L89+Sep!L89+Oct!L89+Nov!L89+Dec!L89</f>
        <v>0</v>
      </c>
      <c r="M89" s="64">
        <f>Jan!M89+Feb!M89+Mar!M89+Apr!M89+May!M89+Jun!M89+Jul!M89+Aug!M89+Sep!M89+Oct!M89+Nov!M89+Dec!M89</f>
        <v>34</v>
      </c>
      <c r="N89" s="64">
        <f>Jan!N89+Feb!N89+Mar!N89+Apr!N89+May!N89+Jun!N89+Jul!N89+Aug!N89+Sep!N89+Oct!N89+Nov!N89+Dec!N89</f>
        <v>0</v>
      </c>
      <c r="O89" s="64">
        <f>Jan!O89+Feb!O89+Mar!O89+Apr!O89+May!O89+Jun!O89+Jul!O89+Aug!O89+Sep!O89+Oct!O89+Nov!O89+Dec!O89</f>
        <v>290</v>
      </c>
      <c r="P89" s="64">
        <f>Jan!P89+Feb!P89+Mar!P89+Apr!P89+May!P89+Jun!P89+Jul!P89+Aug!P89+Sep!P89+Oct!P89+Nov!P89+Dec!P89</f>
        <v>30</v>
      </c>
      <c r="Q89" s="64">
        <f>Jan!Q89+Feb!Q89+Mar!Q89+Apr!Q89+May!Q89+Jun!Q89+Jul!Q89+Aug!Q89+Sep!Q89+Oct!Q89+Nov!Q89+Dec!Q89</f>
        <v>0</v>
      </c>
      <c r="R89" s="82">
        <f>Jan!R89+Feb!R89+Mar!R89+Apr!R89+May!R89+Jun!R89+Jul!R89+Aug!R89+Sep!R89+Oct!R89+Nov!R89+Dec!R89</f>
        <v>0</v>
      </c>
      <c r="S89" s="117"/>
      <c r="T89" s="93"/>
      <c r="X89" s="18"/>
      <c r="Y89" s="18"/>
      <c r="Z89" s="18"/>
      <c r="AA89" s="18"/>
      <c r="AB89" s="18"/>
      <c r="AC89" s="18"/>
      <c r="AD89" s="18"/>
      <c r="AE89" s="18"/>
      <c r="AF89" s="18"/>
      <c r="AG89" s="18"/>
      <c r="AH89" s="18"/>
      <c r="AI89" s="18"/>
      <c r="AJ89" s="18"/>
      <c r="AK89" s="18"/>
      <c r="AL89" s="18"/>
      <c r="AM89" s="18"/>
      <c r="AN89" s="18"/>
      <c r="AO89" s="18"/>
      <c r="AP89" s="18"/>
      <c r="AQ89" s="18"/>
      <c r="AR89" s="18"/>
      <c r="AS89" s="18"/>
      <c r="AT89" s="18"/>
    </row>
    <row r="90" spans="2:46" s="28" customFormat="1" ht="12.95" customHeight="1" x14ac:dyDescent="0.15">
      <c r="B90" s="33"/>
      <c r="C90" s="55"/>
      <c r="D90" s="26"/>
      <c r="E90" s="77" t="s">
        <v>141</v>
      </c>
      <c r="F90" s="25"/>
      <c r="G90" s="62">
        <f>SUM(H90:R90)</f>
        <v>543</v>
      </c>
      <c r="H90" s="63">
        <f>Jan!H90+Feb!H90+Mar!H90+Apr!H90+May!H90+Jun!H90+Jul!H90+Aug!H90+Sep!H90+Oct!H90+Nov!H90+Dec!H90</f>
        <v>0</v>
      </c>
      <c r="I90" s="64">
        <f>Jan!I90+Feb!I90+Mar!I90+Apr!I90+May!I90+Jun!I90+Jul!I90+Aug!I90+Sep!I90+Oct!I90+Nov!I90+Dec!I90</f>
        <v>0</v>
      </c>
      <c r="J90" s="64">
        <f>Jan!J90+Feb!J90+Mar!J90+Apr!J90+May!J90+Jun!J90+Jul!J90+Aug!J90+Sep!J90+Oct!J90+Nov!J90+Dec!J90</f>
        <v>0</v>
      </c>
      <c r="K90" s="64">
        <f>Jan!K90+Feb!K90+Mar!K90+Apr!K90+May!K90+Jun!K90+Jul!K90+Aug!K90+Sep!K90+Oct!K90+Nov!K90+Dec!K90</f>
        <v>0</v>
      </c>
      <c r="L90" s="64">
        <f>Jan!L90+Feb!L90+Mar!L90+Apr!L90+May!L90+Jun!L90+Jul!L90+Aug!L90+Sep!L90+Oct!L90+Nov!L90+Dec!L90</f>
        <v>360</v>
      </c>
      <c r="M90" s="64">
        <f>Jan!M90+Feb!M90+Mar!M90+Apr!M90+May!M90+Jun!M90+Jul!M90+Aug!M90+Sep!M90+Oct!M90+Nov!M90+Dec!M90</f>
        <v>0</v>
      </c>
      <c r="N90" s="64">
        <f>Jan!N90+Feb!N90+Mar!N90+Apr!N90+May!N90+Jun!N90+Jul!N90+Aug!N90+Sep!N90+Oct!N90+Nov!N90+Dec!N90</f>
        <v>0</v>
      </c>
      <c r="O90" s="64">
        <f>Jan!O90+Feb!O90+Mar!O90+Apr!O90+May!O90+Jun!O90+Jul!O90+Aug!O90+Sep!O90+Oct!O90+Nov!O90+Dec!O90</f>
        <v>0</v>
      </c>
      <c r="P90" s="64">
        <f>Jan!P90+Feb!P90+Mar!P90+Apr!P90+May!P90+Jun!P90+Jul!P90+Aug!P90+Sep!P90+Oct!P90+Nov!P90+Dec!P90</f>
        <v>183</v>
      </c>
      <c r="Q90" s="64">
        <f>Jan!Q90+Feb!Q90+Mar!Q90+Apr!Q90+May!Q90+Jun!Q90+Jul!Q90+Aug!Q90+Sep!Q90+Oct!Q90+Nov!Q90+Dec!Q90</f>
        <v>0</v>
      </c>
      <c r="R90" s="82">
        <f>Jan!R90+Feb!R90+Mar!R90+Apr!R90+May!R90+Jun!R90+Jul!R90+Aug!R90+Sep!R90+Oct!R90+Nov!R90+Dec!R90</f>
        <v>0</v>
      </c>
      <c r="S90" s="117"/>
      <c r="T90" s="93"/>
      <c r="X90" s="18"/>
      <c r="Y90" s="18"/>
      <c r="Z90" s="18"/>
      <c r="AA90" s="18"/>
      <c r="AB90" s="18"/>
      <c r="AC90" s="18"/>
      <c r="AD90" s="18"/>
      <c r="AE90" s="18"/>
      <c r="AF90" s="18"/>
      <c r="AG90" s="18"/>
      <c r="AH90" s="18"/>
      <c r="AI90" s="18"/>
      <c r="AJ90" s="18"/>
      <c r="AK90" s="18"/>
      <c r="AL90" s="18"/>
      <c r="AM90" s="18"/>
      <c r="AN90" s="18"/>
      <c r="AO90" s="18"/>
      <c r="AP90" s="18"/>
      <c r="AQ90" s="18"/>
      <c r="AR90" s="18"/>
      <c r="AS90" s="18"/>
      <c r="AT90" s="18"/>
    </row>
    <row r="91" spans="2:46" s="28" customFormat="1" ht="12.95" customHeight="1" x14ac:dyDescent="0.15">
      <c r="B91" s="33"/>
      <c r="C91" s="55"/>
      <c r="D91" s="26"/>
      <c r="E91" s="77" t="s">
        <v>140</v>
      </c>
      <c r="F91" s="25"/>
      <c r="G91" s="62">
        <f>SUM(H91:R91)</f>
        <v>62</v>
      </c>
      <c r="H91" s="63">
        <f>Jan!H91+Feb!H91+Mar!H91+Apr!H91+May!H91+Jun!H91+Jul!H91+Aug!H91+Sep!H91+Oct!H91+Nov!H91+Dec!H91</f>
        <v>0</v>
      </c>
      <c r="I91" s="64">
        <f>Jan!I91+Feb!I91+Mar!I91+Apr!I91+May!I91+Jun!I91+Jul!I91+Aug!I91+Sep!I91+Oct!I91+Nov!I91+Dec!I91</f>
        <v>0</v>
      </c>
      <c r="J91" s="64">
        <f>Jan!J91+Feb!J91+Mar!J91+Apr!J91+May!J91+Jun!J91+Jul!J91+Aug!J91+Sep!J91+Oct!J91+Nov!J91+Dec!J91</f>
        <v>0</v>
      </c>
      <c r="K91" s="64">
        <f>Jan!K91+Feb!K91+Mar!K91+Apr!K91+May!K91+Jun!K91+Jul!K91+Aug!K91+Sep!K91+Oct!K91+Nov!K91+Dec!K91</f>
        <v>0</v>
      </c>
      <c r="L91" s="64">
        <f>Jan!L91+Feb!L91+Mar!L91+Apr!L91+May!L91+Jun!L91+Jul!L91+Aug!L91+Sep!L91+Oct!L91+Nov!L91+Dec!L91</f>
        <v>0</v>
      </c>
      <c r="M91" s="64">
        <f>Jan!M91+Feb!M91+Mar!M91+Apr!M91+May!M91+Jun!M91+Jul!M91+Aug!M91+Sep!M91+Oct!M91+Nov!M91+Dec!M91</f>
        <v>0</v>
      </c>
      <c r="N91" s="64">
        <f>Jan!N91+Feb!N91+Mar!N91+Apr!N91+May!N91+Jun!N91+Jul!N91+Aug!N91+Sep!N91+Oct!N91+Nov!N91+Dec!N91</f>
        <v>51</v>
      </c>
      <c r="O91" s="64">
        <f>Jan!O91+Feb!O91+Mar!O91+Apr!O91+May!O91+Jun!O91+Jul!O91+Aug!O91+Sep!O91+Oct!O91+Nov!O91+Dec!O91</f>
        <v>11</v>
      </c>
      <c r="P91" s="64">
        <f>Jan!P91+Feb!P91+Mar!P91+Apr!P91+May!P91+Jun!P91+Jul!P91+Aug!P91+Sep!P91+Oct!P91+Nov!P91+Dec!P91</f>
        <v>0</v>
      </c>
      <c r="Q91" s="64">
        <f>Jan!Q91+Feb!Q91+Mar!Q91+Apr!Q91+May!Q91+Jun!Q91+Jul!Q91+Aug!Q91+Sep!Q91+Oct!Q91+Nov!Q91+Dec!Q91</f>
        <v>0</v>
      </c>
      <c r="R91" s="82">
        <f>Jan!R91+Feb!R91+Mar!R91+Apr!R91+May!R91+Jun!R91+Jul!R91+Aug!R91+Sep!R91+Oct!R91+Nov!R91+Dec!R91</f>
        <v>0</v>
      </c>
      <c r="S91" s="117"/>
      <c r="T91" s="93"/>
      <c r="X91" s="18"/>
      <c r="Y91" s="18"/>
      <c r="Z91" s="18"/>
      <c r="AA91" s="18"/>
      <c r="AB91" s="18"/>
      <c r="AC91" s="18"/>
      <c r="AD91" s="18"/>
      <c r="AE91" s="18"/>
      <c r="AF91" s="18"/>
      <c r="AG91" s="18"/>
      <c r="AH91" s="18"/>
      <c r="AI91" s="18"/>
      <c r="AJ91" s="18"/>
      <c r="AK91" s="18"/>
      <c r="AL91" s="18"/>
      <c r="AM91" s="18"/>
      <c r="AN91" s="18"/>
      <c r="AO91" s="18"/>
      <c r="AP91" s="18"/>
      <c r="AQ91" s="18"/>
      <c r="AR91" s="18"/>
      <c r="AS91" s="18"/>
      <c r="AT91" s="18"/>
    </row>
    <row r="92" spans="2:46" s="28" customFormat="1" ht="12.95" customHeight="1" x14ac:dyDescent="0.15">
      <c r="B92" s="33"/>
      <c r="C92" s="56"/>
      <c r="D92" s="57"/>
      <c r="E92" s="78" t="s">
        <v>142</v>
      </c>
      <c r="F92" s="25"/>
      <c r="G92" s="65">
        <f>SUM(H92:R92)</f>
        <v>387</v>
      </c>
      <c r="H92" s="66">
        <f>Jan!H92+Feb!H92+Mar!H92+Apr!H92+May!H92+Jun!H92+Jul!H92+Aug!H92+Sep!H92+Oct!H92+Nov!H92+Dec!H92</f>
        <v>0</v>
      </c>
      <c r="I92" s="67">
        <f>Jan!I92+Feb!I92+Mar!I92+Apr!I92+May!I92+Jun!I92+Jul!I92+Aug!I92+Sep!I92+Oct!I92+Nov!I92+Dec!I92</f>
        <v>0</v>
      </c>
      <c r="J92" s="67">
        <f>Jan!J92+Feb!J92+Mar!J92+Apr!J92+May!J92+Jun!J92+Jul!J92+Aug!J92+Sep!J92+Oct!J92+Nov!J92+Dec!J92</f>
        <v>0</v>
      </c>
      <c r="K92" s="67">
        <f>Jan!K92+Feb!K92+Mar!K92+Apr!K92+May!K92+Jun!K92+Jul!K92+Aug!K92+Sep!K92+Oct!K92+Nov!K92+Dec!K92</f>
        <v>0</v>
      </c>
      <c r="L92" s="67">
        <f>Jan!L92+Feb!L92+Mar!L92+Apr!L92+May!L92+Jun!L92+Jul!L92+Aug!L92+Sep!L92+Oct!L92+Nov!L92+Dec!L92</f>
        <v>0</v>
      </c>
      <c r="M92" s="67">
        <f>Jan!M92+Feb!M92+Mar!M92+Apr!M92+May!M92+Jun!M92+Jul!M92+Aug!M92+Sep!M92+Oct!M92+Nov!M92+Dec!M92</f>
        <v>0</v>
      </c>
      <c r="N92" s="67">
        <f>Jan!N92+Feb!N92+Mar!N92+Apr!N92+May!N92+Jun!N92+Jul!N92+Aug!N92+Sep!N92+Oct!N92+Nov!N92+Dec!N92</f>
        <v>0</v>
      </c>
      <c r="O92" s="67">
        <f>Jan!O92+Feb!O92+Mar!O92+Apr!O92+May!O92+Jun!O92+Jul!O92+Aug!O92+Sep!O92+Oct!O92+Nov!O92+Dec!O92</f>
        <v>0</v>
      </c>
      <c r="P92" s="67">
        <f>Jan!P92+Feb!P92+Mar!P92+Apr!P92+May!P92+Jun!P92+Jul!P92+Aug!P92+Sep!P92+Oct!P92+Nov!P92+Dec!P92</f>
        <v>387</v>
      </c>
      <c r="Q92" s="67">
        <f>Jan!Q92+Feb!Q92+Mar!Q92+Apr!Q92+May!Q92+Jun!Q92+Jul!Q92+Aug!Q92+Sep!Q92+Oct!Q92+Nov!Q92+Dec!Q92</f>
        <v>0</v>
      </c>
      <c r="R92" s="85">
        <f>Jan!R92+Feb!R92+Mar!R92+Apr!R92+May!R92+Jun!R92+Jul!R92+Aug!R92+Sep!R92+Oct!R92+Nov!R92+Dec!R92</f>
        <v>0</v>
      </c>
      <c r="S92" s="117"/>
      <c r="T92" s="93"/>
      <c r="X92" s="18"/>
      <c r="Y92" s="18"/>
      <c r="Z92" s="18"/>
      <c r="AA92" s="18"/>
      <c r="AB92" s="18"/>
      <c r="AC92" s="18"/>
      <c r="AD92" s="18"/>
      <c r="AE92" s="18"/>
      <c r="AF92" s="18"/>
      <c r="AG92" s="18"/>
      <c r="AH92" s="18"/>
      <c r="AI92" s="18"/>
      <c r="AJ92" s="18"/>
      <c r="AK92" s="18"/>
      <c r="AL92" s="18"/>
      <c r="AM92" s="18"/>
      <c r="AN92" s="18"/>
      <c r="AO92" s="18"/>
      <c r="AP92" s="18"/>
      <c r="AQ92" s="18"/>
      <c r="AR92" s="18"/>
      <c r="AS92" s="18"/>
      <c r="AT92" s="18"/>
    </row>
    <row r="93" spans="2:46" ht="18.95" customHeight="1" x14ac:dyDescent="0.15">
      <c r="B93" s="140" t="s">
        <v>138</v>
      </c>
      <c r="C93" s="141"/>
      <c r="D93" s="141"/>
      <c r="E93" s="142"/>
      <c r="F93" s="29"/>
      <c r="G93" s="68">
        <f>SUM(G88:G92)</f>
        <v>2386</v>
      </c>
      <c r="H93" s="69">
        <f t="shared" ref="H93:R93" si="21">SUM(H88:H92)</f>
        <v>0</v>
      </c>
      <c r="I93" s="70">
        <f t="shared" si="21"/>
        <v>0</v>
      </c>
      <c r="J93" s="70">
        <f t="shared" ref="J93" si="22">SUM(J88:J92)</f>
        <v>0</v>
      </c>
      <c r="K93" s="70">
        <f t="shared" si="21"/>
        <v>0</v>
      </c>
      <c r="L93" s="70">
        <f t="shared" si="21"/>
        <v>1195</v>
      </c>
      <c r="M93" s="70">
        <f t="shared" si="21"/>
        <v>122</v>
      </c>
      <c r="N93" s="70">
        <f t="shared" si="21"/>
        <v>53</v>
      </c>
      <c r="O93" s="70">
        <f t="shared" si="21"/>
        <v>317</v>
      </c>
      <c r="P93" s="70">
        <f t="shared" si="21"/>
        <v>699</v>
      </c>
      <c r="Q93" s="70">
        <f t="shared" si="21"/>
        <v>0</v>
      </c>
      <c r="R93" s="86">
        <f t="shared" si="21"/>
        <v>0</v>
      </c>
      <c r="S93" s="114"/>
      <c r="T93" s="93"/>
      <c r="U93" s="16"/>
      <c r="V93" s="16"/>
      <c r="W93" s="16"/>
      <c r="X93" s="18"/>
      <c r="Y93" s="18"/>
      <c r="Z93" s="18"/>
      <c r="AA93" s="18"/>
      <c r="AB93" s="18"/>
      <c r="AC93" s="18"/>
      <c r="AD93" s="18"/>
      <c r="AE93" s="18"/>
      <c r="AF93" s="18"/>
      <c r="AG93" s="18"/>
      <c r="AH93" s="18"/>
      <c r="AI93" s="18"/>
      <c r="AJ93" s="18"/>
      <c r="AK93" s="18"/>
      <c r="AL93" s="18"/>
      <c r="AM93" s="18"/>
      <c r="AN93" s="18"/>
      <c r="AO93" s="18"/>
      <c r="AP93" s="18"/>
      <c r="AQ93" s="18"/>
      <c r="AR93" s="18"/>
      <c r="AS93" s="18"/>
      <c r="AT93" s="18"/>
    </row>
    <row r="94" spans="2:46" ht="3.95" customHeight="1" x14ac:dyDescent="0.15">
      <c r="B94" s="110"/>
      <c r="C94" s="110"/>
      <c r="D94" s="110"/>
      <c r="E94" s="110"/>
      <c r="F94" s="29"/>
      <c r="G94" s="109"/>
      <c r="H94" s="109"/>
      <c r="I94" s="109"/>
      <c r="J94" s="109"/>
      <c r="K94" s="109"/>
      <c r="L94" s="109"/>
      <c r="M94" s="109"/>
      <c r="N94" s="109"/>
      <c r="O94" s="109"/>
      <c r="P94" s="109"/>
      <c r="Q94" s="109"/>
      <c r="R94" s="109"/>
      <c r="S94" s="16"/>
      <c r="T94" s="93"/>
      <c r="U94" s="16"/>
      <c r="V94" s="16"/>
      <c r="W94" s="16"/>
      <c r="X94" s="18"/>
      <c r="Y94" s="18"/>
      <c r="Z94" s="18"/>
      <c r="AA94" s="18"/>
      <c r="AB94" s="18"/>
      <c r="AC94" s="18"/>
      <c r="AD94" s="18"/>
      <c r="AE94" s="18"/>
      <c r="AF94" s="18"/>
      <c r="AG94" s="18"/>
      <c r="AH94" s="18"/>
      <c r="AI94" s="18"/>
      <c r="AJ94" s="18"/>
      <c r="AK94" s="18"/>
      <c r="AL94" s="18"/>
      <c r="AM94" s="18"/>
      <c r="AN94" s="18"/>
      <c r="AO94" s="18"/>
      <c r="AP94" s="18"/>
      <c r="AQ94" s="18"/>
      <c r="AR94" s="18"/>
      <c r="AS94" s="18"/>
      <c r="AT94" s="18"/>
    </row>
    <row r="95" spans="2:46" ht="20.100000000000001" customHeight="1" x14ac:dyDescent="0.15">
      <c r="B95" s="146" t="s">
        <v>4</v>
      </c>
      <c r="C95" s="147"/>
      <c r="D95" s="147"/>
      <c r="E95" s="148"/>
      <c r="F95" s="29"/>
      <c r="G95" s="124">
        <f t="shared" ref="G95:R95" si="23">SUM(G30,G35,G38,G93,G44,G49,G63,G68,G86)</f>
        <v>2449936</v>
      </c>
      <c r="H95" s="125">
        <f>SUM(H30,H35,H38,H93,H44,H49,H63,H68,H86)</f>
        <v>782451</v>
      </c>
      <c r="I95" s="126">
        <f t="shared" si="23"/>
        <v>84768</v>
      </c>
      <c r="J95" s="126">
        <f t="shared" ref="J95" si="24">SUM(J30,J35,J38,J93,J44,J49,J63,J68,J86)</f>
        <v>93490</v>
      </c>
      <c r="K95" s="126">
        <f t="shared" si="23"/>
        <v>572416</v>
      </c>
      <c r="L95" s="126">
        <f t="shared" si="23"/>
        <v>81766</v>
      </c>
      <c r="M95" s="126">
        <f t="shared" si="23"/>
        <v>136014</v>
      </c>
      <c r="N95" s="126">
        <f t="shared" si="23"/>
        <v>157140</v>
      </c>
      <c r="O95" s="126">
        <f t="shared" si="23"/>
        <v>54230</v>
      </c>
      <c r="P95" s="126">
        <f t="shared" si="23"/>
        <v>159196</v>
      </c>
      <c r="Q95" s="126">
        <f t="shared" si="23"/>
        <v>244474</v>
      </c>
      <c r="R95" s="127">
        <f t="shared" si="23"/>
        <v>83991</v>
      </c>
      <c r="S95" s="114"/>
      <c r="T95" s="93"/>
      <c r="U95" s="16"/>
      <c r="V95" s="16"/>
      <c r="W95" s="16"/>
      <c r="X95" s="18"/>
      <c r="Y95" s="18"/>
      <c r="Z95" s="18"/>
      <c r="AA95" s="18"/>
      <c r="AB95" s="18"/>
      <c r="AC95" s="18"/>
      <c r="AD95" s="18"/>
      <c r="AE95" s="18"/>
      <c r="AF95" s="18"/>
      <c r="AG95" s="18"/>
      <c r="AH95" s="18"/>
      <c r="AI95" s="18"/>
      <c r="AJ95" s="18"/>
      <c r="AK95" s="18"/>
      <c r="AL95" s="18"/>
      <c r="AM95" s="18"/>
      <c r="AN95" s="18"/>
      <c r="AO95" s="18"/>
      <c r="AP95" s="18"/>
      <c r="AQ95" s="18"/>
      <c r="AR95" s="18"/>
      <c r="AS95" s="18"/>
      <c r="AT95" s="18"/>
    </row>
    <row r="96" spans="2:46" ht="15" customHeight="1" x14ac:dyDescent="0.15">
      <c r="B96" s="143"/>
      <c r="C96" s="144"/>
      <c r="D96" s="145"/>
      <c r="E96" s="123" t="s">
        <v>181</v>
      </c>
      <c r="F96" s="29"/>
      <c r="G96" s="131">
        <f>SUM(H96:R96)</f>
        <v>130610</v>
      </c>
      <c r="H96" s="128">
        <f>Jan!H96+Feb!H96+Mar!H96+Apr!H96+May!H96+Jun!H96+Jul!H96+Aug!H96+Sep!H96+Oct!H96+Nov!H96+Dec!H96</f>
        <v>32154</v>
      </c>
      <c r="I96" s="129">
        <f>Jan!I96+Feb!I96+Mar!I96+Apr!I96+May!I96+Jun!I96+Jul!I96+Aug!I96+Sep!I96+Oct!I96+Nov!I96+Dec!I96</f>
        <v>7883</v>
      </c>
      <c r="J96" s="129">
        <f>Jan!J96+Feb!J96+Mar!J96+Apr!J96+May!J96+Jun!J96+Jul!J96+Aug!J96+Sep!J96+Oct!J96+Nov!J96+Dec!J96</f>
        <v>8</v>
      </c>
      <c r="K96" s="129">
        <f>Jan!K96+Feb!K96+Mar!K96+Apr!K96+May!K96+Jun!K96+Jul!K96+Aug!K96+Sep!K96+Oct!K96+Nov!K96+Dec!K96</f>
        <v>80341</v>
      </c>
      <c r="L96" s="129">
        <f>Jan!L96+Feb!L96+Mar!L96+Apr!L96+May!L96+Jun!L96+Jul!L96+Aug!L96+Sep!L96+Oct!L96+Nov!L96+Dec!L96</f>
        <v>714</v>
      </c>
      <c r="M96" s="129">
        <f>Jan!M96+Feb!M96+Mar!M96+Apr!M96+May!M96+Jun!M96+Jul!M96+Aug!M96+Sep!M96+Oct!M96+Nov!M96+Dec!M96</f>
        <v>330</v>
      </c>
      <c r="N96" s="129">
        <f>Jan!N96+Feb!N96+Mar!N96+Apr!N96+May!N96+Jun!N96+Jul!N96+Aug!N96+Sep!N96+Oct!N96+Nov!N96+Dec!N96</f>
        <v>941</v>
      </c>
      <c r="O96" s="129">
        <f>Jan!O96+Feb!O96+Mar!O96+Apr!O96+May!O96+Jun!O96+Jul!O96+Aug!O96+Sep!O96+Oct!O96+Nov!O96+Dec!O96</f>
        <v>447</v>
      </c>
      <c r="P96" s="129">
        <f>Jan!P96+Feb!P96+Mar!P96+Apr!P96+May!P96+Jun!P96+Jul!P96+Aug!P96+Sep!P96+Oct!P96+Nov!P96+Dec!P96</f>
        <v>6698</v>
      </c>
      <c r="Q96" s="129">
        <f>Jan!Q96+Feb!Q96+Mar!Q96+Apr!Q96+May!Q96+Jun!Q96+Jul!Q96+Aug!Q96+Sep!Q96+Oct!Q96+Nov!Q96+Dec!Q96</f>
        <v>527</v>
      </c>
      <c r="R96" s="130">
        <f>Jan!R96+Feb!R96+Mar!R96+Apr!R96+May!R96+Jun!R96+Jul!R96+Aug!R96+Sep!R96+Oct!R96+Nov!R96+Dec!R96</f>
        <v>567</v>
      </c>
      <c r="S96" s="114"/>
      <c r="T96" s="93"/>
      <c r="U96" s="16"/>
      <c r="V96" s="16"/>
      <c r="W96" s="16"/>
      <c r="X96" s="18"/>
      <c r="Y96" s="18"/>
      <c r="Z96" s="18"/>
      <c r="AA96" s="18"/>
      <c r="AB96" s="18"/>
      <c r="AC96" s="18"/>
      <c r="AD96" s="18"/>
      <c r="AE96" s="18"/>
      <c r="AF96" s="18"/>
      <c r="AG96" s="18"/>
      <c r="AH96" s="18"/>
      <c r="AI96" s="18"/>
      <c r="AJ96" s="18"/>
      <c r="AK96" s="18"/>
      <c r="AL96" s="18"/>
      <c r="AM96" s="18"/>
      <c r="AN96" s="18"/>
      <c r="AO96" s="18"/>
      <c r="AP96" s="18"/>
      <c r="AQ96" s="18"/>
      <c r="AR96" s="18"/>
      <c r="AS96" s="18"/>
      <c r="AT96" s="18"/>
    </row>
    <row r="97" spans="2:46" ht="12.95" customHeight="1" x14ac:dyDescent="0.2">
      <c r="B97" s="101" t="s">
        <v>26</v>
      </c>
      <c r="C97" s="16"/>
      <c r="D97" s="16"/>
      <c r="E97" s="30"/>
      <c r="F97" s="30"/>
      <c r="G97" s="16"/>
      <c r="H97" s="16"/>
      <c r="I97" s="16"/>
      <c r="J97" s="102"/>
      <c r="K97" s="102"/>
      <c r="L97" s="16"/>
      <c r="M97" s="16"/>
      <c r="N97" s="16"/>
      <c r="O97" s="100"/>
      <c r="P97" s="16"/>
      <c r="Q97" s="16"/>
      <c r="R97" s="16"/>
      <c r="S97" s="16"/>
      <c r="T97" s="16"/>
      <c r="U97" s="16"/>
      <c r="V97" s="16"/>
      <c r="W97" s="16"/>
      <c r="X97" s="18"/>
      <c r="Y97" s="18"/>
      <c r="Z97" s="18"/>
      <c r="AA97" s="18"/>
      <c r="AB97" s="18"/>
      <c r="AC97" s="18"/>
      <c r="AD97" s="18"/>
      <c r="AE97" s="18"/>
      <c r="AF97" s="18"/>
      <c r="AG97" s="18"/>
      <c r="AH97" s="18"/>
      <c r="AI97" s="18"/>
      <c r="AJ97" s="18"/>
      <c r="AK97" s="18"/>
      <c r="AL97" s="18"/>
      <c r="AM97" s="18"/>
      <c r="AN97" s="18"/>
      <c r="AO97" s="18"/>
      <c r="AP97" s="18"/>
      <c r="AQ97" s="18"/>
      <c r="AR97" s="18"/>
      <c r="AS97" s="18"/>
      <c r="AT97" s="18"/>
    </row>
    <row r="98" spans="2:46" ht="12.95" customHeight="1" x14ac:dyDescent="0.2">
      <c r="B98" s="102" t="s">
        <v>57</v>
      </c>
      <c r="C98" s="16"/>
      <c r="D98" s="16"/>
      <c r="E98" s="18"/>
      <c r="F98" s="18"/>
      <c r="G98" s="16"/>
      <c r="H98" s="16"/>
      <c r="I98" s="16"/>
      <c r="J98" s="102"/>
      <c r="K98" s="102"/>
      <c r="L98" s="102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8"/>
      <c r="Y98" s="18"/>
      <c r="Z98" s="18"/>
      <c r="AA98" s="18"/>
      <c r="AB98" s="18"/>
      <c r="AC98" s="18"/>
      <c r="AD98" s="18"/>
      <c r="AE98" s="18"/>
      <c r="AF98" s="18"/>
      <c r="AG98" s="18"/>
      <c r="AH98" s="18"/>
      <c r="AI98" s="18"/>
      <c r="AJ98" s="18"/>
      <c r="AK98" s="18"/>
      <c r="AL98" s="18"/>
      <c r="AM98" s="18"/>
      <c r="AN98" s="18"/>
      <c r="AO98" s="18"/>
      <c r="AP98" s="18"/>
      <c r="AQ98" s="18"/>
      <c r="AR98" s="18"/>
      <c r="AS98" s="18"/>
      <c r="AT98" s="18"/>
    </row>
    <row r="99" spans="2:46" ht="11.25" customHeight="1" x14ac:dyDescent="0.15">
      <c r="C99" s="16"/>
      <c r="D99" s="16"/>
      <c r="E99" s="30"/>
      <c r="F99" s="30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8"/>
      <c r="Y99" s="18"/>
      <c r="Z99" s="18"/>
      <c r="AA99" s="18"/>
      <c r="AB99" s="18"/>
      <c r="AC99" s="18"/>
      <c r="AD99" s="18"/>
      <c r="AE99" s="18"/>
      <c r="AF99" s="18"/>
      <c r="AG99" s="18"/>
      <c r="AH99" s="18"/>
      <c r="AI99" s="18"/>
      <c r="AJ99" s="18"/>
      <c r="AK99" s="18"/>
      <c r="AL99" s="18"/>
      <c r="AM99" s="18"/>
      <c r="AN99" s="18"/>
      <c r="AO99" s="18"/>
      <c r="AP99" s="18"/>
      <c r="AQ99" s="18"/>
      <c r="AR99" s="18"/>
      <c r="AS99" s="18"/>
      <c r="AT99" s="18"/>
    </row>
    <row r="100" spans="2:46" ht="23.25" x14ac:dyDescent="0.15">
      <c r="B100" s="18"/>
      <c r="C100" s="16"/>
      <c r="D100" s="16"/>
      <c r="E100" s="30"/>
      <c r="F100" s="30"/>
      <c r="G100" s="16"/>
      <c r="H100" s="121"/>
      <c r="I100" s="121"/>
      <c r="J100" s="121"/>
      <c r="K100" s="121"/>
      <c r="L100" s="121"/>
      <c r="M100" s="121"/>
      <c r="N100" s="121"/>
      <c r="O100" s="121"/>
      <c r="P100" s="121"/>
      <c r="Q100" s="121"/>
      <c r="R100" s="121"/>
      <c r="S100" s="16"/>
      <c r="T100" s="16"/>
      <c r="U100" s="16"/>
      <c r="V100" s="16"/>
      <c r="W100" s="16"/>
      <c r="X100" s="18"/>
      <c r="Y100" s="18"/>
      <c r="Z100" s="18"/>
      <c r="AG100" s="18"/>
      <c r="AH100" s="18"/>
      <c r="AI100" s="18"/>
      <c r="AJ100" s="18"/>
      <c r="AK100" s="18"/>
      <c r="AL100" s="18"/>
      <c r="AM100" s="18"/>
      <c r="AN100" s="18"/>
      <c r="AO100" s="18"/>
      <c r="AP100" s="18"/>
      <c r="AQ100" s="18"/>
      <c r="AR100" s="18"/>
      <c r="AS100" s="18"/>
      <c r="AT100" s="18"/>
    </row>
    <row r="101" spans="2:46" ht="23.25" x14ac:dyDescent="0.15">
      <c r="B101" s="18"/>
      <c r="C101" s="16"/>
      <c r="D101" s="16"/>
      <c r="E101" s="30"/>
      <c r="F101" s="30"/>
      <c r="G101" s="93"/>
      <c r="H101" s="93"/>
      <c r="I101" s="16"/>
      <c r="J101" s="16"/>
      <c r="K101" s="16"/>
      <c r="L101" s="16"/>
      <c r="M101" s="93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8"/>
      <c r="Y101" s="18"/>
      <c r="Z101" s="18"/>
    </row>
    <row r="102" spans="2:46" ht="23.25" x14ac:dyDescent="0.15">
      <c r="B102" s="18"/>
      <c r="C102" s="16"/>
      <c r="D102" s="16"/>
      <c r="E102" s="30"/>
      <c r="F102" s="30"/>
      <c r="G102" s="93"/>
      <c r="H102" s="93"/>
      <c r="I102" s="93"/>
      <c r="J102" s="93"/>
      <c r="K102" s="93"/>
      <c r="L102" s="93"/>
      <c r="M102" s="93"/>
      <c r="N102" s="93"/>
      <c r="O102" s="93"/>
      <c r="P102" s="93"/>
      <c r="Q102" s="93"/>
      <c r="R102" s="93"/>
      <c r="S102" s="16"/>
      <c r="T102" s="16"/>
      <c r="U102" s="16"/>
      <c r="V102" s="16"/>
      <c r="W102" s="16"/>
      <c r="X102" s="18"/>
      <c r="Y102" s="18"/>
      <c r="Z102" s="18"/>
    </row>
  </sheetData>
  <mergeCells count="15">
    <mergeCell ref="B96:D96"/>
    <mergeCell ref="B95:E95"/>
    <mergeCell ref="P1:R1"/>
    <mergeCell ref="S1:T1"/>
    <mergeCell ref="B38:E38"/>
    <mergeCell ref="B68:E68"/>
    <mergeCell ref="B86:E86"/>
    <mergeCell ref="B44:E44"/>
    <mergeCell ref="U1:V1"/>
    <mergeCell ref="B4:E4"/>
    <mergeCell ref="B30:E30"/>
    <mergeCell ref="B35:E35"/>
    <mergeCell ref="B93:E93"/>
    <mergeCell ref="B49:E49"/>
    <mergeCell ref="B63:E63"/>
  </mergeCells>
  <phoneticPr fontId="3" type="noConversion"/>
  <conditionalFormatting sqref="R2">
    <cfRule type="cellIs" dxfId="12" priority="2" stopIfTrue="1" operator="equal">
      <formula>0</formula>
    </cfRule>
  </conditionalFormatting>
  <printOptions horizontalCentered="1" verticalCentered="1"/>
  <pageMargins left="7.874015748031496E-2" right="7.874015748031496E-2" top="0.39370078740157483" bottom="0.31496062992125984" header="0" footer="0"/>
  <pageSetup paperSize="9" scale="59" orientation="portrait" r:id="rId1"/>
  <headerFooter alignWithMargins="0"/>
  <ignoredErrors>
    <ignoredError sqref="G33:G34 G45:G46 G60 G51:G55 G57 G31 U34:W35 U49:W49 U44:W44 U63:W63 U51:W55 U57:W57 U30:W30 U39:W39 U60:W61 U33:W33 U31:W31 U45:W46" formula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1"/>
  </sheetPr>
  <dimension ref="B1:AV102"/>
  <sheetViews>
    <sheetView showGridLines="0" zoomScaleNormal="100" workbookViewId="0">
      <pane xSplit="5" ySplit="4" topLeftCell="F50" activePane="bottomRight" state="frozen"/>
      <selection activeCell="O79" sqref="O79"/>
      <selection pane="topRight" activeCell="O79" sqref="O79"/>
      <selection pane="bottomLeft" activeCell="O79" sqref="O79"/>
      <selection pane="bottomRight" activeCell="O79" sqref="O79"/>
    </sheetView>
  </sheetViews>
  <sheetFormatPr defaultRowHeight="27" x14ac:dyDescent="0.15"/>
  <cols>
    <col min="1" max="1" width="1.625" style="19" customWidth="1"/>
    <col min="2" max="2" width="0.875" style="19" customWidth="1"/>
    <col min="3" max="4" width="0.625" style="31" customWidth="1"/>
    <col min="5" max="5" width="12.75" style="32" customWidth="1"/>
    <col min="6" max="6" width="0.5" style="32" customWidth="1"/>
    <col min="7" max="7" width="7.75" style="14" customWidth="1"/>
    <col min="8" max="17" width="7.25" style="31" customWidth="1"/>
    <col min="18" max="18" width="7.25" style="14" customWidth="1"/>
    <col min="19" max="19" width="4.75" style="14" customWidth="1"/>
    <col min="20" max="20" width="53.875" style="14" customWidth="1"/>
    <col min="21" max="21" width="4.75" style="14" customWidth="1"/>
    <col min="22" max="22" width="5.625" style="14" customWidth="1"/>
    <col min="23" max="23" width="1" style="14" customWidth="1"/>
    <col min="24" max="16384" width="9" style="19"/>
  </cols>
  <sheetData>
    <row r="1" spans="2:48" s="1" customFormat="1" ht="15" customHeight="1" x14ac:dyDescent="0.35">
      <c r="E1" s="2"/>
      <c r="F1" s="2"/>
      <c r="G1" s="3"/>
      <c r="M1" s="4"/>
      <c r="O1" s="5"/>
      <c r="P1" s="149" t="s">
        <v>160</v>
      </c>
      <c r="Q1" s="149"/>
      <c r="R1" s="149"/>
      <c r="S1" s="133"/>
      <c r="T1" s="133"/>
      <c r="U1" s="133"/>
      <c r="V1" s="133"/>
      <c r="W1" s="6"/>
      <c r="X1" s="6"/>
      <c r="Y1" s="6"/>
      <c r="Z1" s="6"/>
      <c r="AA1" s="6"/>
      <c r="AB1" s="6"/>
      <c r="AC1" s="6"/>
      <c r="AD1" s="6"/>
      <c r="AE1" s="6"/>
      <c r="AF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</row>
    <row r="2" spans="2:48" s="7" customFormat="1" ht="1.5" customHeight="1" x14ac:dyDescent="0.2">
      <c r="B2" s="45" t="s">
        <v>2</v>
      </c>
      <c r="C2" s="46"/>
      <c r="D2" s="46"/>
      <c r="E2" s="47"/>
      <c r="F2" s="47"/>
      <c r="G2" s="48"/>
      <c r="H2" s="46"/>
      <c r="I2" s="46"/>
      <c r="J2" s="45"/>
      <c r="K2" s="45"/>
      <c r="L2" s="45"/>
      <c r="M2" s="49"/>
      <c r="N2" s="45"/>
      <c r="O2" s="45"/>
      <c r="P2" s="48"/>
      <c r="Q2" s="48"/>
      <c r="R2" s="50"/>
      <c r="T2" s="8"/>
      <c r="V2" s="8"/>
      <c r="W2" s="6"/>
      <c r="X2" s="6"/>
      <c r="Y2" s="6"/>
      <c r="Z2" s="6"/>
      <c r="AA2" s="6"/>
      <c r="AB2" s="6"/>
      <c r="AC2" s="6"/>
      <c r="AD2" s="6"/>
      <c r="AE2" s="6"/>
      <c r="AF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</row>
    <row r="3" spans="2:48" s="7" customFormat="1" ht="18.95" customHeight="1" x14ac:dyDescent="0.2">
      <c r="B3" s="9" t="s">
        <v>161</v>
      </c>
      <c r="C3" s="10"/>
      <c r="D3" s="11"/>
      <c r="E3" s="12"/>
      <c r="F3" s="12"/>
      <c r="G3" s="13"/>
      <c r="H3" s="14"/>
      <c r="I3" s="15"/>
      <c r="J3" s="15"/>
      <c r="K3" s="15"/>
      <c r="L3" s="15"/>
      <c r="M3" s="15"/>
      <c r="N3" s="15"/>
      <c r="O3" s="15"/>
      <c r="P3" s="13"/>
      <c r="Q3" s="13"/>
      <c r="R3" s="13" t="s">
        <v>3</v>
      </c>
      <c r="S3" s="15"/>
      <c r="T3" s="13"/>
      <c r="U3" s="15"/>
      <c r="V3" s="13"/>
      <c r="W3" s="6"/>
      <c r="X3" s="6"/>
      <c r="Y3" s="6"/>
      <c r="Z3" s="6"/>
      <c r="AA3" s="6"/>
      <c r="AB3" s="6"/>
      <c r="AC3" s="6"/>
      <c r="AD3" s="6"/>
      <c r="AE3" s="6"/>
      <c r="AF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</row>
    <row r="4" spans="2:48" ht="24" customHeight="1" x14ac:dyDescent="0.15">
      <c r="B4" s="134" t="s">
        <v>51</v>
      </c>
      <c r="C4" s="135"/>
      <c r="D4" s="135"/>
      <c r="E4" s="136"/>
      <c r="F4" s="38"/>
      <c r="G4" s="72" t="s">
        <v>4</v>
      </c>
      <c r="H4" s="73" t="s">
        <v>0</v>
      </c>
      <c r="I4" s="74" t="s">
        <v>5</v>
      </c>
      <c r="J4" s="74" t="s">
        <v>183</v>
      </c>
      <c r="K4" s="74" t="s">
        <v>6</v>
      </c>
      <c r="L4" s="75" t="s">
        <v>7</v>
      </c>
      <c r="M4" s="75" t="s">
        <v>8</v>
      </c>
      <c r="N4" s="75" t="s">
        <v>9</v>
      </c>
      <c r="O4" s="74" t="s">
        <v>10</v>
      </c>
      <c r="P4" s="75" t="s">
        <v>11</v>
      </c>
      <c r="Q4" s="75" t="s">
        <v>70</v>
      </c>
      <c r="R4" s="118" t="s">
        <v>12</v>
      </c>
      <c r="S4" s="114"/>
      <c r="T4" s="16"/>
      <c r="U4" s="16"/>
      <c r="V4" s="16"/>
      <c r="W4" s="17"/>
      <c r="X4" s="18"/>
      <c r="Y4" s="18"/>
      <c r="Z4" s="18"/>
    </row>
    <row r="5" spans="2:48" ht="3.95" customHeight="1" x14ac:dyDescent="0.15">
      <c r="B5" s="36"/>
      <c r="C5" s="37"/>
      <c r="D5" s="37"/>
      <c r="E5" s="37"/>
      <c r="F5" s="38"/>
      <c r="G5" s="39"/>
      <c r="H5" s="39"/>
      <c r="I5" s="39"/>
      <c r="J5" s="39"/>
      <c r="K5" s="39"/>
      <c r="L5" s="40"/>
      <c r="M5" s="40"/>
      <c r="N5" s="40"/>
      <c r="O5" s="39"/>
      <c r="P5" s="40"/>
      <c r="Q5" s="40"/>
      <c r="R5" s="41"/>
      <c r="S5" s="16"/>
      <c r="T5" s="16"/>
      <c r="U5" s="16"/>
      <c r="V5" s="16"/>
      <c r="W5" s="35"/>
      <c r="X5" s="18"/>
      <c r="Y5" s="18"/>
      <c r="Z5" s="18"/>
    </row>
    <row r="6" spans="2:48" ht="12" customHeight="1" x14ac:dyDescent="0.15">
      <c r="B6" s="42"/>
      <c r="C6" s="51"/>
      <c r="D6" s="43"/>
      <c r="E6" s="76" t="s">
        <v>52</v>
      </c>
      <c r="F6" s="25"/>
      <c r="G6" s="59">
        <f t="shared" ref="G6:G29" si="0">SUM(H6:R6)</f>
        <v>11953</v>
      </c>
      <c r="H6" s="60">
        <v>0</v>
      </c>
      <c r="I6" s="61">
        <v>0</v>
      </c>
      <c r="J6" s="61">
        <v>0</v>
      </c>
      <c r="K6" s="61">
        <v>6584</v>
      </c>
      <c r="L6" s="61">
        <v>468</v>
      </c>
      <c r="M6" s="61">
        <v>2167</v>
      </c>
      <c r="N6" s="61">
        <v>806</v>
      </c>
      <c r="O6" s="61">
        <v>810</v>
      </c>
      <c r="P6" s="61">
        <v>1118</v>
      </c>
      <c r="Q6" s="61">
        <v>0</v>
      </c>
      <c r="R6" s="81">
        <v>0</v>
      </c>
      <c r="S6" s="114"/>
      <c r="T6" s="16"/>
      <c r="U6" s="16"/>
      <c r="V6" s="16"/>
      <c r="W6" s="17"/>
      <c r="X6" s="18"/>
      <c r="Y6" s="18"/>
      <c r="Z6" s="18"/>
    </row>
    <row r="7" spans="2:48" ht="12" customHeight="1" x14ac:dyDescent="0.15">
      <c r="B7" s="33"/>
      <c r="C7" s="52"/>
      <c r="D7" s="20"/>
      <c r="E7" s="77" t="s">
        <v>13</v>
      </c>
      <c r="F7" s="25"/>
      <c r="G7" s="62">
        <f t="shared" si="0"/>
        <v>2211</v>
      </c>
      <c r="H7" s="63">
        <v>0</v>
      </c>
      <c r="I7" s="64">
        <v>0</v>
      </c>
      <c r="J7" s="64">
        <v>0</v>
      </c>
      <c r="K7" s="64">
        <v>1527</v>
      </c>
      <c r="L7" s="64">
        <v>8</v>
      </c>
      <c r="M7" s="64">
        <v>76</v>
      </c>
      <c r="N7" s="64">
        <v>92</v>
      </c>
      <c r="O7" s="64">
        <v>409</v>
      </c>
      <c r="P7" s="64">
        <v>99</v>
      </c>
      <c r="Q7" s="64">
        <v>0</v>
      </c>
      <c r="R7" s="82">
        <v>0</v>
      </c>
      <c r="S7" s="114"/>
      <c r="T7" s="16"/>
      <c r="U7" s="16"/>
      <c r="V7" s="16"/>
      <c r="W7" s="17"/>
      <c r="X7" s="18"/>
      <c r="Y7" s="18"/>
      <c r="Z7" s="18"/>
    </row>
    <row r="8" spans="2:48" ht="12" customHeight="1" x14ac:dyDescent="0.15">
      <c r="B8" s="33"/>
      <c r="C8" s="52"/>
      <c r="D8" s="20"/>
      <c r="E8" s="77" t="s">
        <v>14</v>
      </c>
      <c r="F8" s="25"/>
      <c r="G8" s="62">
        <f t="shared" si="0"/>
        <v>977</v>
      </c>
      <c r="H8" s="63">
        <v>0</v>
      </c>
      <c r="I8" s="64">
        <v>25</v>
      </c>
      <c r="J8" s="64">
        <v>45</v>
      </c>
      <c r="K8" s="64">
        <v>0</v>
      </c>
      <c r="L8" s="64">
        <v>66</v>
      </c>
      <c r="M8" s="64">
        <v>6</v>
      </c>
      <c r="N8" s="64">
        <v>398</v>
      </c>
      <c r="O8" s="64">
        <v>68</v>
      </c>
      <c r="P8" s="64">
        <v>369</v>
      </c>
      <c r="Q8" s="64">
        <v>0</v>
      </c>
      <c r="R8" s="83">
        <v>0</v>
      </c>
      <c r="S8" s="115"/>
      <c r="T8" s="21"/>
      <c r="U8" s="21"/>
      <c r="V8" s="22"/>
      <c r="W8" s="17"/>
      <c r="X8" s="18"/>
      <c r="Y8" s="18"/>
      <c r="Z8" s="18"/>
    </row>
    <row r="9" spans="2:48" ht="12" customHeight="1" x14ac:dyDescent="0.15">
      <c r="B9" s="33"/>
      <c r="C9" s="52"/>
      <c r="D9" s="20"/>
      <c r="E9" s="77" t="s">
        <v>15</v>
      </c>
      <c r="F9" s="25"/>
      <c r="G9" s="62">
        <f t="shared" si="0"/>
        <v>1695</v>
      </c>
      <c r="H9" s="63">
        <v>0</v>
      </c>
      <c r="I9" s="64">
        <v>0</v>
      </c>
      <c r="J9" s="64">
        <v>0</v>
      </c>
      <c r="K9" s="64">
        <v>0</v>
      </c>
      <c r="L9" s="64">
        <v>685</v>
      </c>
      <c r="M9" s="64">
        <v>9</v>
      </c>
      <c r="N9" s="64">
        <v>986</v>
      </c>
      <c r="O9" s="64">
        <v>5</v>
      </c>
      <c r="P9" s="64">
        <v>10</v>
      </c>
      <c r="Q9" s="64">
        <v>0</v>
      </c>
      <c r="R9" s="84">
        <v>0</v>
      </c>
      <c r="S9" s="116"/>
      <c r="T9" s="23"/>
      <c r="U9" s="23"/>
      <c r="V9" s="24"/>
      <c r="W9" s="16"/>
      <c r="X9" s="18"/>
      <c r="Y9" s="18"/>
      <c r="Z9" s="18"/>
    </row>
    <row r="10" spans="2:48" ht="12" customHeight="1" x14ac:dyDescent="0.15">
      <c r="B10" s="33"/>
      <c r="C10" s="52"/>
      <c r="D10" s="20"/>
      <c r="E10" s="77" t="s">
        <v>37</v>
      </c>
      <c r="F10" s="25"/>
      <c r="G10" s="62">
        <f t="shared" si="0"/>
        <v>242</v>
      </c>
      <c r="H10" s="63">
        <v>117</v>
      </c>
      <c r="I10" s="64">
        <v>20</v>
      </c>
      <c r="J10" s="64">
        <v>4</v>
      </c>
      <c r="K10" s="64">
        <v>33</v>
      </c>
      <c r="L10" s="64">
        <v>11</v>
      </c>
      <c r="M10" s="64">
        <v>0</v>
      </c>
      <c r="N10" s="64">
        <v>8</v>
      </c>
      <c r="O10" s="64">
        <v>0</v>
      </c>
      <c r="P10" s="64">
        <v>49</v>
      </c>
      <c r="Q10" s="64">
        <v>0</v>
      </c>
      <c r="R10" s="84">
        <v>0</v>
      </c>
      <c r="S10" s="116"/>
      <c r="T10" s="23"/>
      <c r="U10" s="23"/>
      <c r="V10" s="24"/>
      <c r="W10" s="16"/>
      <c r="X10" s="18"/>
      <c r="Y10" s="18"/>
      <c r="Z10" s="18"/>
    </row>
    <row r="11" spans="2:48" ht="12" customHeight="1" x14ac:dyDescent="0.15">
      <c r="B11" s="33"/>
      <c r="C11" s="52"/>
      <c r="D11" s="20"/>
      <c r="E11" s="77" t="s">
        <v>130</v>
      </c>
      <c r="F11" s="25"/>
      <c r="G11" s="62">
        <f t="shared" si="0"/>
        <v>184</v>
      </c>
      <c r="H11" s="63">
        <v>0</v>
      </c>
      <c r="I11" s="64">
        <v>0</v>
      </c>
      <c r="J11" s="64">
        <v>0</v>
      </c>
      <c r="K11" s="64">
        <v>0</v>
      </c>
      <c r="L11" s="64">
        <v>41</v>
      </c>
      <c r="M11" s="64">
        <v>0</v>
      </c>
      <c r="N11" s="64">
        <v>141</v>
      </c>
      <c r="O11" s="64">
        <v>1</v>
      </c>
      <c r="P11" s="64">
        <v>1</v>
      </c>
      <c r="Q11" s="64">
        <v>0</v>
      </c>
      <c r="R11" s="82">
        <v>0</v>
      </c>
      <c r="S11" s="116"/>
      <c r="T11" s="23"/>
      <c r="U11" s="23"/>
      <c r="V11" s="24"/>
      <c r="W11" s="16"/>
      <c r="X11" s="18"/>
      <c r="Y11" s="18"/>
      <c r="Z11" s="18"/>
    </row>
    <row r="12" spans="2:48" ht="12" customHeight="1" x14ac:dyDescent="0.15">
      <c r="B12" s="33"/>
      <c r="C12" s="52"/>
      <c r="D12" s="20"/>
      <c r="E12" s="77" t="s">
        <v>16</v>
      </c>
      <c r="F12" s="25"/>
      <c r="G12" s="62">
        <f t="shared" si="0"/>
        <v>20</v>
      </c>
      <c r="H12" s="63">
        <v>0</v>
      </c>
      <c r="I12" s="64">
        <v>0</v>
      </c>
      <c r="J12" s="64">
        <v>0</v>
      </c>
      <c r="K12" s="64">
        <v>0</v>
      </c>
      <c r="L12" s="64">
        <v>20</v>
      </c>
      <c r="M12" s="64">
        <v>0</v>
      </c>
      <c r="N12" s="64">
        <v>0</v>
      </c>
      <c r="O12" s="64">
        <v>0</v>
      </c>
      <c r="P12" s="64">
        <v>0</v>
      </c>
      <c r="Q12" s="64">
        <v>0</v>
      </c>
      <c r="R12" s="82">
        <v>0</v>
      </c>
      <c r="S12" s="116"/>
      <c r="T12" s="23"/>
      <c r="U12" s="23"/>
      <c r="V12" s="24"/>
      <c r="W12" s="16"/>
      <c r="X12" s="18"/>
      <c r="Y12" s="18"/>
      <c r="Z12" s="18"/>
    </row>
    <row r="13" spans="2:48" ht="12" customHeight="1" x14ac:dyDescent="0.15">
      <c r="B13" s="33"/>
      <c r="C13" s="52"/>
      <c r="D13" s="20"/>
      <c r="E13" s="77" t="s">
        <v>41</v>
      </c>
      <c r="F13" s="25"/>
      <c r="G13" s="62">
        <f t="shared" si="0"/>
        <v>6525</v>
      </c>
      <c r="H13" s="63">
        <v>0</v>
      </c>
      <c r="I13" s="64">
        <v>0</v>
      </c>
      <c r="J13" s="64">
        <v>0</v>
      </c>
      <c r="K13" s="64">
        <v>4708</v>
      </c>
      <c r="L13" s="64">
        <v>554</v>
      </c>
      <c r="M13" s="64">
        <v>200</v>
      </c>
      <c r="N13" s="64">
        <v>269</v>
      </c>
      <c r="O13" s="64">
        <v>88</v>
      </c>
      <c r="P13" s="64">
        <v>706</v>
      </c>
      <c r="Q13" s="64">
        <v>0</v>
      </c>
      <c r="R13" s="82">
        <v>0</v>
      </c>
      <c r="S13" s="114"/>
      <c r="T13" s="16"/>
      <c r="U13" s="16"/>
      <c r="V13" s="16"/>
      <c r="W13" s="16"/>
      <c r="X13" s="18"/>
      <c r="Y13" s="18"/>
      <c r="Z13" s="18"/>
    </row>
    <row r="14" spans="2:48" ht="12" customHeight="1" x14ac:dyDescent="0.15">
      <c r="B14" s="33"/>
      <c r="C14" s="52"/>
      <c r="D14" s="20"/>
      <c r="E14" s="77" t="s">
        <v>60</v>
      </c>
      <c r="F14" s="25"/>
      <c r="G14" s="62">
        <f t="shared" si="0"/>
        <v>8777</v>
      </c>
      <c r="H14" s="63">
        <v>4736</v>
      </c>
      <c r="I14" s="64">
        <v>1657</v>
      </c>
      <c r="J14" s="64">
        <v>0</v>
      </c>
      <c r="K14" s="64">
        <v>0</v>
      </c>
      <c r="L14" s="64">
        <v>573</v>
      </c>
      <c r="M14" s="64">
        <v>444</v>
      </c>
      <c r="N14" s="64">
        <v>289</v>
      </c>
      <c r="O14" s="64">
        <v>0</v>
      </c>
      <c r="P14" s="64">
        <v>1078</v>
      </c>
      <c r="Q14" s="64">
        <v>0</v>
      </c>
      <c r="R14" s="82">
        <v>0</v>
      </c>
      <c r="S14" s="114"/>
      <c r="T14" s="16"/>
      <c r="U14" s="16"/>
      <c r="V14" s="16"/>
      <c r="W14" s="16"/>
      <c r="X14" s="18"/>
      <c r="Y14" s="18"/>
      <c r="Z14" s="18"/>
    </row>
    <row r="15" spans="2:48" ht="12" customHeight="1" x14ac:dyDescent="0.15">
      <c r="B15" s="33"/>
      <c r="C15" s="52"/>
      <c r="D15" s="20"/>
      <c r="E15" s="77" t="s">
        <v>29</v>
      </c>
      <c r="F15" s="25"/>
      <c r="G15" s="62">
        <f t="shared" si="0"/>
        <v>6144</v>
      </c>
      <c r="H15" s="63">
        <v>5290</v>
      </c>
      <c r="I15" s="64">
        <v>394</v>
      </c>
      <c r="J15" s="64">
        <v>205</v>
      </c>
      <c r="K15" s="64">
        <v>0</v>
      </c>
      <c r="L15" s="64">
        <v>42</v>
      </c>
      <c r="M15" s="64">
        <v>206</v>
      </c>
      <c r="N15" s="64">
        <v>4</v>
      </c>
      <c r="O15" s="64">
        <v>0</v>
      </c>
      <c r="P15" s="64">
        <v>3</v>
      </c>
      <c r="Q15" s="64">
        <v>0</v>
      </c>
      <c r="R15" s="82">
        <v>0</v>
      </c>
      <c r="S15" s="114"/>
      <c r="T15" s="16"/>
      <c r="U15" s="16"/>
      <c r="V15" s="16"/>
      <c r="W15" s="16"/>
      <c r="X15" s="18"/>
      <c r="Y15" s="18"/>
      <c r="Z15" s="18"/>
    </row>
    <row r="16" spans="2:48" ht="12" customHeight="1" x14ac:dyDescent="0.15">
      <c r="B16" s="33"/>
      <c r="C16" s="52"/>
      <c r="D16" s="20"/>
      <c r="E16" s="77" t="s">
        <v>28</v>
      </c>
      <c r="F16" s="25"/>
      <c r="G16" s="62">
        <f t="shared" si="0"/>
        <v>289</v>
      </c>
      <c r="H16" s="63">
        <v>0</v>
      </c>
      <c r="I16" s="64">
        <v>78</v>
      </c>
      <c r="J16" s="64">
        <v>0</v>
      </c>
      <c r="K16" s="64">
        <v>207</v>
      </c>
      <c r="L16" s="64">
        <v>0</v>
      </c>
      <c r="M16" s="64">
        <v>4</v>
      </c>
      <c r="N16" s="64">
        <v>0</v>
      </c>
      <c r="O16" s="64">
        <v>0</v>
      </c>
      <c r="P16" s="64">
        <v>0</v>
      </c>
      <c r="Q16" s="64">
        <v>0</v>
      </c>
      <c r="R16" s="82">
        <v>0</v>
      </c>
      <c r="S16" s="114"/>
      <c r="T16" s="16"/>
      <c r="U16" s="16"/>
      <c r="V16" s="16"/>
      <c r="W16" s="16"/>
      <c r="X16" s="18"/>
      <c r="Y16" s="18"/>
      <c r="Z16" s="18"/>
    </row>
    <row r="17" spans="2:26" ht="12" customHeight="1" x14ac:dyDescent="0.15">
      <c r="B17" s="33"/>
      <c r="C17" s="52"/>
      <c r="D17" s="20"/>
      <c r="E17" s="77" t="s">
        <v>33</v>
      </c>
      <c r="F17" s="25"/>
      <c r="G17" s="62">
        <f t="shared" si="0"/>
        <v>6173</v>
      </c>
      <c r="H17" s="63">
        <v>1967</v>
      </c>
      <c r="I17" s="64">
        <v>145</v>
      </c>
      <c r="J17" s="64">
        <v>99</v>
      </c>
      <c r="K17" s="64">
        <v>3522</v>
      </c>
      <c r="L17" s="64">
        <v>9</v>
      </c>
      <c r="M17" s="64">
        <v>86</v>
      </c>
      <c r="N17" s="64">
        <v>138</v>
      </c>
      <c r="O17" s="64">
        <v>45</v>
      </c>
      <c r="P17" s="64">
        <v>162</v>
      </c>
      <c r="Q17" s="64">
        <v>0</v>
      </c>
      <c r="R17" s="82">
        <v>0</v>
      </c>
      <c r="S17" s="114"/>
      <c r="T17" s="16"/>
      <c r="U17" s="16"/>
      <c r="V17" s="16"/>
      <c r="W17" s="16"/>
      <c r="X17" s="18"/>
      <c r="Y17" s="18"/>
      <c r="Z17" s="18"/>
    </row>
    <row r="18" spans="2:26" ht="12" customHeight="1" x14ac:dyDescent="0.15">
      <c r="B18" s="33"/>
      <c r="C18" s="52"/>
      <c r="D18" s="20"/>
      <c r="E18" s="77" t="s">
        <v>48</v>
      </c>
      <c r="F18" s="25"/>
      <c r="G18" s="62">
        <f t="shared" si="0"/>
        <v>6109</v>
      </c>
      <c r="H18" s="63">
        <v>785</v>
      </c>
      <c r="I18" s="64">
        <v>298</v>
      </c>
      <c r="J18" s="64">
        <v>0</v>
      </c>
      <c r="K18" s="64">
        <v>4705</v>
      </c>
      <c r="L18" s="64">
        <v>41</v>
      </c>
      <c r="M18" s="64">
        <v>8</v>
      </c>
      <c r="N18" s="64">
        <v>44</v>
      </c>
      <c r="O18" s="64">
        <v>16</v>
      </c>
      <c r="P18" s="64">
        <v>212</v>
      </c>
      <c r="Q18" s="64">
        <v>0</v>
      </c>
      <c r="R18" s="82">
        <v>0</v>
      </c>
      <c r="S18" s="114"/>
      <c r="T18" s="16"/>
      <c r="U18" s="16"/>
      <c r="V18" s="16"/>
      <c r="W18" s="16"/>
      <c r="X18" s="18"/>
      <c r="Y18" s="18"/>
      <c r="Z18" s="18"/>
    </row>
    <row r="19" spans="2:26" ht="12" customHeight="1" x14ac:dyDescent="0.15">
      <c r="B19" s="33"/>
      <c r="C19" s="52"/>
      <c r="D19" s="20"/>
      <c r="E19" s="77" t="s">
        <v>133</v>
      </c>
      <c r="F19" s="25"/>
      <c r="G19" s="62">
        <f t="shared" ref="G19" si="1">SUM(H19:R19)</f>
        <v>836</v>
      </c>
      <c r="H19" s="63">
        <v>0</v>
      </c>
      <c r="I19" s="64">
        <v>0</v>
      </c>
      <c r="J19" s="64">
        <v>0</v>
      </c>
      <c r="K19" s="64">
        <v>0</v>
      </c>
      <c r="L19" s="64">
        <v>0</v>
      </c>
      <c r="M19" s="64">
        <v>0</v>
      </c>
      <c r="N19" s="64">
        <v>795</v>
      </c>
      <c r="O19" s="64">
        <v>0</v>
      </c>
      <c r="P19" s="64">
        <v>41</v>
      </c>
      <c r="Q19" s="64">
        <v>0</v>
      </c>
      <c r="R19" s="82">
        <v>0</v>
      </c>
      <c r="S19" s="114"/>
      <c r="T19" s="16"/>
      <c r="U19" s="16"/>
      <c r="V19" s="16"/>
      <c r="W19" s="16"/>
      <c r="X19" s="18"/>
      <c r="Y19" s="18"/>
      <c r="Z19" s="18"/>
    </row>
    <row r="20" spans="2:26" ht="12" customHeight="1" x14ac:dyDescent="0.15">
      <c r="B20" s="33"/>
      <c r="C20" s="52"/>
      <c r="D20" s="20"/>
      <c r="E20" s="77" t="s">
        <v>182</v>
      </c>
      <c r="F20" s="25"/>
      <c r="G20" s="62">
        <f t="shared" si="0"/>
        <v>6</v>
      </c>
      <c r="H20" s="63">
        <v>0</v>
      </c>
      <c r="I20" s="64">
        <v>0</v>
      </c>
      <c r="J20" s="64">
        <v>0</v>
      </c>
      <c r="K20" s="64">
        <v>0</v>
      </c>
      <c r="L20" s="64">
        <v>0</v>
      </c>
      <c r="M20" s="64">
        <v>0</v>
      </c>
      <c r="N20" s="64">
        <v>3</v>
      </c>
      <c r="O20" s="64">
        <v>2</v>
      </c>
      <c r="P20" s="64">
        <v>1</v>
      </c>
      <c r="Q20" s="64">
        <v>0</v>
      </c>
      <c r="R20" s="82">
        <v>0</v>
      </c>
      <c r="S20" s="114"/>
      <c r="T20" s="16"/>
      <c r="U20" s="16"/>
      <c r="V20" s="16"/>
      <c r="W20" s="16"/>
      <c r="X20" s="18"/>
      <c r="Y20" s="18"/>
      <c r="Z20" s="18"/>
    </row>
    <row r="21" spans="2:26" ht="12" customHeight="1" x14ac:dyDescent="0.15">
      <c r="B21" s="33"/>
      <c r="C21" s="52"/>
      <c r="D21" s="20"/>
      <c r="E21" s="77" t="s">
        <v>129</v>
      </c>
      <c r="F21" s="25"/>
      <c r="G21" s="62">
        <f t="shared" si="0"/>
        <v>6534</v>
      </c>
      <c r="H21" s="63">
        <v>2084</v>
      </c>
      <c r="I21" s="64">
        <v>213</v>
      </c>
      <c r="J21" s="64">
        <v>0</v>
      </c>
      <c r="K21" s="64">
        <v>3688</v>
      </c>
      <c r="L21" s="64">
        <v>19</v>
      </c>
      <c r="M21" s="64">
        <v>23</v>
      </c>
      <c r="N21" s="64">
        <v>10</v>
      </c>
      <c r="O21" s="64">
        <v>27</v>
      </c>
      <c r="P21" s="64">
        <v>331</v>
      </c>
      <c r="Q21" s="64">
        <v>43</v>
      </c>
      <c r="R21" s="82">
        <v>96</v>
      </c>
      <c r="S21" s="114"/>
      <c r="T21" s="16"/>
      <c r="U21" s="16"/>
      <c r="V21" s="16"/>
      <c r="W21" s="16"/>
      <c r="X21" s="18"/>
      <c r="Y21" s="18"/>
      <c r="Z21" s="18"/>
    </row>
    <row r="22" spans="2:26" ht="12" customHeight="1" x14ac:dyDescent="0.15">
      <c r="B22" s="33"/>
      <c r="C22" s="52"/>
      <c r="D22" s="20"/>
      <c r="E22" s="77" t="s">
        <v>139</v>
      </c>
      <c r="F22" s="25"/>
      <c r="G22" s="62">
        <f t="shared" si="0"/>
        <v>3</v>
      </c>
      <c r="H22" s="63">
        <v>0</v>
      </c>
      <c r="I22" s="64">
        <v>0</v>
      </c>
      <c r="J22" s="64">
        <v>0</v>
      </c>
      <c r="K22" s="64">
        <v>1</v>
      </c>
      <c r="L22" s="64">
        <v>0</v>
      </c>
      <c r="M22" s="64">
        <v>0</v>
      </c>
      <c r="N22" s="64">
        <v>2</v>
      </c>
      <c r="O22" s="64">
        <v>0</v>
      </c>
      <c r="P22" s="64">
        <v>0</v>
      </c>
      <c r="Q22" s="64">
        <v>0</v>
      </c>
      <c r="R22" s="82">
        <v>0</v>
      </c>
      <c r="S22" s="114"/>
      <c r="T22" s="16"/>
      <c r="U22" s="16"/>
      <c r="V22" s="16"/>
      <c r="W22" s="16"/>
      <c r="X22" s="18"/>
      <c r="Y22" s="18"/>
      <c r="Z22" s="18"/>
    </row>
    <row r="23" spans="2:26" ht="12" customHeight="1" x14ac:dyDescent="0.15">
      <c r="B23" s="33"/>
      <c r="C23" s="52"/>
      <c r="D23" s="20"/>
      <c r="E23" s="77" t="s">
        <v>17</v>
      </c>
      <c r="F23" s="25"/>
      <c r="G23" s="62">
        <f t="shared" si="0"/>
        <v>11443</v>
      </c>
      <c r="H23" s="63">
        <v>4693</v>
      </c>
      <c r="I23" s="64">
        <v>1920</v>
      </c>
      <c r="J23" s="64">
        <v>603</v>
      </c>
      <c r="K23" s="64">
        <v>0</v>
      </c>
      <c r="L23" s="64">
        <v>948</v>
      </c>
      <c r="M23" s="64">
        <v>795</v>
      </c>
      <c r="N23" s="64">
        <v>0</v>
      </c>
      <c r="O23" s="64">
        <v>0</v>
      </c>
      <c r="P23" s="64">
        <v>2484</v>
      </c>
      <c r="Q23" s="64">
        <v>0</v>
      </c>
      <c r="R23" s="82">
        <v>0</v>
      </c>
      <c r="S23" s="114"/>
      <c r="T23" s="16"/>
      <c r="U23" s="16"/>
      <c r="V23" s="16"/>
      <c r="W23" s="16"/>
      <c r="X23" s="18"/>
      <c r="Y23" s="18"/>
      <c r="Z23" s="18"/>
    </row>
    <row r="24" spans="2:26" ht="12" customHeight="1" x14ac:dyDescent="0.15">
      <c r="B24" s="33"/>
      <c r="C24" s="52"/>
      <c r="D24" s="20"/>
      <c r="E24" s="77" t="s">
        <v>18</v>
      </c>
      <c r="F24" s="25"/>
      <c r="G24" s="62">
        <f t="shared" si="0"/>
        <v>8733</v>
      </c>
      <c r="H24" s="63">
        <v>2224</v>
      </c>
      <c r="I24" s="64">
        <v>1</v>
      </c>
      <c r="J24" s="64">
        <v>0</v>
      </c>
      <c r="K24" s="64">
        <v>2949</v>
      </c>
      <c r="L24" s="64">
        <v>619</v>
      </c>
      <c r="M24" s="64">
        <v>307</v>
      </c>
      <c r="N24" s="64">
        <v>1389</v>
      </c>
      <c r="O24" s="64">
        <v>139</v>
      </c>
      <c r="P24" s="64">
        <v>1105</v>
      </c>
      <c r="Q24" s="64">
        <v>0</v>
      </c>
      <c r="R24" s="82">
        <v>0</v>
      </c>
      <c r="S24" s="114"/>
      <c r="T24" s="16"/>
      <c r="U24" s="16"/>
      <c r="V24" s="16"/>
      <c r="W24" s="16"/>
      <c r="X24" s="18"/>
      <c r="Y24" s="18"/>
      <c r="Z24" s="18"/>
    </row>
    <row r="25" spans="2:26" ht="12" customHeight="1" x14ac:dyDescent="0.15">
      <c r="B25" s="33"/>
      <c r="C25" s="52"/>
      <c r="D25" s="20"/>
      <c r="E25" s="77" t="s">
        <v>19</v>
      </c>
      <c r="F25" s="25"/>
      <c r="G25" s="62">
        <f t="shared" si="0"/>
        <v>2</v>
      </c>
      <c r="H25" s="63">
        <v>0</v>
      </c>
      <c r="I25" s="64">
        <v>0</v>
      </c>
      <c r="J25" s="64">
        <v>0</v>
      </c>
      <c r="K25" s="64">
        <v>0</v>
      </c>
      <c r="L25" s="64">
        <v>2</v>
      </c>
      <c r="M25" s="64">
        <v>0</v>
      </c>
      <c r="N25" s="64">
        <v>0</v>
      </c>
      <c r="O25" s="64">
        <v>0</v>
      </c>
      <c r="P25" s="64">
        <v>0</v>
      </c>
      <c r="Q25" s="64">
        <v>0</v>
      </c>
      <c r="R25" s="82">
        <v>0</v>
      </c>
      <c r="S25" s="114"/>
      <c r="T25" s="16"/>
      <c r="U25" s="16"/>
      <c r="V25" s="16"/>
      <c r="W25" s="16"/>
      <c r="X25" s="18"/>
      <c r="Y25" s="18"/>
      <c r="Z25" s="18"/>
    </row>
    <row r="26" spans="2:26" ht="12" customHeight="1" x14ac:dyDescent="0.15">
      <c r="B26" s="33"/>
      <c r="C26" s="52"/>
      <c r="D26" s="20"/>
      <c r="E26" s="77" t="s">
        <v>20</v>
      </c>
      <c r="F26" s="25"/>
      <c r="G26" s="62">
        <f t="shared" si="0"/>
        <v>7085</v>
      </c>
      <c r="H26" s="63">
        <v>4638</v>
      </c>
      <c r="I26" s="64">
        <v>383</v>
      </c>
      <c r="J26" s="64">
        <v>0</v>
      </c>
      <c r="K26" s="64">
        <v>0</v>
      </c>
      <c r="L26" s="64">
        <v>121</v>
      </c>
      <c r="M26" s="64">
        <v>142</v>
      </c>
      <c r="N26" s="64">
        <v>252</v>
      </c>
      <c r="O26" s="64">
        <v>13</v>
      </c>
      <c r="P26" s="64">
        <v>1536</v>
      </c>
      <c r="Q26" s="64">
        <v>0</v>
      </c>
      <c r="R26" s="82">
        <v>0</v>
      </c>
      <c r="S26" s="114"/>
      <c r="T26" s="16"/>
      <c r="U26" s="16"/>
      <c r="V26" s="16"/>
      <c r="W26" s="16"/>
      <c r="X26" s="18"/>
      <c r="Y26" s="18"/>
      <c r="Z26" s="18"/>
    </row>
    <row r="27" spans="2:26" ht="12" customHeight="1" x14ac:dyDescent="0.15">
      <c r="B27" s="33"/>
      <c r="C27" s="52"/>
      <c r="D27" s="20"/>
      <c r="E27" s="77" t="s">
        <v>54</v>
      </c>
      <c r="F27" s="25"/>
      <c r="G27" s="62">
        <f t="shared" si="0"/>
        <v>3861</v>
      </c>
      <c r="H27" s="63">
        <v>0</v>
      </c>
      <c r="I27" s="64">
        <v>0</v>
      </c>
      <c r="J27" s="64">
        <v>0</v>
      </c>
      <c r="K27" s="64">
        <v>0</v>
      </c>
      <c r="L27" s="64">
        <v>264</v>
      </c>
      <c r="M27" s="64">
        <v>1134</v>
      </c>
      <c r="N27" s="64">
        <v>2030</v>
      </c>
      <c r="O27" s="64">
        <v>213</v>
      </c>
      <c r="P27" s="64">
        <v>220</v>
      </c>
      <c r="Q27" s="64">
        <v>0</v>
      </c>
      <c r="R27" s="82">
        <v>0</v>
      </c>
      <c r="S27" s="114"/>
      <c r="T27" s="16"/>
      <c r="U27" s="16"/>
      <c r="V27" s="16"/>
      <c r="W27" s="16"/>
      <c r="X27" s="18"/>
      <c r="Y27" s="18"/>
      <c r="Z27" s="18"/>
    </row>
    <row r="28" spans="2:26" ht="12" customHeight="1" x14ac:dyDescent="0.15">
      <c r="B28" s="33"/>
      <c r="C28" s="52"/>
      <c r="D28" s="20"/>
      <c r="E28" s="77" t="s">
        <v>168</v>
      </c>
      <c r="F28" s="25"/>
      <c r="G28" s="62">
        <f t="shared" si="0"/>
        <v>0</v>
      </c>
      <c r="H28" s="63">
        <v>0</v>
      </c>
      <c r="I28" s="64">
        <v>0</v>
      </c>
      <c r="J28" s="64">
        <v>0</v>
      </c>
      <c r="K28" s="64">
        <v>0</v>
      </c>
      <c r="L28" s="64">
        <v>0</v>
      </c>
      <c r="M28" s="64">
        <v>0</v>
      </c>
      <c r="N28" s="64">
        <v>0</v>
      </c>
      <c r="O28" s="64">
        <v>0</v>
      </c>
      <c r="P28" s="64">
        <v>0</v>
      </c>
      <c r="Q28" s="64">
        <v>0</v>
      </c>
      <c r="R28" s="82">
        <v>0</v>
      </c>
      <c r="S28" s="114"/>
      <c r="T28" s="16"/>
      <c r="U28" s="16"/>
      <c r="V28" s="16"/>
      <c r="W28" s="16"/>
      <c r="X28" s="18"/>
      <c r="Y28" s="18"/>
      <c r="Z28" s="18"/>
    </row>
    <row r="29" spans="2:26" ht="12" customHeight="1" x14ac:dyDescent="0.15">
      <c r="B29" s="33"/>
      <c r="C29" s="53"/>
      <c r="D29" s="54"/>
      <c r="E29" s="78"/>
      <c r="F29" s="25"/>
      <c r="G29" s="65">
        <f t="shared" si="0"/>
        <v>0</v>
      </c>
      <c r="H29" s="66"/>
      <c r="I29" s="67"/>
      <c r="J29" s="67"/>
      <c r="K29" s="67"/>
      <c r="L29" s="67"/>
      <c r="M29" s="67"/>
      <c r="N29" s="67"/>
      <c r="O29" s="67"/>
      <c r="P29" s="67"/>
      <c r="Q29" s="67"/>
      <c r="R29" s="85"/>
      <c r="S29" s="114"/>
      <c r="T29" s="16"/>
      <c r="U29" s="16"/>
      <c r="V29" s="16"/>
      <c r="W29" s="16"/>
      <c r="X29" s="18"/>
      <c r="Y29" s="18"/>
      <c r="Z29" s="18"/>
    </row>
    <row r="30" spans="2:26" ht="18" customHeight="1" x14ac:dyDescent="0.15">
      <c r="B30" s="137" t="s">
        <v>21</v>
      </c>
      <c r="C30" s="138"/>
      <c r="D30" s="138"/>
      <c r="E30" s="139"/>
      <c r="F30" s="44"/>
      <c r="G30" s="68">
        <f>SUM(G6:G29)</f>
        <v>89802</v>
      </c>
      <c r="H30" s="69">
        <f>SUM(H6:H29)</f>
        <v>26534</v>
      </c>
      <c r="I30" s="70">
        <f>SUM(I6:I29)</f>
        <v>5134</v>
      </c>
      <c r="J30" s="70">
        <f t="shared" ref="J30" si="2">SUM(J6:J29)</f>
        <v>956</v>
      </c>
      <c r="K30" s="70">
        <f t="shared" ref="K30:R30" si="3">SUM(K6:K29)</f>
        <v>27924</v>
      </c>
      <c r="L30" s="70">
        <f t="shared" si="3"/>
        <v>4491</v>
      </c>
      <c r="M30" s="70">
        <f t="shared" si="3"/>
        <v>5607</v>
      </c>
      <c r="N30" s="70">
        <f t="shared" si="3"/>
        <v>7656</v>
      </c>
      <c r="O30" s="70">
        <f t="shared" si="3"/>
        <v>1836</v>
      </c>
      <c r="P30" s="70">
        <f t="shared" si="3"/>
        <v>9525</v>
      </c>
      <c r="Q30" s="70">
        <f t="shared" si="3"/>
        <v>43</v>
      </c>
      <c r="R30" s="86">
        <f t="shared" si="3"/>
        <v>96</v>
      </c>
      <c r="S30" s="114"/>
      <c r="T30" s="16"/>
      <c r="U30" s="16"/>
      <c r="V30" s="16"/>
      <c r="W30" s="17"/>
      <c r="X30" s="18"/>
      <c r="Y30" s="18"/>
      <c r="Z30" s="18"/>
    </row>
    <row r="31" spans="2:26" ht="12" customHeight="1" x14ac:dyDescent="0.15">
      <c r="B31" s="33"/>
      <c r="C31" s="55"/>
      <c r="D31" s="26"/>
      <c r="E31" s="77" t="s">
        <v>79</v>
      </c>
      <c r="F31" s="25"/>
      <c r="G31" s="62">
        <f>SUM(H31:R31)</f>
        <v>8703</v>
      </c>
      <c r="H31" s="63">
        <v>0</v>
      </c>
      <c r="I31" s="64">
        <v>0</v>
      </c>
      <c r="J31" s="64">
        <v>0</v>
      </c>
      <c r="K31" s="64">
        <v>8318</v>
      </c>
      <c r="L31" s="64">
        <v>271</v>
      </c>
      <c r="M31" s="64">
        <v>1</v>
      </c>
      <c r="N31" s="64">
        <v>87</v>
      </c>
      <c r="O31" s="64">
        <v>17</v>
      </c>
      <c r="P31" s="64">
        <v>9</v>
      </c>
      <c r="Q31" s="64">
        <v>0</v>
      </c>
      <c r="R31" s="82">
        <v>0</v>
      </c>
      <c r="S31" s="114"/>
      <c r="T31" s="16"/>
      <c r="U31" s="16"/>
      <c r="V31" s="16"/>
      <c r="W31" s="16"/>
      <c r="X31" s="18"/>
      <c r="Y31" s="18"/>
      <c r="Z31" s="18"/>
    </row>
    <row r="32" spans="2:26" ht="12" customHeight="1" x14ac:dyDescent="0.15">
      <c r="B32" s="33"/>
      <c r="C32" s="55"/>
      <c r="D32" s="26"/>
      <c r="E32" s="79" t="s">
        <v>86</v>
      </c>
      <c r="F32" s="27"/>
      <c r="G32" s="62">
        <f>SUM(H32:R32)</f>
        <v>5002</v>
      </c>
      <c r="H32" s="63">
        <v>0</v>
      </c>
      <c r="I32" s="64">
        <v>0</v>
      </c>
      <c r="J32" s="64">
        <v>0</v>
      </c>
      <c r="K32" s="64">
        <v>4482</v>
      </c>
      <c r="L32" s="64">
        <v>117</v>
      </c>
      <c r="M32" s="64">
        <v>18</v>
      </c>
      <c r="N32" s="64">
        <v>0</v>
      </c>
      <c r="O32" s="64">
        <v>385</v>
      </c>
      <c r="P32" s="64">
        <v>0</v>
      </c>
      <c r="Q32" s="64">
        <v>0</v>
      </c>
      <c r="R32" s="82">
        <v>0</v>
      </c>
      <c r="S32" s="114"/>
      <c r="T32" s="16"/>
      <c r="U32" s="16"/>
      <c r="V32" s="16"/>
      <c r="W32" s="16"/>
      <c r="X32" s="18"/>
      <c r="Y32" s="18"/>
      <c r="Z32" s="18"/>
    </row>
    <row r="33" spans="2:26" ht="12" customHeight="1" x14ac:dyDescent="0.15">
      <c r="B33" s="33"/>
      <c r="C33" s="55"/>
      <c r="D33" s="26"/>
      <c r="E33" s="79" t="s">
        <v>1</v>
      </c>
      <c r="F33" s="27"/>
      <c r="G33" s="62">
        <f>SUM(H33:R33)</f>
        <v>20138</v>
      </c>
      <c r="H33" s="63">
        <v>0</v>
      </c>
      <c r="I33" s="64">
        <v>0</v>
      </c>
      <c r="J33" s="64">
        <v>0</v>
      </c>
      <c r="K33" s="64">
        <v>16203</v>
      </c>
      <c r="L33" s="64">
        <v>901</v>
      </c>
      <c r="M33" s="64">
        <v>469</v>
      </c>
      <c r="N33" s="64">
        <v>1806</v>
      </c>
      <c r="O33" s="64">
        <v>759</v>
      </c>
      <c r="P33" s="64">
        <v>0</v>
      </c>
      <c r="Q33" s="64">
        <v>0</v>
      </c>
      <c r="R33" s="82">
        <v>0</v>
      </c>
      <c r="S33" s="114"/>
      <c r="T33" s="16"/>
      <c r="U33" s="16"/>
      <c r="V33" s="16"/>
      <c r="W33" s="16"/>
      <c r="X33" s="18"/>
      <c r="Y33" s="18"/>
      <c r="Z33" s="18"/>
    </row>
    <row r="34" spans="2:26" ht="12" customHeight="1" x14ac:dyDescent="0.15">
      <c r="B34" s="33"/>
      <c r="C34" s="56"/>
      <c r="D34" s="57"/>
      <c r="E34" s="80"/>
      <c r="F34" s="27"/>
      <c r="G34" s="65">
        <f>SUM(H34:R34)</f>
        <v>0</v>
      </c>
      <c r="H34" s="66"/>
      <c r="I34" s="67"/>
      <c r="J34" s="67"/>
      <c r="K34" s="67"/>
      <c r="L34" s="67"/>
      <c r="M34" s="67"/>
      <c r="N34" s="67"/>
      <c r="O34" s="67"/>
      <c r="P34" s="67"/>
      <c r="Q34" s="67"/>
      <c r="R34" s="85"/>
      <c r="S34" s="114"/>
      <c r="T34" s="16"/>
      <c r="U34" s="16"/>
      <c r="V34" s="16"/>
      <c r="W34" s="16"/>
      <c r="X34" s="18"/>
      <c r="Y34" s="18"/>
      <c r="Z34" s="18"/>
    </row>
    <row r="35" spans="2:26" ht="18" customHeight="1" x14ac:dyDescent="0.15">
      <c r="B35" s="140" t="s">
        <v>22</v>
      </c>
      <c r="C35" s="141"/>
      <c r="D35" s="141"/>
      <c r="E35" s="142"/>
      <c r="F35" s="29"/>
      <c r="G35" s="68">
        <f t="shared" ref="G35:R35" si="4">SUM(G31:G34)</f>
        <v>33843</v>
      </c>
      <c r="H35" s="69">
        <f t="shared" si="4"/>
        <v>0</v>
      </c>
      <c r="I35" s="70">
        <f t="shared" si="4"/>
        <v>0</v>
      </c>
      <c r="J35" s="70">
        <f t="shared" ref="J35" si="5">SUM(J31:J34)</f>
        <v>0</v>
      </c>
      <c r="K35" s="70">
        <f t="shared" si="4"/>
        <v>29003</v>
      </c>
      <c r="L35" s="70">
        <f t="shared" si="4"/>
        <v>1289</v>
      </c>
      <c r="M35" s="70">
        <f t="shared" si="4"/>
        <v>488</v>
      </c>
      <c r="N35" s="70">
        <f t="shared" si="4"/>
        <v>1893</v>
      </c>
      <c r="O35" s="70">
        <f t="shared" si="4"/>
        <v>1161</v>
      </c>
      <c r="P35" s="70">
        <f t="shared" si="4"/>
        <v>9</v>
      </c>
      <c r="Q35" s="70">
        <f>SUM(Q31:Q34)</f>
        <v>0</v>
      </c>
      <c r="R35" s="86">
        <f t="shared" si="4"/>
        <v>0</v>
      </c>
      <c r="S35" s="114"/>
      <c r="T35" s="16"/>
      <c r="U35" s="16"/>
      <c r="V35" s="16"/>
      <c r="W35" s="16"/>
      <c r="X35" s="18"/>
      <c r="Y35" s="18"/>
      <c r="Z35" s="18"/>
    </row>
    <row r="36" spans="2:26" s="28" customFormat="1" ht="12" customHeight="1" x14ac:dyDescent="0.15">
      <c r="B36" s="33"/>
      <c r="C36" s="94"/>
      <c r="D36" s="26"/>
      <c r="E36" s="77" t="s">
        <v>76</v>
      </c>
      <c r="F36" s="25"/>
      <c r="G36" s="62">
        <f>SUM(H36:R36)</f>
        <v>7754</v>
      </c>
      <c r="H36" s="63">
        <v>2096</v>
      </c>
      <c r="I36" s="64">
        <v>492</v>
      </c>
      <c r="J36" s="64">
        <v>3483</v>
      </c>
      <c r="K36" s="64">
        <v>0</v>
      </c>
      <c r="L36" s="64">
        <v>0</v>
      </c>
      <c r="M36" s="64">
        <v>1250</v>
      </c>
      <c r="N36" s="64">
        <v>225</v>
      </c>
      <c r="O36" s="64">
        <v>196</v>
      </c>
      <c r="P36" s="64">
        <v>12</v>
      </c>
      <c r="Q36" s="64">
        <v>0</v>
      </c>
      <c r="R36" s="82">
        <v>0</v>
      </c>
      <c r="S36" s="117"/>
    </row>
    <row r="37" spans="2:26" s="28" customFormat="1" ht="12" customHeight="1" x14ac:dyDescent="0.15">
      <c r="B37" s="33"/>
      <c r="C37" s="56"/>
      <c r="D37" s="57"/>
      <c r="E37" s="78" t="s">
        <v>32</v>
      </c>
      <c r="F37" s="25"/>
      <c r="G37" s="65">
        <f>SUM(H37:R37)</f>
        <v>13149</v>
      </c>
      <c r="H37" s="66">
        <v>10737</v>
      </c>
      <c r="I37" s="67">
        <v>1099</v>
      </c>
      <c r="J37" s="67">
        <v>1109</v>
      </c>
      <c r="K37" s="67">
        <v>0</v>
      </c>
      <c r="L37" s="67">
        <v>0</v>
      </c>
      <c r="M37" s="67">
        <v>194</v>
      </c>
      <c r="N37" s="67">
        <v>0</v>
      </c>
      <c r="O37" s="67">
        <v>0</v>
      </c>
      <c r="P37" s="67">
        <v>10</v>
      </c>
      <c r="Q37" s="67">
        <v>0</v>
      </c>
      <c r="R37" s="85">
        <v>0</v>
      </c>
      <c r="S37" s="117"/>
    </row>
    <row r="38" spans="2:26" ht="18" customHeight="1" x14ac:dyDescent="0.15">
      <c r="B38" s="140" t="s">
        <v>31</v>
      </c>
      <c r="C38" s="141"/>
      <c r="D38" s="141"/>
      <c r="E38" s="142"/>
      <c r="F38" s="29"/>
      <c r="G38" s="68">
        <f>SUM(G36:G37)</f>
        <v>20903</v>
      </c>
      <c r="H38" s="69">
        <f t="shared" ref="H38:R38" si="6">SUM(H36:H37)</f>
        <v>12833</v>
      </c>
      <c r="I38" s="70">
        <f t="shared" si="6"/>
        <v>1591</v>
      </c>
      <c r="J38" s="70">
        <f t="shared" ref="J38" si="7">SUM(J36:J37)</f>
        <v>4592</v>
      </c>
      <c r="K38" s="70">
        <f t="shared" si="6"/>
        <v>0</v>
      </c>
      <c r="L38" s="70">
        <f t="shared" si="6"/>
        <v>0</v>
      </c>
      <c r="M38" s="70">
        <f t="shared" si="6"/>
        <v>1444</v>
      </c>
      <c r="N38" s="70">
        <f t="shared" si="6"/>
        <v>225</v>
      </c>
      <c r="O38" s="70">
        <f t="shared" si="6"/>
        <v>196</v>
      </c>
      <c r="P38" s="70">
        <f t="shared" si="6"/>
        <v>22</v>
      </c>
      <c r="Q38" s="70">
        <f>SUM(Q36:Q37)</f>
        <v>0</v>
      </c>
      <c r="R38" s="86">
        <f t="shared" si="6"/>
        <v>0</v>
      </c>
      <c r="S38" s="114"/>
      <c r="T38" s="16"/>
      <c r="U38" s="16"/>
      <c r="V38" s="16"/>
      <c r="W38" s="16"/>
      <c r="X38" s="18"/>
      <c r="Y38" s="18"/>
      <c r="Z38" s="18"/>
    </row>
    <row r="39" spans="2:26" s="28" customFormat="1" ht="12" customHeight="1" x14ac:dyDescent="0.15">
      <c r="B39" s="33"/>
      <c r="C39" s="55"/>
      <c r="D39" s="26"/>
      <c r="E39" s="77" t="s">
        <v>75</v>
      </c>
      <c r="F39" s="25"/>
      <c r="G39" s="62">
        <f>SUM(H39:R39)</f>
        <v>50</v>
      </c>
      <c r="H39" s="63">
        <v>0</v>
      </c>
      <c r="I39" s="64">
        <v>0</v>
      </c>
      <c r="J39" s="64">
        <v>0</v>
      </c>
      <c r="K39" s="64">
        <v>0</v>
      </c>
      <c r="L39" s="64">
        <v>50</v>
      </c>
      <c r="M39" s="64">
        <v>0</v>
      </c>
      <c r="N39" s="64">
        <v>0</v>
      </c>
      <c r="O39" s="64">
        <v>0</v>
      </c>
      <c r="P39" s="64">
        <v>0</v>
      </c>
      <c r="Q39" s="64">
        <v>0</v>
      </c>
      <c r="R39" s="82">
        <v>0</v>
      </c>
      <c r="S39" s="117"/>
    </row>
    <row r="40" spans="2:26" s="28" customFormat="1" ht="12" customHeight="1" x14ac:dyDescent="0.15">
      <c r="B40" s="33"/>
      <c r="C40" s="55"/>
      <c r="D40" s="26"/>
      <c r="E40" s="77" t="s">
        <v>101</v>
      </c>
      <c r="F40" s="25"/>
      <c r="G40" s="62">
        <f>SUM(H40:R40)</f>
        <v>73</v>
      </c>
      <c r="H40" s="63">
        <v>0</v>
      </c>
      <c r="I40" s="64">
        <v>0</v>
      </c>
      <c r="J40" s="64">
        <v>0</v>
      </c>
      <c r="K40" s="64">
        <v>0</v>
      </c>
      <c r="L40" s="64">
        <v>73</v>
      </c>
      <c r="M40" s="64">
        <v>0</v>
      </c>
      <c r="N40" s="64">
        <v>0</v>
      </c>
      <c r="O40" s="64">
        <v>0</v>
      </c>
      <c r="P40" s="64">
        <v>0</v>
      </c>
      <c r="Q40" s="64">
        <v>0</v>
      </c>
      <c r="R40" s="82">
        <v>0</v>
      </c>
      <c r="S40" s="117"/>
    </row>
    <row r="41" spans="2:26" s="28" customFormat="1" ht="12" customHeight="1" x14ac:dyDescent="0.15">
      <c r="B41" s="33"/>
      <c r="C41" s="55"/>
      <c r="D41" s="26"/>
      <c r="E41" s="77" t="s">
        <v>109</v>
      </c>
      <c r="F41" s="25"/>
      <c r="G41" s="62">
        <f>SUM(H41:R41)</f>
        <v>146</v>
      </c>
      <c r="H41" s="63">
        <v>0</v>
      </c>
      <c r="I41" s="64">
        <v>0</v>
      </c>
      <c r="J41" s="64">
        <v>0</v>
      </c>
      <c r="K41" s="64">
        <v>0</v>
      </c>
      <c r="L41" s="64">
        <v>146</v>
      </c>
      <c r="M41" s="64">
        <v>0</v>
      </c>
      <c r="N41" s="64">
        <v>0</v>
      </c>
      <c r="O41" s="64">
        <v>0</v>
      </c>
      <c r="P41" s="64">
        <v>0</v>
      </c>
      <c r="Q41" s="64">
        <v>0</v>
      </c>
      <c r="R41" s="82">
        <v>0</v>
      </c>
      <c r="S41" s="117"/>
    </row>
    <row r="42" spans="2:26" s="28" customFormat="1" ht="12" customHeight="1" x14ac:dyDescent="0.15">
      <c r="B42" s="33"/>
      <c r="C42" s="55"/>
      <c r="D42" s="26"/>
      <c r="E42" s="77" t="s">
        <v>127</v>
      </c>
      <c r="F42" s="25"/>
      <c r="G42" s="62">
        <f>SUM(H42:R42)</f>
        <v>251</v>
      </c>
      <c r="H42" s="63">
        <v>0</v>
      </c>
      <c r="I42" s="64">
        <v>0</v>
      </c>
      <c r="J42" s="64">
        <v>0</v>
      </c>
      <c r="K42" s="64">
        <v>0</v>
      </c>
      <c r="L42" s="64">
        <v>251</v>
      </c>
      <c r="M42" s="64">
        <v>0</v>
      </c>
      <c r="N42" s="64">
        <v>0</v>
      </c>
      <c r="O42" s="64">
        <v>0</v>
      </c>
      <c r="P42" s="64">
        <v>0</v>
      </c>
      <c r="Q42" s="64">
        <v>0</v>
      </c>
      <c r="R42" s="82">
        <v>0</v>
      </c>
      <c r="S42" s="117"/>
    </row>
    <row r="43" spans="2:26" s="28" customFormat="1" ht="12" customHeight="1" x14ac:dyDescent="0.15">
      <c r="B43" s="33"/>
      <c r="C43" s="56"/>
      <c r="D43" s="57"/>
      <c r="E43" s="78" t="s">
        <v>114</v>
      </c>
      <c r="F43" s="25"/>
      <c r="G43" s="65">
        <f>SUM(H43:R43)</f>
        <v>0</v>
      </c>
      <c r="H43" s="66"/>
      <c r="I43" s="67"/>
      <c r="J43" s="67"/>
      <c r="K43" s="67"/>
      <c r="L43" s="67"/>
      <c r="M43" s="67"/>
      <c r="N43" s="67"/>
      <c r="O43" s="67"/>
      <c r="P43" s="67"/>
      <c r="Q43" s="67"/>
      <c r="R43" s="85"/>
      <c r="S43" s="117"/>
    </row>
    <row r="44" spans="2:26" ht="25.15" customHeight="1" x14ac:dyDescent="0.15">
      <c r="B44" s="140" t="s">
        <v>93</v>
      </c>
      <c r="C44" s="141"/>
      <c r="D44" s="141"/>
      <c r="E44" s="142"/>
      <c r="F44" s="29"/>
      <c r="G44" s="68">
        <f>SUM(G39:G43)</f>
        <v>520</v>
      </c>
      <c r="H44" s="69">
        <f t="shared" ref="H44:R44" si="8">SUM(H39:H43)</f>
        <v>0</v>
      </c>
      <c r="I44" s="70">
        <f t="shared" si="8"/>
        <v>0</v>
      </c>
      <c r="J44" s="70">
        <f t="shared" ref="J44" si="9">SUM(J39:J43)</f>
        <v>0</v>
      </c>
      <c r="K44" s="70">
        <f t="shared" si="8"/>
        <v>0</v>
      </c>
      <c r="L44" s="70">
        <f t="shared" si="8"/>
        <v>520</v>
      </c>
      <c r="M44" s="70">
        <f t="shared" si="8"/>
        <v>0</v>
      </c>
      <c r="N44" s="70">
        <f t="shared" si="8"/>
        <v>0</v>
      </c>
      <c r="O44" s="70">
        <f t="shared" si="8"/>
        <v>0</v>
      </c>
      <c r="P44" s="70">
        <f t="shared" si="8"/>
        <v>0</v>
      </c>
      <c r="Q44" s="70">
        <f>SUM(Q39:Q43)</f>
        <v>0</v>
      </c>
      <c r="R44" s="86">
        <f t="shared" si="8"/>
        <v>0</v>
      </c>
      <c r="S44" s="114"/>
      <c r="T44" s="16"/>
      <c r="U44" s="16"/>
      <c r="V44" s="16"/>
      <c r="W44" s="16"/>
      <c r="X44" s="18"/>
      <c r="Y44" s="18"/>
      <c r="Z44" s="18"/>
    </row>
    <row r="45" spans="2:26" ht="12" customHeight="1" x14ac:dyDescent="0.15">
      <c r="B45" s="34"/>
      <c r="C45" s="95"/>
      <c r="D45" s="96"/>
      <c r="E45" s="76" t="s">
        <v>23</v>
      </c>
      <c r="F45" s="25"/>
      <c r="G45" s="62">
        <f>SUM(H45:R45)</f>
        <v>6117</v>
      </c>
      <c r="H45" s="63">
        <v>6002</v>
      </c>
      <c r="I45" s="64">
        <v>88</v>
      </c>
      <c r="J45" s="64">
        <v>0</v>
      </c>
      <c r="K45" s="64">
        <v>0</v>
      </c>
      <c r="L45" s="64">
        <v>0</v>
      </c>
      <c r="M45" s="64">
        <v>27</v>
      </c>
      <c r="N45" s="64">
        <v>0</v>
      </c>
      <c r="O45" s="64">
        <v>0</v>
      </c>
      <c r="P45" s="64">
        <v>0</v>
      </c>
      <c r="Q45" s="64">
        <v>0</v>
      </c>
      <c r="R45" s="82">
        <v>0</v>
      </c>
      <c r="S45" s="114"/>
      <c r="T45" s="16"/>
      <c r="U45" s="16"/>
      <c r="V45" s="16"/>
      <c r="W45" s="16"/>
      <c r="X45" s="18"/>
      <c r="Y45" s="18"/>
      <c r="Z45" s="18"/>
    </row>
    <row r="46" spans="2:26" ht="12" customHeight="1" x14ac:dyDescent="0.15">
      <c r="B46" s="33"/>
      <c r="C46" s="55"/>
      <c r="D46" s="26"/>
      <c r="E46" s="79" t="s">
        <v>17</v>
      </c>
      <c r="F46" s="27"/>
      <c r="G46" s="62">
        <f>SUM(H46:R46)</f>
        <v>6899</v>
      </c>
      <c r="H46" s="63">
        <v>6869</v>
      </c>
      <c r="I46" s="64">
        <v>0</v>
      </c>
      <c r="J46" s="64">
        <v>0</v>
      </c>
      <c r="K46" s="64">
        <v>0</v>
      </c>
      <c r="L46" s="64">
        <v>0</v>
      </c>
      <c r="M46" s="64">
        <v>30</v>
      </c>
      <c r="N46" s="64">
        <v>0</v>
      </c>
      <c r="O46" s="64">
        <v>0</v>
      </c>
      <c r="P46" s="64">
        <v>0</v>
      </c>
      <c r="Q46" s="64">
        <v>0</v>
      </c>
      <c r="R46" s="82">
        <v>0</v>
      </c>
      <c r="S46" s="114"/>
      <c r="T46" s="16"/>
      <c r="U46" s="16"/>
      <c r="V46" s="16"/>
      <c r="W46" s="16"/>
      <c r="X46" s="18"/>
      <c r="Y46" s="18"/>
      <c r="Z46" s="18"/>
    </row>
    <row r="47" spans="2:26" ht="12" customHeight="1" x14ac:dyDescent="0.15">
      <c r="B47" s="33"/>
      <c r="C47" s="55"/>
      <c r="D47" s="26"/>
      <c r="E47" s="79" t="s">
        <v>18</v>
      </c>
      <c r="F47" s="27"/>
      <c r="G47" s="62">
        <f>SUM(H47:R47)</f>
        <v>6514</v>
      </c>
      <c r="H47" s="63">
        <v>5879</v>
      </c>
      <c r="I47" s="64">
        <v>454</v>
      </c>
      <c r="J47" s="64">
        <v>153</v>
      </c>
      <c r="K47" s="64">
        <v>0</v>
      </c>
      <c r="L47" s="64">
        <v>0</v>
      </c>
      <c r="M47" s="64">
        <v>28</v>
      </c>
      <c r="N47" s="64">
        <v>0</v>
      </c>
      <c r="O47" s="64">
        <v>0</v>
      </c>
      <c r="P47" s="64">
        <v>0</v>
      </c>
      <c r="Q47" s="64">
        <v>0</v>
      </c>
      <c r="R47" s="82">
        <v>0</v>
      </c>
      <c r="S47" s="114"/>
      <c r="T47" s="16"/>
      <c r="U47" s="16"/>
      <c r="V47" s="16"/>
      <c r="W47" s="16"/>
      <c r="X47" s="18"/>
      <c r="Y47" s="18"/>
      <c r="Z47" s="18"/>
    </row>
    <row r="48" spans="2:26" ht="12" customHeight="1" x14ac:dyDescent="0.15">
      <c r="B48" s="33"/>
      <c r="C48" s="56"/>
      <c r="D48" s="57"/>
      <c r="E48" s="80" t="s">
        <v>170</v>
      </c>
      <c r="F48" s="27"/>
      <c r="G48" s="65">
        <f>SUM(H48:R48)</f>
        <v>9832</v>
      </c>
      <c r="H48" s="66">
        <v>9147</v>
      </c>
      <c r="I48" s="67">
        <v>428</v>
      </c>
      <c r="J48" s="67">
        <v>0</v>
      </c>
      <c r="K48" s="67">
        <v>0</v>
      </c>
      <c r="L48" s="67">
        <v>0</v>
      </c>
      <c r="M48" s="67">
        <v>7</v>
      </c>
      <c r="N48" s="67">
        <v>249</v>
      </c>
      <c r="O48" s="67">
        <v>0</v>
      </c>
      <c r="P48" s="67">
        <v>1</v>
      </c>
      <c r="Q48" s="67">
        <v>0</v>
      </c>
      <c r="R48" s="85">
        <v>0</v>
      </c>
      <c r="S48" s="114"/>
      <c r="T48" s="16"/>
      <c r="U48" s="16"/>
      <c r="V48" s="16"/>
      <c r="W48" s="16"/>
      <c r="X48" s="18"/>
      <c r="Y48" s="18"/>
      <c r="Z48" s="18"/>
    </row>
    <row r="49" spans="2:26" ht="18" customHeight="1" x14ac:dyDescent="0.15">
      <c r="B49" s="140" t="s">
        <v>24</v>
      </c>
      <c r="C49" s="141"/>
      <c r="D49" s="141"/>
      <c r="E49" s="142"/>
      <c r="F49" s="29"/>
      <c r="G49" s="68">
        <f>SUM(G45:G48)</f>
        <v>29362</v>
      </c>
      <c r="H49" s="69">
        <f t="shared" ref="H49:R49" si="10">SUM(H45:H48)</f>
        <v>27897</v>
      </c>
      <c r="I49" s="70">
        <f t="shared" si="10"/>
        <v>970</v>
      </c>
      <c r="J49" s="70">
        <f t="shared" ref="J49" si="11">SUM(J45:J48)</f>
        <v>153</v>
      </c>
      <c r="K49" s="70">
        <f t="shared" si="10"/>
        <v>0</v>
      </c>
      <c r="L49" s="70">
        <f t="shared" si="10"/>
        <v>0</v>
      </c>
      <c r="M49" s="70">
        <f t="shared" si="10"/>
        <v>92</v>
      </c>
      <c r="N49" s="70">
        <f t="shared" si="10"/>
        <v>249</v>
      </c>
      <c r="O49" s="70">
        <f t="shared" si="10"/>
        <v>0</v>
      </c>
      <c r="P49" s="70">
        <f t="shared" si="10"/>
        <v>1</v>
      </c>
      <c r="Q49" s="70">
        <f>SUM(Q45:Q48)</f>
        <v>0</v>
      </c>
      <c r="R49" s="86">
        <f t="shared" si="10"/>
        <v>0</v>
      </c>
      <c r="S49" s="114"/>
      <c r="T49" s="16"/>
      <c r="U49" s="16"/>
      <c r="V49" s="16"/>
      <c r="W49" s="16"/>
      <c r="X49" s="18"/>
      <c r="Y49" s="18"/>
      <c r="Z49" s="18"/>
    </row>
    <row r="50" spans="2:26" ht="12" customHeight="1" x14ac:dyDescent="0.15">
      <c r="B50" s="33"/>
      <c r="C50" s="55"/>
      <c r="D50" s="26"/>
      <c r="E50" s="79" t="s">
        <v>56</v>
      </c>
      <c r="F50" s="27"/>
      <c r="G50" s="62">
        <f t="shared" ref="G50:G62" si="12">SUM(H50:R50)</f>
        <v>3010</v>
      </c>
      <c r="H50" s="63">
        <v>0</v>
      </c>
      <c r="I50" s="64">
        <v>0</v>
      </c>
      <c r="J50" s="64">
        <v>0</v>
      </c>
      <c r="K50" s="64">
        <v>0</v>
      </c>
      <c r="L50" s="64">
        <v>0</v>
      </c>
      <c r="M50" s="64">
        <v>1573</v>
      </c>
      <c r="N50" s="64">
        <v>1005</v>
      </c>
      <c r="O50" s="64">
        <v>142</v>
      </c>
      <c r="P50" s="64">
        <v>168</v>
      </c>
      <c r="Q50" s="64">
        <v>0</v>
      </c>
      <c r="R50" s="83">
        <v>122</v>
      </c>
      <c r="S50" s="114"/>
      <c r="T50" s="16"/>
      <c r="U50" s="16"/>
      <c r="V50" s="16"/>
      <c r="W50" s="16"/>
      <c r="X50" s="18"/>
      <c r="Y50" s="18"/>
      <c r="Z50" s="18"/>
    </row>
    <row r="51" spans="2:26" ht="12" customHeight="1" x14ac:dyDescent="0.15">
      <c r="B51" s="33"/>
      <c r="C51" s="55"/>
      <c r="D51" s="26"/>
      <c r="E51" s="77" t="s">
        <v>27</v>
      </c>
      <c r="F51" s="27"/>
      <c r="G51" s="62">
        <f t="shared" si="12"/>
        <v>2416</v>
      </c>
      <c r="H51" s="63"/>
      <c r="I51" s="64"/>
      <c r="J51" s="64"/>
      <c r="K51" s="64">
        <v>0</v>
      </c>
      <c r="L51" s="64">
        <v>0</v>
      </c>
      <c r="M51" s="64"/>
      <c r="N51" s="64"/>
      <c r="O51" s="64"/>
      <c r="P51" s="64"/>
      <c r="Q51" s="64">
        <v>0</v>
      </c>
      <c r="R51" s="83">
        <v>2416</v>
      </c>
      <c r="S51" s="114"/>
      <c r="T51" s="16"/>
      <c r="U51" s="16"/>
      <c r="V51" s="16"/>
      <c r="W51" s="16"/>
      <c r="X51" s="18"/>
      <c r="Y51" s="18"/>
      <c r="Z51" s="18"/>
    </row>
    <row r="52" spans="2:26" ht="12" customHeight="1" x14ac:dyDescent="0.15">
      <c r="B52" s="33"/>
      <c r="C52" s="55"/>
      <c r="D52" s="26"/>
      <c r="E52" s="79" t="s">
        <v>171</v>
      </c>
      <c r="F52" s="27"/>
      <c r="G52" s="62">
        <f t="shared" si="12"/>
        <v>720</v>
      </c>
      <c r="H52" s="63">
        <v>0</v>
      </c>
      <c r="I52" s="64">
        <v>0</v>
      </c>
      <c r="J52" s="64">
        <v>0</v>
      </c>
      <c r="K52" s="64">
        <v>0</v>
      </c>
      <c r="L52" s="64">
        <v>0</v>
      </c>
      <c r="M52" s="64">
        <v>0</v>
      </c>
      <c r="N52" s="64">
        <v>0</v>
      </c>
      <c r="O52" s="64">
        <v>0</v>
      </c>
      <c r="P52" s="64">
        <v>0</v>
      </c>
      <c r="Q52" s="64">
        <v>0</v>
      </c>
      <c r="R52" s="83">
        <v>720</v>
      </c>
      <c r="S52" s="114"/>
      <c r="T52" s="16"/>
      <c r="U52" s="16"/>
      <c r="V52" s="16"/>
      <c r="W52" s="16"/>
      <c r="X52" s="18"/>
      <c r="Y52" s="18"/>
      <c r="Z52" s="18"/>
    </row>
    <row r="53" spans="2:26" ht="12" customHeight="1" x14ac:dyDescent="0.15">
      <c r="B53" s="33"/>
      <c r="C53" s="55"/>
      <c r="D53" s="26"/>
      <c r="E53" s="77" t="s">
        <v>172</v>
      </c>
      <c r="F53" s="25"/>
      <c r="G53" s="62">
        <f t="shared" si="12"/>
        <v>220</v>
      </c>
      <c r="H53" s="63">
        <v>0</v>
      </c>
      <c r="I53" s="64">
        <v>0</v>
      </c>
      <c r="J53" s="64">
        <v>0</v>
      </c>
      <c r="K53" s="64">
        <v>0</v>
      </c>
      <c r="L53" s="64">
        <v>0</v>
      </c>
      <c r="M53" s="64">
        <v>0</v>
      </c>
      <c r="N53" s="64">
        <v>0</v>
      </c>
      <c r="O53" s="64">
        <v>0</v>
      </c>
      <c r="P53" s="64">
        <v>0</v>
      </c>
      <c r="Q53" s="64">
        <v>0</v>
      </c>
      <c r="R53" s="83">
        <v>220</v>
      </c>
      <c r="S53" s="114"/>
      <c r="T53" s="16"/>
      <c r="U53" s="16"/>
      <c r="V53" s="16"/>
      <c r="W53" s="16"/>
      <c r="X53" s="18"/>
      <c r="Y53" s="18"/>
      <c r="Z53" s="18"/>
    </row>
    <row r="54" spans="2:26" ht="12" customHeight="1" x14ac:dyDescent="0.15">
      <c r="B54" s="33"/>
      <c r="C54" s="55"/>
      <c r="D54" s="26"/>
      <c r="E54" s="77" t="s">
        <v>173</v>
      </c>
      <c r="F54" s="25"/>
      <c r="G54" s="62">
        <f t="shared" si="12"/>
        <v>776</v>
      </c>
      <c r="H54" s="63">
        <v>0</v>
      </c>
      <c r="I54" s="64">
        <v>0</v>
      </c>
      <c r="J54" s="64">
        <v>0</v>
      </c>
      <c r="K54" s="64">
        <v>0</v>
      </c>
      <c r="L54" s="64">
        <v>0</v>
      </c>
      <c r="M54" s="64">
        <v>0</v>
      </c>
      <c r="N54" s="64">
        <v>0</v>
      </c>
      <c r="O54" s="64">
        <v>0</v>
      </c>
      <c r="P54" s="64">
        <v>142</v>
      </c>
      <c r="Q54" s="64">
        <v>0</v>
      </c>
      <c r="R54" s="83">
        <v>634</v>
      </c>
      <c r="S54" s="114"/>
      <c r="T54" s="16"/>
      <c r="U54" s="16"/>
      <c r="V54" s="16"/>
      <c r="W54" s="16"/>
      <c r="X54" s="18"/>
      <c r="Y54" s="18"/>
      <c r="Z54" s="18"/>
    </row>
    <row r="55" spans="2:26" ht="12" customHeight="1" x14ac:dyDescent="0.15">
      <c r="B55" s="33"/>
      <c r="C55" s="55"/>
      <c r="D55" s="26"/>
      <c r="E55" s="77" t="s">
        <v>174</v>
      </c>
      <c r="F55" s="25"/>
      <c r="G55" s="62">
        <f t="shared" si="12"/>
        <v>761</v>
      </c>
      <c r="H55" s="63"/>
      <c r="I55" s="64"/>
      <c r="J55" s="64"/>
      <c r="K55" s="64">
        <v>0</v>
      </c>
      <c r="L55" s="64">
        <v>0</v>
      </c>
      <c r="M55" s="64"/>
      <c r="N55" s="64"/>
      <c r="O55" s="64"/>
      <c r="P55" s="64"/>
      <c r="Q55" s="64">
        <v>0</v>
      </c>
      <c r="R55" s="83">
        <v>761</v>
      </c>
      <c r="S55" s="114"/>
      <c r="T55" s="16"/>
      <c r="U55" s="16"/>
      <c r="V55" s="16"/>
      <c r="W55" s="16"/>
      <c r="X55" s="18"/>
      <c r="Y55" s="18"/>
      <c r="Z55" s="18"/>
    </row>
    <row r="56" spans="2:26" ht="12" customHeight="1" x14ac:dyDescent="0.15">
      <c r="B56" s="33"/>
      <c r="C56" s="55"/>
      <c r="D56" s="26"/>
      <c r="E56" s="77" t="s">
        <v>175</v>
      </c>
      <c r="F56" s="25"/>
      <c r="G56" s="62">
        <f t="shared" si="12"/>
        <v>756</v>
      </c>
      <c r="H56" s="63"/>
      <c r="I56" s="64"/>
      <c r="J56" s="64"/>
      <c r="K56" s="64">
        <v>0</v>
      </c>
      <c r="L56" s="64">
        <v>0</v>
      </c>
      <c r="M56" s="64"/>
      <c r="N56" s="64"/>
      <c r="O56" s="64"/>
      <c r="P56" s="64"/>
      <c r="Q56" s="64">
        <v>0</v>
      </c>
      <c r="R56" s="83">
        <v>756</v>
      </c>
      <c r="S56" s="114"/>
      <c r="T56" s="16"/>
      <c r="U56" s="16"/>
      <c r="V56" s="16"/>
      <c r="W56" s="16"/>
      <c r="X56" s="18"/>
      <c r="Y56" s="18"/>
      <c r="Z56" s="18"/>
    </row>
    <row r="57" spans="2:26" ht="12" customHeight="1" x14ac:dyDescent="0.15">
      <c r="B57" s="33"/>
      <c r="C57" s="55"/>
      <c r="D57" s="26"/>
      <c r="E57" s="77" t="s">
        <v>169</v>
      </c>
      <c r="F57" s="25"/>
      <c r="G57" s="62">
        <f t="shared" si="12"/>
        <v>1516</v>
      </c>
      <c r="H57" s="63">
        <v>0</v>
      </c>
      <c r="I57" s="64">
        <v>0</v>
      </c>
      <c r="J57" s="64">
        <v>0</v>
      </c>
      <c r="K57" s="64">
        <v>0</v>
      </c>
      <c r="L57" s="64">
        <v>0</v>
      </c>
      <c r="M57" s="64">
        <v>0</v>
      </c>
      <c r="N57" s="64">
        <v>0</v>
      </c>
      <c r="O57" s="64">
        <v>0</v>
      </c>
      <c r="P57" s="64">
        <v>0</v>
      </c>
      <c r="Q57" s="64">
        <v>0</v>
      </c>
      <c r="R57" s="83">
        <v>1516</v>
      </c>
      <c r="S57" s="114"/>
      <c r="T57" s="16"/>
      <c r="U57" s="16"/>
      <c r="V57" s="16"/>
      <c r="W57" s="16"/>
      <c r="X57" s="18"/>
      <c r="Y57" s="18"/>
      <c r="Z57" s="18"/>
    </row>
    <row r="58" spans="2:26" ht="12" customHeight="1" x14ac:dyDescent="0.15">
      <c r="B58" s="33"/>
      <c r="C58" s="55"/>
      <c r="D58" s="26"/>
      <c r="E58" s="77" t="s">
        <v>176</v>
      </c>
      <c r="F58" s="25"/>
      <c r="G58" s="62">
        <f t="shared" si="12"/>
        <v>0</v>
      </c>
      <c r="H58" s="63"/>
      <c r="I58" s="64"/>
      <c r="J58" s="64"/>
      <c r="K58" s="64">
        <v>0</v>
      </c>
      <c r="L58" s="64">
        <v>0</v>
      </c>
      <c r="M58" s="64"/>
      <c r="N58" s="64"/>
      <c r="O58" s="64"/>
      <c r="P58" s="64"/>
      <c r="Q58" s="64">
        <v>0</v>
      </c>
      <c r="R58" s="83">
        <v>0</v>
      </c>
      <c r="S58" s="114"/>
      <c r="T58" s="16"/>
      <c r="U58" s="16"/>
      <c r="V58" s="16"/>
      <c r="W58" s="16"/>
      <c r="X58" s="18"/>
      <c r="Y58" s="18"/>
      <c r="Z58" s="18"/>
    </row>
    <row r="59" spans="2:26" ht="12" customHeight="1" x14ac:dyDescent="0.15">
      <c r="B59" s="33"/>
      <c r="C59" s="55"/>
      <c r="D59" s="26"/>
      <c r="E59" s="79" t="s">
        <v>177</v>
      </c>
      <c r="F59" s="27"/>
      <c r="G59" s="62">
        <f t="shared" si="12"/>
        <v>290</v>
      </c>
      <c r="H59" s="63"/>
      <c r="I59" s="64"/>
      <c r="J59" s="64"/>
      <c r="K59" s="64">
        <v>0</v>
      </c>
      <c r="L59" s="64">
        <v>0</v>
      </c>
      <c r="M59" s="64"/>
      <c r="N59" s="64"/>
      <c r="O59" s="64"/>
      <c r="P59" s="64"/>
      <c r="Q59" s="64">
        <v>0</v>
      </c>
      <c r="R59" s="83">
        <v>290</v>
      </c>
      <c r="S59" s="114"/>
      <c r="T59" s="16"/>
      <c r="U59" s="16"/>
      <c r="V59" s="16"/>
      <c r="W59" s="16"/>
      <c r="X59" s="18"/>
      <c r="Y59" s="18"/>
      <c r="Z59" s="18"/>
    </row>
    <row r="60" spans="2:26" ht="12" customHeight="1" x14ac:dyDescent="0.15">
      <c r="B60" s="33"/>
      <c r="C60" s="55"/>
      <c r="D60" s="26"/>
      <c r="E60" s="79" t="s">
        <v>184</v>
      </c>
      <c r="F60" s="27"/>
      <c r="G60" s="62">
        <f t="shared" si="12"/>
        <v>0</v>
      </c>
      <c r="H60" s="63">
        <v>0</v>
      </c>
      <c r="I60" s="64">
        <v>0</v>
      </c>
      <c r="J60" s="64">
        <v>0</v>
      </c>
      <c r="K60" s="64">
        <v>0</v>
      </c>
      <c r="L60" s="64">
        <v>0</v>
      </c>
      <c r="M60" s="64">
        <v>0</v>
      </c>
      <c r="N60" s="64">
        <v>0</v>
      </c>
      <c r="O60" s="64">
        <v>0</v>
      </c>
      <c r="P60" s="64">
        <v>0</v>
      </c>
      <c r="Q60" s="64">
        <v>0</v>
      </c>
      <c r="R60" s="83">
        <v>0</v>
      </c>
      <c r="S60" s="114"/>
      <c r="T60" s="16"/>
      <c r="U60" s="16"/>
      <c r="V60" s="16"/>
      <c r="W60" s="16"/>
      <c r="X60" s="18"/>
      <c r="Y60" s="18"/>
      <c r="Z60" s="18"/>
    </row>
    <row r="61" spans="2:26" ht="12" customHeight="1" x14ac:dyDescent="0.15">
      <c r="B61" s="33"/>
      <c r="C61" s="55"/>
      <c r="D61" s="26"/>
      <c r="E61" s="79" t="s">
        <v>185</v>
      </c>
      <c r="F61" s="27"/>
      <c r="G61" s="62">
        <f t="shared" si="12"/>
        <v>1935</v>
      </c>
      <c r="H61" s="63">
        <v>0</v>
      </c>
      <c r="I61" s="64">
        <v>0</v>
      </c>
      <c r="J61" s="64">
        <v>1770</v>
      </c>
      <c r="K61" s="64">
        <v>0</v>
      </c>
      <c r="L61" s="64">
        <v>0</v>
      </c>
      <c r="M61" s="64">
        <v>106</v>
      </c>
      <c r="N61" s="64">
        <v>59</v>
      </c>
      <c r="O61" s="64">
        <v>0</v>
      </c>
      <c r="P61" s="64">
        <v>0</v>
      </c>
      <c r="Q61" s="64">
        <v>0</v>
      </c>
      <c r="R61" s="83">
        <v>0</v>
      </c>
      <c r="S61" s="114"/>
      <c r="T61" s="16"/>
      <c r="U61" s="16"/>
      <c r="V61" s="16"/>
      <c r="W61" s="16"/>
      <c r="X61" s="18"/>
      <c r="Y61" s="18"/>
      <c r="Z61" s="18"/>
    </row>
    <row r="62" spans="2:26" ht="12" customHeight="1" x14ac:dyDescent="0.15">
      <c r="B62" s="33"/>
      <c r="C62" s="56"/>
      <c r="D62" s="57"/>
      <c r="E62" s="80"/>
      <c r="F62" s="119"/>
      <c r="G62" s="65">
        <f t="shared" si="12"/>
        <v>0</v>
      </c>
      <c r="H62" s="66"/>
      <c r="I62" s="67"/>
      <c r="J62" s="67"/>
      <c r="K62" s="67"/>
      <c r="L62" s="67"/>
      <c r="M62" s="67"/>
      <c r="N62" s="67"/>
      <c r="O62" s="67"/>
      <c r="P62" s="67"/>
      <c r="Q62" s="67"/>
      <c r="R62" s="87"/>
      <c r="S62" s="114"/>
      <c r="T62" s="16"/>
      <c r="U62" s="16"/>
      <c r="V62" s="16"/>
      <c r="W62" s="16"/>
      <c r="X62" s="18"/>
      <c r="Y62" s="18"/>
      <c r="Z62" s="18"/>
    </row>
    <row r="63" spans="2:26" ht="18" customHeight="1" x14ac:dyDescent="0.15">
      <c r="B63" s="140" t="s">
        <v>25</v>
      </c>
      <c r="C63" s="141"/>
      <c r="D63" s="141"/>
      <c r="E63" s="142"/>
      <c r="F63" s="29"/>
      <c r="G63" s="88">
        <f>SUM(G50:G62)</f>
        <v>12400</v>
      </c>
      <c r="H63" s="89">
        <f t="shared" ref="H63:R63" si="13">SUM(H50:H62)</f>
        <v>0</v>
      </c>
      <c r="I63" s="90">
        <f t="shared" si="13"/>
        <v>0</v>
      </c>
      <c r="J63" s="90">
        <f t="shared" ref="J63" si="14">SUM(J50:J62)</f>
        <v>1770</v>
      </c>
      <c r="K63" s="90">
        <f t="shared" si="13"/>
        <v>0</v>
      </c>
      <c r="L63" s="90">
        <f t="shared" si="13"/>
        <v>0</v>
      </c>
      <c r="M63" s="90">
        <f t="shared" si="13"/>
        <v>1679</v>
      </c>
      <c r="N63" s="90">
        <f t="shared" si="13"/>
        <v>1064</v>
      </c>
      <c r="O63" s="90">
        <f t="shared" si="13"/>
        <v>142</v>
      </c>
      <c r="P63" s="90">
        <f t="shared" si="13"/>
        <v>310</v>
      </c>
      <c r="Q63" s="90">
        <f t="shared" si="13"/>
        <v>0</v>
      </c>
      <c r="R63" s="91">
        <f t="shared" si="13"/>
        <v>7435</v>
      </c>
      <c r="S63" s="114"/>
      <c r="T63" s="16"/>
      <c r="U63" s="16"/>
      <c r="V63" s="16"/>
      <c r="W63" s="16"/>
      <c r="X63" s="18"/>
      <c r="Y63" s="18"/>
      <c r="Z63" s="18"/>
    </row>
    <row r="64" spans="2:26" ht="12" customHeight="1" x14ac:dyDescent="0.15">
      <c r="B64" s="33"/>
      <c r="C64" s="55"/>
      <c r="D64" s="26"/>
      <c r="E64" s="79" t="s">
        <v>128</v>
      </c>
      <c r="F64" s="27"/>
      <c r="G64" s="62">
        <f>SUM(H64:R64)</f>
        <v>8755</v>
      </c>
      <c r="H64" s="63">
        <v>0</v>
      </c>
      <c r="I64" s="64">
        <v>0</v>
      </c>
      <c r="J64" s="64">
        <v>0</v>
      </c>
      <c r="K64" s="64">
        <v>0</v>
      </c>
      <c r="L64" s="64">
        <v>0</v>
      </c>
      <c r="M64" s="64">
        <v>1167</v>
      </c>
      <c r="N64" s="64">
        <v>1713</v>
      </c>
      <c r="O64" s="64">
        <v>989</v>
      </c>
      <c r="P64" s="64">
        <v>143</v>
      </c>
      <c r="Q64" s="64">
        <v>4743</v>
      </c>
      <c r="R64" s="83">
        <v>0</v>
      </c>
      <c r="S64" s="114"/>
      <c r="T64" s="16"/>
      <c r="U64" s="16"/>
      <c r="V64" s="16"/>
      <c r="W64" s="16"/>
      <c r="X64" s="18"/>
      <c r="Y64" s="18"/>
      <c r="Z64" s="18"/>
    </row>
    <row r="65" spans="2:26" ht="12" customHeight="1" x14ac:dyDescent="0.15">
      <c r="B65" s="33"/>
      <c r="C65" s="55"/>
      <c r="D65" s="26"/>
      <c r="E65" s="79" t="s">
        <v>59</v>
      </c>
      <c r="F65" s="27"/>
      <c r="G65" s="62">
        <f>SUM(H65:R65)</f>
        <v>13966</v>
      </c>
      <c r="H65" s="63">
        <v>0</v>
      </c>
      <c r="I65" s="64">
        <v>0</v>
      </c>
      <c r="J65" s="64">
        <v>299</v>
      </c>
      <c r="K65" s="64">
        <v>0</v>
      </c>
      <c r="L65" s="64">
        <v>0</v>
      </c>
      <c r="M65" s="64">
        <v>785</v>
      </c>
      <c r="N65" s="64">
        <v>1134</v>
      </c>
      <c r="O65" s="64">
        <v>467</v>
      </c>
      <c r="P65" s="64">
        <v>97</v>
      </c>
      <c r="Q65" s="64">
        <v>11184</v>
      </c>
      <c r="R65" s="83">
        <v>0</v>
      </c>
      <c r="S65" s="114"/>
      <c r="T65" s="16"/>
      <c r="U65" s="16"/>
      <c r="V65" s="16"/>
      <c r="W65" s="16"/>
      <c r="X65" s="18"/>
      <c r="Y65" s="18"/>
      <c r="Z65" s="18"/>
    </row>
    <row r="66" spans="2:26" ht="12" customHeight="1" x14ac:dyDescent="0.15">
      <c r="B66" s="33"/>
      <c r="C66" s="55"/>
      <c r="D66" s="26"/>
      <c r="E66" s="79" t="s">
        <v>134</v>
      </c>
      <c r="F66" s="27"/>
      <c r="G66" s="62">
        <f>SUM(H66:R66)</f>
        <v>5635</v>
      </c>
      <c r="H66" s="63">
        <v>0</v>
      </c>
      <c r="I66" s="64">
        <v>0</v>
      </c>
      <c r="J66" s="64">
        <v>0</v>
      </c>
      <c r="K66" s="64">
        <v>0</v>
      </c>
      <c r="L66" s="64">
        <v>0</v>
      </c>
      <c r="M66" s="64">
        <v>439</v>
      </c>
      <c r="N66" s="64">
        <v>463</v>
      </c>
      <c r="O66" s="64">
        <v>71</v>
      </c>
      <c r="P66" s="64">
        <v>91</v>
      </c>
      <c r="Q66" s="64">
        <v>4571</v>
      </c>
      <c r="R66" s="83">
        <v>0</v>
      </c>
      <c r="S66" s="114"/>
      <c r="T66" s="16"/>
      <c r="U66" s="16"/>
      <c r="V66" s="16"/>
      <c r="W66" s="16"/>
      <c r="X66" s="18"/>
      <c r="Y66" s="18"/>
      <c r="Z66" s="18"/>
    </row>
    <row r="67" spans="2:26" ht="12" customHeight="1" x14ac:dyDescent="0.15">
      <c r="B67" s="108"/>
      <c r="C67" s="55"/>
      <c r="D67" s="26"/>
      <c r="E67" s="103" t="s">
        <v>120</v>
      </c>
      <c r="F67" s="27"/>
      <c r="G67" s="62">
        <f>SUM(H67:R67)</f>
        <v>0</v>
      </c>
      <c r="H67" s="63">
        <v>0</v>
      </c>
      <c r="I67" s="64">
        <v>0</v>
      </c>
      <c r="J67" s="64">
        <v>0</v>
      </c>
      <c r="K67" s="64">
        <v>0</v>
      </c>
      <c r="L67" s="64">
        <v>0</v>
      </c>
      <c r="M67" s="64">
        <v>0</v>
      </c>
      <c r="N67" s="64">
        <v>0</v>
      </c>
      <c r="O67" s="64">
        <v>0</v>
      </c>
      <c r="P67" s="64">
        <v>0</v>
      </c>
      <c r="Q67" s="64">
        <v>0</v>
      </c>
      <c r="R67" s="83">
        <v>0</v>
      </c>
      <c r="S67" s="114"/>
      <c r="T67" s="16"/>
      <c r="U67" s="16"/>
      <c r="V67" s="16"/>
      <c r="W67" s="16"/>
      <c r="X67" s="18"/>
      <c r="Y67" s="18"/>
      <c r="Z67" s="18"/>
    </row>
    <row r="68" spans="2:26" ht="18" customHeight="1" x14ac:dyDescent="0.15">
      <c r="B68" s="140" t="s">
        <v>67</v>
      </c>
      <c r="C68" s="150"/>
      <c r="D68" s="150"/>
      <c r="E68" s="151"/>
      <c r="F68" s="29"/>
      <c r="G68" s="104">
        <f>SUM(G64:G67)</f>
        <v>28356</v>
      </c>
      <c r="H68" s="105">
        <f t="shared" ref="H68:R68" si="15">SUM(H64:H67)</f>
        <v>0</v>
      </c>
      <c r="I68" s="106">
        <f t="shared" si="15"/>
        <v>0</v>
      </c>
      <c r="J68" s="106">
        <f t="shared" ref="J68" si="16">SUM(J64:J67)</f>
        <v>299</v>
      </c>
      <c r="K68" s="106">
        <f t="shared" si="15"/>
        <v>0</v>
      </c>
      <c r="L68" s="106">
        <f t="shared" si="15"/>
        <v>0</v>
      </c>
      <c r="M68" s="106">
        <f t="shared" si="15"/>
        <v>2391</v>
      </c>
      <c r="N68" s="106">
        <f t="shared" si="15"/>
        <v>3310</v>
      </c>
      <c r="O68" s="106">
        <f t="shared" si="15"/>
        <v>1527</v>
      </c>
      <c r="P68" s="106">
        <f t="shared" si="15"/>
        <v>331</v>
      </c>
      <c r="Q68" s="106">
        <f t="shared" si="15"/>
        <v>20498</v>
      </c>
      <c r="R68" s="107">
        <f t="shared" si="15"/>
        <v>0</v>
      </c>
      <c r="S68" s="114"/>
      <c r="T68" s="16"/>
      <c r="U68" s="16"/>
      <c r="V68" s="16"/>
      <c r="W68" s="16"/>
      <c r="X68" s="18"/>
      <c r="Y68" s="18"/>
      <c r="Z68" s="18"/>
    </row>
    <row r="69" spans="2:26" ht="3.95" customHeight="1" x14ac:dyDescent="0.15">
      <c r="B69" s="110"/>
      <c r="C69" s="110"/>
      <c r="D69" s="110"/>
      <c r="E69" s="110"/>
      <c r="F69" s="29"/>
      <c r="G69" s="109"/>
      <c r="H69" s="109"/>
      <c r="I69" s="109"/>
      <c r="J69" s="109"/>
      <c r="K69" s="109"/>
      <c r="L69" s="109"/>
      <c r="M69" s="109"/>
      <c r="N69" s="109"/>
      <c r="O69" s="109"/>
      <c r="P69" s="109"/>
      <c r="Q69" s="109"/>
      <c r="R69" s="109"/>
      <c r="S69" s="16"/>
      <c r="T69" s="16"/>
      <c r="U69" s="16"/>
      <c r="V69" s="16"/>
      <c r="W69" s="16"/>
      <c r="X69" s="18"/>
      <c r="Y69" s="18"/>
      <c r="Z69" s="18"/>
    </row>
    <row r="70" spans="2:26" ht="12" customHeight="1" x14ac:dyDescent="0.15">
      <c r="B70" s="42"/>
      <c r="C70" s="51"/>
      <c r="D70" s="43"/>
      <c r="E70" s="111" t="s">
        <v>53</v>
      </c>
      <c r="F70" s="25"/>
      <c r="G70" s="59">
        <f t="shared" ref="G70:G85" si="17">SUM(H70:R70)</f>
        <v>168</v>
      </c>
      <c r="H70" s="60">
        <v>0</v>
      </c>
      <c r="I70" s="61">
        <v>0</v>
      </c>
      <c r="J70" s="61">
        <v>0</v>
      </c>
      <c r="K70" s="61">
        <v>0</v>
      </c>
      <c r="L70" s="61">
        <v>0</v>
      </c>
      <c r="M70" s="61">
        <v>0</v>
      </c>
      <c r="N70" s="61">
        <v>99</v>
      </c>
      <c r="O70" s="61">
        <v>0</v>
      </c>
      <c r="P70" s="61">
        <v>69</v>
      </c>
      <c r="Q70" s="61">
        <v>0</v>
      </c>
      <c r="R70" s="81">
        <v>0</v>
      </c>
      <c r="S70" s="114"/>
      <c r="T70" s="16"/>
      <c r="U70" s="16"/>
      <c r="V70" s="16"/>
      <c r="W70" s="17"/>
      <c r="X70" s="18"/>
      <c r="Y70" s="18"/>
      <c r="Z70" s="18"/>
    </row>
    <row r="71" spans="2:26" ht="12" customHeight="1" x14ac:dyDescent="0.15">
      <c r="B71" s="33"/>
      <c r="C71" s="52"/>
      <c r="D71" s="20"/>
      <c r="E71" s="112" t="s">
        <v>56</v>
      </c>
      <c r="F71" s="25"/>
      <c r="G71" s="62">
        <f t="shared" si="17"/>
        <v>113</v>
      </c>
      <c r="H71" s="63">
        <v>0</v>
      </c>
      <c r="I71" s="64">
        <v>0</v>
      </c>
      <c r="J71" s="64">
        <v>0</v>
      </c>
      <c r="K71" s="64">
        <v>0</v>
      </c>
      <c r="L71" s="64">
        <v>0</v>
      </c>
      <c r="M71" s="64">
        <v>0</v>
      </c>
      <c r="N71" s="64">
        <v>0</v>
      </c>
      <c r="O71" s="64">
        <v>0</v>
      </c>
      <c r="P71" s="64">
        <v>113</v>
      </c>
      <c r="Q71" s="64">
        <v>0</v>
      </c>
      <c r="R71" s="82">
        <v>0</v>
      </c>
      <c r="S71" s="114"/>
      <c r="T71" s="16"/>
      <c r="U71" s="16"/>
      <c r="V71" s="16"/>
      <c r="W71" s="17"/>
      <c r="X71" s="18"/>
      <c r="Y71" s="18"/>
      <c r="Z71" s="18"/>
    </row>
    <row r="72" spans="2:26" ht="12" customHeight="1" x14ac:dyDescent="0.15">
      <c r="B72" s="33"/>
      <c r="C72" s="52"/>
      <c r="D72" s="20"/>
      <c r="E72" s="112" t="s">
        <v>14</v>
      </c>
      <c r="F72" s="25"/>
      <c r="G72" s="62">
        <f t="shared" si="17"/>
        <v>452</v>
      </c>
      <c r="H72" s="63">
        <v>0</v>
      </c>
      <c r="I72" s="64">
        <v>0</v>
      </c>
      <c r="J72" s="64">
        <v>0</v>
      </c>
      <c r="K72" s="64">
        <v>0</v>
      </c>
      <c r="L72" s="64">
        <v>300</v>
      </c>
      <c r="M72" s="64">
        <v>0</v>
      </c>
      <c r="N72" s="64">
        <v>0</v>
      </c>
      <c r="O72" s="64">
        <v>0</v>
      </c>
      <c r="P72" s="64">
        <v>152</v>
      </c>
      <c r="Q72" s="64">
        <v>0</v>
      </c>
      <c r="R72" s="83">
        <v>0</v>
      </c>
      <c r="S72" s="115"/>
      <c r="T72" s="21"/>
      <c r="U72" s="21"/>
      <c r="V72" s="22"/>
      <c r="W72" s="17"/>
      <c r="X72" s="18"/>
      <c r="Y72" s="18"/>
      <c r="Z72" s="18"/>
    </row>
    <row r="73" spans="2:26" ht="12" customHeight="1" x14ac:dyDescent="0.15">
      <c r="B73" s="33"/>
      <c r="C73" s="52"/>
      <c r="D73" s="20"/>
      <c r="E73" s="112" t="s">
        <v>15</v>
      </c>
      <c r="F73" s="25"/>
      <c r="G73" s="62">
        <f t="shared" si="17"/>
        <v>24</v>
      </c>
      <c r="H73" s="63">
        <v>0</v>
      </c>
      <c r="I73" s="64">
        <v>0</v>
      </c>
      <c r="J73" s="64">
        <v>0</v>
      </c>
      <c r="K73" s="64">
        <v>0</v>
      </c>
      <c r="L73" s="64">
        <v>0</v>
      </c>
      <c r="M73" s="64">
        <v>0</v>
      </c>
      <c r="N73" s="64">
        <v>0</v>
      </c>
      <c r="O73" s="64">
        <v>0</v>
      </c>
      <c r="P73" s="64">
        <v>24</v>
      </c>
      <c r="Q73" s="64">
        <v>0</v>
      </c>
      <c r="R73" s="84">
        <v>0</v>
      </c>
      <c r="S73" s="116"/>
      <c r="T73" s="23"/>
      <c r="U73" s="23"/>
      <c r="V73" s="24"/>
      <c r="W73" s="16"/>
      <c r="X73" s="18"/>
      <c r="Y73" s="18"/>
      <c r="Z73" s="18"/>
    </row>
    <row r="74" spans="2:26" ht="12" customHeight="1" x14ac:dyDescent="0.15">
      <c r="B74" s="33"/>
      <c r="C74" s="52"/>
      <c r="D74" s="20"/>
      <c r="E74" s="112" t="s">
        <v>178</v>
      </c>
      <c r="F74" s="25"/>
      <c r="G74" s="62">
        <f t="shared" si="17"/>
        <v>0</v>
      </c>
      <c r="H74" s="63">
        <v>0</v>
      </c>
      <c r="I74" s="64">
        <v>0</v>
      </c>
      <c r="J74" s="64">
        <v>0</v>
      </c>
      <c r="K74" s="64">
        <v>0</v>
      </c>
      <c r="L74" s="64">
        <v>0</v>
      </c>
      <c r="M74" s="64">
        <v>0</v>
      </c>
      <c r="N74" s="64">
        <v>0</v>
      </c>
      <c r="O74" s="64">
        <v>0</v>
      </c>
      <c r="P74" s="64">
        <v>0</v>
      </c>
      <c r="Q74" s="64">
        <v>0</v>
      </c>
      <c r="R74" s="84">
        <v>0</v>
      </c>
      <c r="S74" s="116"/>
      <c r="T74" s="23"/>
      <c r="U74" s="23"/>
      <c r="V74" s="24"/>
      <c r="W74" s="16"/>
      <c r="X74" s="18"/>
      <c r="Y74" s="18"/>
      <c r="Z74" s="18"/>
    </row>
    <row r="75" spans="2:26" ht="12" customHeight="1" x14ac:dyDescent="0.15">
      <c r="B75" s="33"/>
      <c r="C75" s="52"/>
      <c r="D75" s="20"/>
      <c r="E75" s="112" t="s">
        <v>132</v>
      </c>
      <c r="F75" s="25"/>
      <c r="G75" s="62">
        <f t="shared" si="17"/>
        <v>1184</v>
      </c>
      <c r="H75" s="63">
        <v>0</v>
      </c>
      <c r="I75" s="64">
        <v>0</v>
      </c>
      <c r="J75" s="64">
        <v>0</v>
      </c>
      <c r="K75" s="64">
        <v>0</v>
      </c>
      <c r="L75" s="64">
        <v>0</v>
      </c>
      <c r="M75" s="64">
        <v>349</v>
      </c>
      <c r="N75" s="64">
        <v>0</v>
      </c>
      <c r="O75" s="64">
        <v>0</v>
      </c>
      <c r="P75" s="64">
        <v>835</v>
      </c>
      <c r="Q75" s="64">
        <v>0</v>
      </c>
      <c r="R75" s="84">
        <v>0</v>
      </c>
      <c r="S75" s="116"/>
      <c r="T75" s="23"/>
      <c r="U75" s="23"/>
      <c r="V75" s="24"/>
      <c r="W75" s="16"/>
      <c r="X75" s="18"/>
      <c r="Y75" s="18"/>
      <c r="Z75" s="18"/>
    </row>
    <row r="76" spans="2:26" ht="12" customHeight="1" x14ac:dyDescent="0.15">
      <c r="B76" s="33"/>
      <c r="C76" s="52"/>
      <c r="D76" s="20"/>
      <c r="E76" s="112" t="s">
        <v>131</v>
      </c>
      <c r="F76" s="25"/>
      <c r="G76" s="62">
        <f t="shared" si="17"/>
        <v>40</v>
      </c>
      <c r="H76" s="63">
        <v>0</v>
      </c>
      <c r="I76" s="64">
        <v>0</v>
      </c>
      <c r="J76" s="64">
        <v>0</v>
      </c>
      <c r="K76" s="64">
        <v>0</v>
      </c>
      <c r="L76" s="64">
        <v>0</v>
      </c>
      <c r="M76" s="64">
        <v>0</v>
      </c>
      <c r="N76" s="64">
        <v>40</v>
      </c>
      <c r="O76" s="64">
        <v>0</v>
      </c>
      <c r="P76" s="64">
        <v>0</v>
      </c>
      <c r="Q76" s="64">
        <v>0</v>
      </c>
      <c r="R76" s="84">
        <v>0</v>
      </c>
      <c r="S76" s="116"/>
      <c r="T76" s="23"/>
      <c r="U76" s="23"/>
      <c r="V76" s="24"/>
      <c r="W76" s="16"/>
      <c r="X76" s="18"/>
      <c r="Y76" s="18"/>
      <c r="Z76" s="18"/>
    </row>
    <row r="77" spans="2:26" ht="12" customHeight="1" x14ac:dyDescent="0.15">
      <c r="B77" s="33"/>
      <c r="C77" s="52"/>
      <c r="D77" s="20"/>
      <c r="E77" s="112" t="s">
        <v>59</v>
      </c>
      <c r="F77" s="25"/>
      <c r="G77" s="62">
        <f t="shared" si="17"/>
        <v>718</v>
      </c>
      <c r="H77" s="63">
        <v>0</v>
      </c>
      <c r="I77" s="64">
        <v>0</v>
      </c>
      <c r="J77" s="64">
        <v>0</v>
      </c>
      <c r="K77" s="64">
        <v>0</v>
      </c>
      <c r="L77" s="64">
        <v>0</v>
      </c>
      <c r="M77" s="64">
        <v>40</v>
      </c>
      <c r="N77" s="64">
        <v>0</v>
      </c>
      <c r="O77" s="64">
        <v>0</v>
      </c>
      <c r="P77" s="64">
        <v>678</v>
      </c>
      <c r="Q77" s="64">
        <v>0</v>
      </c>
      <c r="R77" s="84">
        <v>0</v>
      </c>
      <c r="S77" s="116"/>
      <c r="T77" s="23"/>
      <c r="U77" s="23"/>
      <c r="V77" s="24"/>
      <c r="W77" s="16"/>
      <c r="X77" s="18"/>
      <c r="Y77" s="18"/>
      <c r="Z77" s="18"/>
    </row>
    <row r="78" spans="2:26" ht="12" customHeight="1" x14ac:dyDescent="0.15">
      <c r="B78" s="33"/>
      <c r="C78" s="52"/>
      <c r="D78" s="20"/>
      <c r="E78" s="112" t="s">
        <v>33</v>
      </c>
      <c r="F78" s="25"/>
      <c r="G78" s="62">
        <f t="shared" si="17"/>
        <v>0</v>
      </c>
      <c r="H78" s="63">
        <v>0</v>
      </c>
      <c r="I78" s="64">
        <v>0</v>
      </c>
      <c r="J78" s="64">
        <v>0</v>
      </c>
      <c r="K78" s="64">
        <v>0</v>
      </c>
      <c r="L78" s="64">
        <v>0</v>
      </c>
      <c r="M78" s="64">
        <v>0</v>
      </c>
      <c r="N78" s="64">
        <v>0</v>
      </c>
      <c r="O78" s="64">
        <v>0</v>
      </c>
      <c r="P78" s="64">
        <v>0</v>
      </c>
      <c r="Q78" s="64">
        <v>0</v>
      </c>
      <c r="R78" s="84">
        <v>0</v>
      </c>
      <c r="S78" s="116"/>
      <c r="T78" s="23"/>
      <c r="U78" s="23"/>
      <c r="V78" s="24"/>
      <c r="W78" s="16"/>
      <c r="X78" s="18"/>
      <c r="Y78" s="18"/>
      <c r="Z78" s="18"/>
    </row>
    <row r="79" spans="2:26" ht="12" customHeight="1" x14ac:dyDescent="0.15">
      <c r="B79" s="33"/>
      <c r="C79" s="52"/>
      <c r="D79" s="20"/>
      <c r="E79" s="112" t="s">
        <v>129</v>
      </c>
      <c r="F79" s="25"/>
      <c r="G79" s="62">
        <f t="shared" si="17"/>
        <v>0</v>
      </c>
      <c r="H79" s="63">
        <v>0</v>
      </c>
      <c r="I79" s="64">
        <v>0</v>
      </c>
      <c r="J79" s="64">
        <v>0</v>
      </c>
      <c r="K79" s="64">
        <v>0</v>
      </c>
      <c r="L79" s="64">
        <v>0</v>
      </c>
      <c r="M79" s="64">
        <v>0</v>
      </c>
      <c r="N79" s="64">
        <v>0</v>
      </c>
      <c r="O79" s="64">
        <v>0</v>
      </c>
      <c r="P79" s="64">
        <v>0</v>
      </c>
      <c r="Q79" s="64">
        <v>0</v>
      </c>
      <c r="R79" s="84">
        <v>0</v>
      </c>
      <c r="S79" s="116"/>
      <c r="T79" s="23"/>
      <c r="U79" s="23"/>
      <c r="V79" s="24"/>
      <c r="W79" s="16"/>
      <c r="X79" s="18"/>
      <c r="Y79" s="18"/>
      <c r="Z79" s="18"/>
    </row>
    <row r="80" spans="2:26" ht="12" customHeight="1" x14ac:dyDescent="0.15">
      <c r="B80" s="33"/>
      <c r="C80" s="52"/>
      <c r="D80" s="20"/>
      <c r="E80" s="112" t="s">
        <v>17</v>
      </c>
      <c r="F80" s="25"/>
      <c r="G80" s="62">
        <f t="shared" si="17"/>
        <v>840</v>
      </c>
      <c r="H80" s="63">
        <v>0</v>
      </c>
      <c r="I80" s="64">
        <v>0</v>
      </c>
      <c r="J80" s="64">
        <v>0</v>
      </c>
      <c r="K80" s="64">
        <v>0</v>
      </c>
      <c r="L80" s="64">
        <v>490</v>
      </c>
      <c r="M80" s="64">
        <v>0</v>
      </c>
      <c r="N80" s="64">
        <v>176</v>
      </c>
      <c r="O80" s="64">
        <v>0</v>
      </c>
      <c r="P80" s="64">
        <v>174</v>
      </c>
      <c r="Q80" s="64">
        <v>0</v>
      </c>
      <c r="R80" s="82">
        <v>0</v>
      </c>
      <c r="S80" s="116"/>
      <c r="T80" s="23"/>
      <c r="U80" s="23"/>
      <c r="V80" s="24"/>
      <c r="W80" s="16"/>
      <c r="X80" s="18"/>
      <c r="Y80" s="18"/>
      <c r="Z80" s="18"/>
    </row>
    <row r="81" spans="2:26" ht="12" customHeight="1" x14ac:dyDescent="0.15">
      <c r="B81" s="33"/>
      <c r="C81" s="52"/>
      <c r="D81" s="20"/>
      <c r="E81" s="112" t="s">
        <v>124</v>
      </c>
      <c r="F81" s="25"/>
      <c r="G81" s="62">
        <f t="shared" si="17"/>
        <v>181</v>
      </c>
      <c r="H81" s="63">
        <v>0</v>
      </c>
      <c r="I81" s="64">
        <v>0</v>
      </c>
      <c r="J81" s="64">
        <v>0</v>
      </c>
      <c r="K81" s="64">
        <v>0</v>
      </c>
      <c r="L81" s="64">
        <v>0</v>
      </c>
      <c r="M81" s="64">
        <v>0</v>
      </c>
      <c r="N81" s="64">
        <v>26</v>
      </c>
      <c r="O81" s="64">
        <v>0</v>
      </c>
      <c r="P81" s="64">
        <v>155</v>
      </c>
      <c r="Q81" s="64">
        <v>0</v>
      </c>
      <c r="R81" s="82">
        <v>0</v>
      </c>
      <c r="S81" s="116"/>
      <c r="T81" s="23"/>
      <c r="U81" s="23"/>
      <c r="V81" s="24"/>
      <c r="W81" s="16"/>
      <c r="X81" s="18"/>
      <c r="Y81" s="18"/>
      <c r="Z81" s="18"/>
    </row>
    <row r="82" spans="2:26" ht="12" customHeight="1" x14ac:dyDescent="0.15">
      <c r="B82" s="33"/>
      <c r="C82" s="52"/>
      <c r="D82" s="20"/>
      <c r="E82" s="112" t="s">
        <v>125</v>
      </c>
      <c r="F82" s="25"/>
      <c r="G82" s="62">
        <f t="shared" si="17"/>
        <v>0</v>
      </c>
      <c r="H82" s="63">
        <v>0</v>
      </c>
      <c r="I82" s="64">
        <v>0</v>
      </c>
      <c r="J82" s="64">
        <v>0</v>
      </c>
      <c r="K82" s="64">
        <v>0</v>
      </c>
      <c r="L82" s="64">
        <v>0</v>
      </c>
      <c r="M82" s="64">
        <v>0</v>
      </c>
      <c r="N82" s="64">
        <v>0</v>
      </c>
      <c r="O82" s="64">
        <v>0</v>
      </c>
      <c r="P82" s="64">
        <v>0</v>
      </c>
      <c r="Q82" s="64">
        <v>0</v>
      </c>
      <c r="R82" s="82">
        <v>0</v>
      </c>
      <c r="S82" s="114"/>
      <c r="T82" s="16"/>
      <c r="U82" s="16"/>
      <c r="V82" s="16"/>
      <c r="W82" s="16"/>
      <c r="X82" s="18"/>
      <c r="Y82" s="18"/>
      <c r="Z82" s="18"/>
    </row>
    <row r="83" spans="2:26" ht="12" customHeight="1" x14ac:dyDescent="0.15">
      <c r="B83" s="33"/>
      <c r="C83" s="52"/>
      <c r="D83" s="20"/>
      <c r="E83" s="112" t="s">
        <v>180</v>
      </c>
      <c r="F83" s="25"/>
      <c r="G83" s="62">
        <f t="shared" si="17"/>
        <v>270</v>
      </c>
      <c r="H83" s="63">
        <v>0</v>
      </c>
      <c r="I83" s="64">
        <v>0</v>
      </c>
      <c r="J83" s="64">
        <v>0</v>
      </c>
      <c r="K83" s="64">
        <v>0</v>
      </c>
      <c r="L83" s="64">
        <v>0</v>
      </c>
      <c r="M83" s="64">
        <v>0</v>
      </c>
      <c r="N83" s="64">
        <v>0</v>
      </c>
      <c r="O83" s="64">
        <v>0</v>
      </c>
      <c r="P83" s="64">
        <v>270</v>
      </c>
      <c r="Q83" s="64">
        <v>0</v>
      </c>
      <c r="R83" s="82">
        <v>0</v>
      </c>
      <c r="S83" s="114"/>
      <c r="T83" s="16"/>
      <c r="U83" s="16"/>
      <c r="V83" s="16"/>
      <c r="W83" s="16"/>
      <c r="X83" s="18"/>
      <c r="Y83" s="18"/>
      <c r="Z83" s="18"/>
    </row>
    <row r="84" spans="2:26" ht="12" customHeight="1" x14ac:dyDescent="0.15">
      <c r="B84" s="33"/>
      <c r="C84" s="52"/>
      <c r="D84" s="20"/>
      <c r="E84" s="112" t="s">
        <v>126</v>
      </c>
      <c r="F84" s="25"/>
      <c r="G84" s="62">
        <f t="shared" si="17"/>
        <v>706</v>
      </c>
      <c r="H84" s="63">
        <v>0</v>
      </c>
      <c r="I84" s="64">
        <v>0</v>
      </c>
      <c r="J84" s="64">
        <v>0</v>
      </c>
      <c r="K84" s="64">
        <v>0</v>
      </c>
      <c r="L84" s="64">
        <v>0</v>
      </c>
      <c r="M84" s="64">
        <v>0</v>
      </c>
      <c r="N84" s="64">
        <v>0</v>
      </c>
      <c r="O84" s="64">
        <v>0</v>
      </c>
      <c r="P84" s="64">
        <v>706</v>
      </c>
      <c r="Q84" s="64">
        <v>0</v>
      </c>
      <c r="R84" s="82">
        <v>0</v>
      </c>
      <c r="S84" s="114"/>
      <c r="T84" s="16"/>
      <c r="U84" s="16"/>
      <c r="V84" s="16"/>
      <c r="W84" s="16"/>
      <c r="X84" s="18"/>
      <c r="Y84" s="18"/>
      <c r="Z84" s="18"/>
    </row>
    <row r="85" spans="2:26" ht="12" customHeight="1" x14ac:dyDescent="0.15">
      <c r="B85" s="108"/>
      <c r="C85" s="53"/>
      <c r="D85" s="54"/>
      <c r="E85" s="113" t="s">
        <v>54</v>
      </c>
      <c r="F85" s="25"/>
      <c r="G85" s="65">
        <f t="shared" si="17"/>
        <v>812</v>
      </c>
      <c r="H85" s="66">
        <v>0</v>
      </c>
      <c r="I85" s="67">
        <v>0</v>
      </c>
      <c r="J85" s="67">
        <v>0</v>
      </c>
      <c r="K85" s="67">
        <v>0</v>
      </c>
      <c r="L85" s="67">
        <v>0</v>
      </c>
      <c r="M85" s="67">
        <v>218</v>
      </c>
      <c r="N85" s="67">
        <v>0</v>
      </c>
      <c r="O85" s="67">
        <v>0</v>
      </c>
      <c r="P85" s="67">
        <v>594</v>
      </c>
      <c r="Q85" s="67">
        <v>0</v>
      </c>
      <c r="R85" s="85">
        <v>0</v>
      </c>
      <c r="S85" s="114"/>
      <c r="T85" s="16"/>
      <c r="U85" s="16"/>
      <c r="V85" s="16"/>
      <c r="W85" s="16"/>
      <c r="X85" s="18"/>
      <c r="Y85" s="18"/>
      <c r="Z85" s="18"/>
    </row>
    <row r="86" spans="2:26" ht="18" customHeight="1" x14ac:dyDescent="0.15">
      <c r="B86" s="140" t="s">
        <v>97</v>
      </c>
      <c r="C86" s="141"/>
      <c r="D86" s="141"/>
      <c r="E86" s="142"/>
      <c r="F86" s="29"/>
      <c r="G86" s="88">
        <f>SUM(G70:G85)</f>
        <v>5508</v>
      </c>
      <c r="H86" s="89">
        <f>SUM(H70:H85)</f>
        <v>0</v>
      </c>
      <c r="I86" s="90">
        <f>SUM(I70:I85)</f>
        <v>0</v>
      </c>
      <c r="J86" s="90">
        <f t="shared" ref="J86" si="18">SUM(J70:J85)</f>
        <v>0</v>
      </c>
      <c r="K86" s="90">
        <f t="shared" ref="K86:Q86" si="19">SUM(K70:K85)</f>
        <v>0</v>
      </c>
      <c r="L86" s="90">
        <f t="shared" si="19"/>
        <v>790</v>
      </c>
      <c r="M86" s="90">
        <f t="shared" si="19"/>
        <v>607</v>
      </c>
      <c r="N86" s="90">
        <f t="shared" si="19"/>
        <v>341</v>
      </c>
      <c r="O86" s="90">
        <f t="shared" si="19"/>
        <v>0</v>
      </c>
      <c r="P86" s="90">
        <f t="shared" si="19"/>
        <v>3770</v>
      </c>
      <c r="Q86" s="90">
        <f t="shared" si="19"/>
        <v>0</v>
      </c>
      <c r="R86" s="91">
        <f>SUM(R70:R85)</f>
        <v>0</v>
      </c>
      <c r="S86" s="114"/>
      <c r="T86" s="16"/>
      <c r="U86" s="16"/>
      <c r="V86" s="16"/>
      <c r="W86" s="16"/>
      <c r="X86" s="18"/>
      <c r="Y86" s="18"/>
      <c r="Z86" s="18"/>
    </row>
    <row r="87" spans="2:26" ht="3.95" customHeight="1" x14ac:dyDescent="0.15">
      <c r="B87" s="29"/>
      <c r="C87" s="29"/>
      <c r="D87" s="29"/>
      <c r="E87" s="29"/>
      <c r="F87" s="29"/>
      <c r="G87" s="71"/>
      <c r="H87" s="71"/>
      <c r="I87" s="71"/>
      <c r="J87" s="71"/>
      <c r="K87" s="71"/>
      <c r="L87" s="71"/>
      <c r="M87" s="71"/>
      <c r="N87" s="71"/>
      <c r="O87" s="71"/>
      <c r="P87" s="71"/>
      <c r="Q87" s="71"/>
      <c r="R87" s="71"/>
      <c r="S87" s="16"/>
      <c r="T87" s="16"/>
      <c r="U87" s="16"/>
      <c r="V87" s="16"/>
      <c r="W87" s="16"/>
      <c r="X87" s="18"/>
      <c r="Y87" s="18"/>
      <c r="Z87" s="18"/>
    </row>
    <row r="88" spans="2:26" s="28" customFormat="1" ht="12" customHeight="1" x14ac:dyDescent="0.15">
      <c r="B88" s="42"/>
      <c r="C88" s="94"/>
      <c r="D88" s="122"/>
      <c r="E88" s="76" t="s">
        <v>179</v>
      </c>
      <c r="F88" s="25"/>
      <c r="G88" s="59">
        <f>SUM(H88:R88)</f>
        <v>186</v>
      </c>
      <c r="H88" s="60">
        <v>0</v>
      </c>
      <c r="I88" s="61">
        <v>0</v>
      </c>
      <c r="J88" s="61">
        <v>0</v>
      </c>
      <c r="K88" s="61">
        <v>0</v>
      </c>
      <c r="L88" s="61">
        <v>180</v>
      </c>
      <c r="M88" s="61">
        <v>1</v>
      </c>
      <c r="N88" s="61">
        <v>0</v>
      </c>
      <c r="O88" s="61">
        <v>0</v>
      </c>
      <c r="P88" s="61">
        <v>5</v>
      </c>
      <c r="Q88" s="61">
        <v>0</v>
      </c>
      <c r="R88" s="81">
        <v>0</v>
      </c>
      <c r="S88" s="117"/>
    </row>
    <row r="89" spans="2:26" s="28" customFormat="1" ht="12" customHeight="1" x14ac:dyDescent="0.15">
      <c r="B89" s="33"/>
      <c r="C89" s="55"/>
      <c r="D89" s="26"/>
      <c r="E89" s="77" t="s">
        <v>137</v>
      </c>
      <c r="F89" s="25"/>
      <c r="G89" s="62">
        <f>SUM(H89:R89)</f>
        <v>0</v>
      </c>
      <c r="H89" s="63">
        <v>0</v>
      </c>
      <c r="I89" s="64">
        <v>0</v>
      </c>
      <c r="J89" s="64">
        <v>0</v>
      </c>
      <c r="K89" s="64">
        <v>0</v>
      </c>
      <c r="L89" s="64">
        <v>0</v>
      </c>
      <c r="M89" s="64">
        <v>0</v>
      </c>
      <c r="N89" s="64">
        <v>0</v>
      </c>
      <c r="O89" s="64">
        <v>0</v>
      </c>
      <c r="P89" s="64">
        <v>0</v>
      </c>
      <c r="Q89" s="64">
        <v>0</v>
      </c>
      <c r="R89" s="82">
        <v>0</v>
      </c>
      <c r="S89" s="117"/>
    </row>
    <row r="90" spans="2:26" s="28" customFormat="1" ht="12" customHeight="1" x14ac:dyDescent="0.15">
      <c r="B90" s="33"/>
      <c r="C90" s="55"/>
      <c r="D90" s="26"/>
      <c r="E90" s="77" t="s">
        <v>141</v>
      </c>
      <c r="F90" s="25"/>
      <c r="G90" s="62">
        <f>SUM(H90:R90)</f>
        <v>0</v>
      </c>
      <c r="H90" s="63">
        <v>0</v>
      </c>
      <c r="I90" s="64">
        <v>0</v>
      </c>
      <c r="J90" s="64">
        <v>0</v>
      </c>
      <c r="K90" s="64">
        <v>0</v>
      </c>
      <c r="L90" s="64">
        <v>0</v>
      </c>
      <c r="M90" s="64">
        <v>0</v>
      </c>
      <c r="N90" s="64">
        <v>0</v>
      </c>
      <c r="O90" s="64">
        <v>0</v>
      </c>
      <c r="P90" s="64">
        <v>0</v>
      </c>
      <c r="Q90" s="64">
        <v>0</v>
      </c>
      <c r="R90" s="82">
        <v>0</v>
      </c>
      <c r="S90" s="117"/>
    </row>
    <row r="91" spans="2:26" s="28" customFormat="1" ht="12" customHeight="1" x14ac:dyDescent="0.15">
      <c r="B91" s="33"/>
      <c r="C91" s="55"/>
      <c r="D91" s="26"/>
      <c r="E91" s="77" t="s">
        <v>140</v>
      </c>
      <c r="F91" s="25"/>
      <c r="G91" s="62">
        <f>SUM(H91:R91)</f>
        <v>0</v>
      </c>
      <c r="H91" s="63">
        <v>0</v>
      </c>
      <c r="I91" s="64">
        <v>0</v>
      </c>
      <c r="J91" s="64">
        <v>0</v>
      </c>
      <c r="K91" s="64">
        <v>0</v>
      </c>
      <c r="L91" s="64">
        <v>0</v>
      </c>
      <c r="M91" s="64">
        <v>0</v>
      </c>
      <c r="N91" s="64">
        <v>0</v>
      </c>
      <c r="O91" s="64">
        <v>0</v>
      </c>
      <c r="P91" s="64">
        <v>0</v>
      </c>
      <c r="Q91" s="64">
        <v>0</v>
      </c>
      <c r="R91" s="82">
        <v>0</v>
      </c>
      <c r="S91" s="117"/>
    </row>
    <row r="92" spans="2:26" s="28" customFormat="1" ht="12" customHeight="1" x14ac:dyDescent="0.15">
      <c r="B92" s="33"/>
      <c r="C92" s="56"/>
      <c r="D92" s="57"/>
      <c r="E92" s="78" t="s">
        <v>142</v>
      </c>
      <c r="F92" s="25"/>
      <c r="G92" s="65">
        <f>SUM(H92:R92)</f>
        <v>5</v>
      </c>
      <c r="H92" s="66">
        <v>0</v>
      </c>
      <c r="I92" s="67">
        <v>0</v>
      </c>
      <c r="J92" s="67">
        <v>0</v>
      </c>
      <c r="K92" s="67">
        <v>0</v>
      </c>
      <c r="L92" s="67">
        <v>0</v>
      </c>
      <c r="M92" s="67">
        <v>0</v>
      </c>
      <c r="N92" s="67">
        <v>0</v>
      </c>
      <c r="O92" s="67">
        <v>0</v>
      </c>
      <c r="P92" s="67">
        <v>5</v>
      </c>
      <c r="Q92" s="67">
        <v>0</v>
      </c>
      <c r="R92" s="85">
        <v>0</v>
      </c>
      <c r="S92" s="117"/>
    </row>
    <row r="93" spans="2:26" ht="18" customHeight="1" x14ac:dyDescent="0.15">
      <c r="B93" s="140" t="s">
        <v>138</v>
      </c>
      <c r="C93" s="141"/>
      <c r="D93" s="141"/>
      <c r="E93" s="142"/>
      <c r="F93" s="29"/>
      <c r="G93" s="68">
        <f>SUM(G88:G92)</f>
        <v>191</v>
      </c>
      <c r="H93" s="69">
        <f t="shared" ref="H93:R93" si="20">SUM(H88:H92)</f>
        <v>0</v>
      </c>
      <c r="I93" s="70">
        <f t="shared" si="20"/>
        <v>0</v>
      </c>
      <c r="J93" s="70">
        <f t="shared" ref="J93" si="21">SUM(J88:J92)</f>
        <v>0</v>
      </c>
      <c r="K93" s="70">
        <f t="shared" si="20"/>
        <v>0</v>
      </c>
      <c r="L93" s="70">
        <f t="shared" si="20"/>
        <v>180</v>
      </c>
      <c r="M93" s="70">
        <f t="shared" si="20"/>
        <v>1</v>
      </c>
      <c r="N93" s="70">
        <f t="shared" si="20"/>
        <v>0</v>
      </c>
      <c r="O93" s="70">
        <f t="shared" si="20"/>
        <v>0</v>
      </c>
      <c r="P93" s="70">
        <f t="shared" si="20"/>
        <v>10</v>
      </c>
      <c r="Q93" s="70">
        <f t="shared" si="20"/>
        <v>0</v>
      </c>
      <c r="R93" s="86">
        <f t="shared" si="20"/>
        <v>0</v>
      </c>
      <c r="S93" s="114"/>
      <c r="T93" s="16"/>
      <c r="U93" s="16"/>
      <c r="V93" s="16"/>
      <c r="W93" s="16"/>
      <c r="X93" s="18"/>
      <c r="Y93" s="18"/>
      <c r="Z93" s="18"/>
    </row>
    <row r="94" spans="2:26" ht="3.95" customHeight="1" x14ac:dyDescent="0.15">
      <c r="B94" s="110"/>
      <c r="C94" s="110"/>
      <c r="D94" s="110"/>
      <c r="E94" s="110"/>
      <c r="F94" s="29"/>
      <c r="G94" s="109"/>
      <c r="H94" s="109"/>
      <c r="I94" s="109"/>
      <c r="J94" s="109"/>
      <c r="K94" s="109"/>
      <c r="L94" s="109"/>
      <c r="M94" s="109"/>
      <c r="N94" s="109"/>
      <c r="O94" s="109"/>
      <c r="P94" s="109"/>
      <c r="Q94" s="109"/>
      <c r="R94" s="109"/>
      <c r="S94" s="16"/>
      <c r="T94" s="16"/>
      <c r="U94" s="16"/>
      <c r="V94" s="16"/>
      <c r="W94" s="16"/>
      <c r="X94" s="18"/>
      <c r="Y94" s="18"/>
      <c r="Z94" s="18"/>
    </row>
    <row r="95" spans="2:26" ht="18" customHeight="1" x14ac:dyDescent="0.15">
      <c r="B95" s="146" t="s">
        <v>4</v>
      </c>
      <c r="C95" s="147"/>
      <c r="D95" s="147"/>
      <c r="E95" s="148"/>
      <c r="F95" s="29"/>
      <c r="G95" s="124">
        <f t="shared" ref="G95:R95" si="22">SUM(G30,G35,G38,G93,G44,G49,G63,G68,G86)</f>
        <v>220885</v>
      </c>
      <c r="H95" s="125">
        <f t="shared" si="22"/>
        <v>67264</v>
      </c>
      <c r="I95" s="126">
        <f t="shared" si="22"/>
        <v>7695</v>
      </c>
      <c r="J95" s="126">
        <f t="shared" ref="J95" si="23">SUM(J30,J35,J38,J93,J44,J49,J63,J68,J86)</f>
        <v>7770</v>
      </c>
      <c r="K95" s="126">
        <f t="shared" si="22"/>
        <v>56927</v>
      </c>
      <c r="L95" s="126">
        <f t="shared" si="22"/>
        <v>7270</v>
      </c>
      <c r="M95" s="126">
        <f t="shared" si="22"/>
        <v>12309</v>
      </c>
      <c r="N95" s="126">
        <f t="shared" si="22"/>
        <v>14738</v>
      </c>
      <c r="O95" s="126">
        <f t="shared" si="22"/>
        <v>4862</v>
      </c>
      <c r="P95" s="126">
        <f t="shared" si="22"/>
        <v>13978</v>
      </c>
      <c r="Q95" s="126">
        <f t="shared" si="22"/>
        <v>20541</v>
      </c>
      <c r="R95" s="127">
        <f t="shared" si="22"/>
        <v>7531</v>
      </c>
      <c r="S95" s="114"/>
      <c r="T95" s="16"/>
      <c r="U95" s="16"/>
      <c r="V95" s="16"/>
      <c r="W95" s="16"/>
      <c r="X95" s="18"/>
      <c r="Y95" s="18"/>
      <c r="Z95" s="18"/>
    </row>
    <row r="96" spans="2:26" ht="15" customHeight="1" x14ac:dyDescent="0.15">
      <c r="B96" s="143"/>
      <c r="C96" s="144"/>
      <c r="D96" s="145"/>
      <c r="E96" s="123" t="s">
        <v>181</v>
      </c>
      <c r="F96" s="29"/>
      <c r="G96" s="131">
        <f>SUM(H96:R96)</f>
        <v>12941</v>
      </c>
      <c r="H96" s="128">
        <f>H16+H18+H20+H21+H22+H79+H62</f>
        <v>2869</v>
      </c>
      <c r="I96" s="129">
        <f t="shared" ref="I96:R96" si="24">I16+I18+I20+I21+I22+I79+I62</f>
        <v>589</v>
      </c>
      <c r="J96" s="129">
        <f t="shared" si="24"/>
        <v>0</v>
      </c>
      <c r="K96" s="129">
        <f t="shared" si="24"/>
        <v>8601</v>
      </c>
      <c r="L96" s="129">
        <f t="shared" si="24"/>
        <v>60</v>
      </c>
      <c r="M96" s="129">
        <f t="shared" si="24"/>
        <v>35</v>
      </c>
      <c r="N96" s="129">
        <f t="shared" si="24"/>
        <v>59</v>
      </c>
      <c r="O96" s="129">
        <f t="shared" si="24"/>
        <v>45</v>
      </c>
      <c r="P96" s="129">
        <f t="shared" si="24"/>
        <v>544</v>
      </c>
      <c r="Q96" s="129">
        <f t="shared" si="24"/>
        <v>43</v>
      </c>
      <c r="R96" s="130">
        <f t="shared" si="24"/>
        <v>96</v>
      </c>
      <c r="S96" s="114"/>
      <c r="T96" s="16"/>
      <c r="U96" s="16"/>
      <c r="V96" s="16"/>
      <c r="W96" s="16"/>
      <c r="X96" s="18"/>
      <c r="Y96" s="18"/>
      <c r="Z96" s="18"/>
    </row>
    <row r="97" spans="2:26" ht="12.95" customHeight="1" x14ac:dyDescent="0.2">
      <c r="B97" s="101" t="s">
        <v>26</v>
      </c>
      <c r="C97" s="16"/>
      <c r="D97" s="16"/>
      <c r="E97" s="30"/>
      <c r="F97" s="30"/>
      <c r="G97" s="16"/>
      <c r="H97" s="16"/>
      <c r="I97" s="16"/>
      <c r="J97" s="102"/>
      <c r="K97" s="102"/>
      <c r="L97" s="16"/>
      <c r="M97" s="16"/>
      <c r="N97" s="16"/>
      <c r="O97" s="100"/>
      <c r="P97" s="16"/>
      <c r="Q97" s="16"/>
      <c r="R97" s="16"/>
      <c r="S97" s="16"/>
      <c r="T97" s="16"/>
      <c r="U97" s="16"/>
      <c r="V97" s="16"/>
      <c r="W97" s="16"/>
      <c r="X97" s="18"/>
      <c r="Y97" s="18"/>
      <c r="Z97" s="18"/>
    </row>
    <row r="98" spans="2:26" ht="12.95" customHeight="1" x14ac:dyDescent="0.2">
      <c r="B98" s="102" t="s">
        <v>57</v>
      </c>
      <c r="C98" s="16"/>
      <c r="D98" s="16"/>
      <c r="E98" s="18"/>
      <c r="F98" s="18"/>
      <c r="G98" s="16"/>
      <c r="H98" s="16"/>
      <c r="I98" s="16"/>
      <c r="J98" s="102"/>
      <c r="K98" s="102"/>
      <c r="L98" s="102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8"/>
      <c r="Y98" s="18"/>
      <c r="Z98" s="18"/>
    </row>
    <row r="99" spans="2:26" ht="11.25" customHeight="1" x14ac:dyDescent="0.15">
      <c r="C99" s="16"/>
      <c r="D99" s="16"/>
      <c r="E99" s="30"/>
      <c r="F99" s="30"/>
      <c r="G99" s="16"/>
      <c r="H99" s="132"/>
      <c r="I99" s="132"/>
      <c r="J99" s="132"/>
      <c r="K99" s="132"/>
      <c r="L99" s="132"/>
      <c r="M99" s="132"/>
      <c r="N99" s="132"/>
      <c r="O99" s="132"/>
      <c r="P99" s="132"/>
      <c r="Q99" s="132"/>
      <c r="R99" s="132"/>
      <c r="S99" s="16"/>
      <c r="T99" s="16"/>
      <c r="U99" s="16"/>
      <c r="V99" s="16"/>
      <c r="W99" s="16"/>
      <c r="X99" s="18"/>
      <c r="Y99" s="18"/>
      <c r="Z99" s="18"/>
    </row>
    <row r="100" spans="2:26" ht="23.25" x14ac:dyDescent="0.15">
      <c r="B100" s="18"/>
      <c r="C100" s="16"/>
      <c r="D100" s="16"/>
      <c r="E100" s="30"/>
      <c r="F100" s="30"/>
      <c r="G100" s="16"/>
      <c r="H100" s="132"/>
      <c r="I100" s="132"/>
      <c r="J100" s="132"/>
      <c r="K100" s="132"/>
      <c r="L100" s="132"/>
      <c r="M100" s="132"/>
      <c r="N100" s="132"/>
      <c r="O100" s="132"/>
      <c r="P100" s="132"/>
      <c r="Q100" s="132"/>
      <c r="R100" s="132"/>
      <c r="S100" s="16"/>
      <c r="T100" s="16"/>
      <c r="U100" s="16"/>
      <c r="V100" s="16"/>
      <c r="W100" s="16"/>
      <c r="X100" s="18"/>
      <c r="Y100" s="18"/>
      <c r="Z100" s="18"/>
    </row>
    <row r="101" spans="2:26" ht="23.25" x14ac:dyDescent="0.15">
      <c r="B101" s="18"/>
      <c r="C101" s="16"/>
      <c r="D101" s="16"/>
      <c r="E101" s="30"/>
      <c r="F101" s="30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8"/>
      <c r="Y101" s="18"/>
      <c r="Z101" s="18"/>
    </row>
    <row r="102" spans="2:26" ht="23.25" x14ac:dyDescent="0.15">
      <c r="B102" s="18"/>
      <c r="C102" s="16"/>
      <c r="D102" s="16"/>
      <c r="E102" s="30"/>
      <c r="F102" s="30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8"/>
      <c r="Y102" s="18"/>
      <c r="Z102" s="18"/>
    </row>
  </sheetData>
  <mergeCells count="15">
    <mergeCell ref="B96:D96"/>
    <mergeCell ref="B95:E95"/>
    <mergeCell ref="P1:R1"/>
    <mergeCell ref="S1:T1"/>
    <mergeCell ref="B38:E38"/>
    <mergeCell ref="B68:E68"/>
    <mergeCell ref="B86:E86"/>
    <mergeCell ref="B44:E44"/>
    <mergeCell ref="U1:V1"/>
    <mergeCell ref="B4:E4"/>
    <mergeCell ref="B30:E30"/>
    <mergeCell ref="B35:E35"/>
    <mergeCell ref="B93:E93"/>
    <mergeCell ref="B49:E49"/>
    <mergeCell ref="B63:E63"/>
  </mergeCells>
  <phoneticPr fontId="3" type="noConversion"/>
  <conditionalFormatting sqref="R2">
    <cfRule type="cellIs" dxfId="3" priority="2" stopIfTrue="1" operator="equal">
      <formula>0</formula>
    </cfRule>
  </conditionalFormatting>
  <printOptions horizontalCentered="1" verticalCentered="1"/>
  <pageMargins left="7.874015748031496E-2" right="7.874015748031496E-2" top="0.39370078740157483" bottom="0.31496062992125984" header="0" footer="0"/>
  <pageSetup paperSize="9" scale="92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1"/>
  </sheetPr>
  <dimension ref="B1:AV102"/>
  <sheetViews>
    <sheetView showGridLines="0" zoomScaleNormal="100" workbookViewId="0">
      <pane xSplit="5" ySplit="4" topLeftCell="F5" activePane="bottomRight" state="frozen"/>
      <selection activeCell="O79" sqref="O79"/>
      <selection pane="topRight" activeCell="O79" sqref="O79"/>
      <selection pane="bottomLeft" activeCell="O79" sqref="O79"/>
      <selection pane="bottomRight" activeCell="O79" sqref="O79"/>
    </sheetView>
  </sheetViews>
  <sheetFormatPr defaultRowHeight="27" x14ac:dyDescent="0.15"/>
  <cols>
    <col min="1" max="1" width="1.625" style="19" customWidth="1"/>
    <col min="2" max="2" width="0.875" style="19" customWidth="1"/>
    <col min="3" max="4" width="0.625" style="31" customWidth="1"/>
    <col min="5" max="5" width="12.75" style="32" customWidth="1"/>
    <col min="6" max="6" width="0.5" style="32" customWidth="1"/>
    <col min="7" max="7" width="7.75" style="14" customWidth="1"/>
    <col min="8" max="17" width="7.25" style="31" customWidth="1"/>
    <col min="18" max="18" width="7.25" style="14" customWidth="1"/>
    <col min="19" max="19" width="4.75" style="14" customWidth="1"/>
    <col min="20" max="20" width="53.875" style="14" customWidth="1"/>
    <col min="21" max="21" width="4.75" style="14" customWidth="1"/>
    <col min="22" max="22" width="5.625" style="14" customWidth="1"/>
    <col min="23" max="23" width="1" style="14" customWidth="1"/>
    <col min="24" max="16384" width="9" style="19"/>
  </cols>
  <sheetData>
    <row r="1" spans="2:48" s="1" customFormat="1" ht="15" customHeight="1" x14ac:dyDescent="0.35">
      <c r="E1" s="2"/>
      <c r="F1" s="2"/>
      <c r="G1" s="3"/>
      <c r="M1" s="4"/>
      <c r="O1" s="5"/>
      <c r="P1" s="149" t="s">
        <v>162</v>
      </c>
      <c r="Q1" s="149"/>
      <c r="R1" s="149"/>
      <c r="S1" s="133"/>
      <c r="T1" s="133"/>
      <c r="U1" s="133"/>
      <c r="V1" s="133"/>
      <c r="W1" s="6"/>
      <c r="X1" s="6"/>
      <c r="Y1" s="6"/>
      <c r="Z1" s="6"/>
      <c r="AA1" s="6"/>
      <c r="AB1" s="6"/>
      <c r="AC1" s="6"/>
      <c r="AD1" s="6"/>
      <c r="AE1" s="6"/>
      <c r="AF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</row>
    <row r="2" spans="2:48" s="7" customFormat="1" ht="1.5" customHeight="1" x14ac:dyDescent="0.2">
      <c r="B2" s="45" t="s">
        <v>2</v>
      </c>
      <c r="C2" s="46"/>
      <c r="D2" s="46"/>
      <c r="E2" s="47"/>
      <c r="F2" s="47"/>
      <c r="G2" s="48"/>
      <c r="H2" s="46"/>
      <c r="I2" s="46"/>
      <c r="J2" s="45"/>
      <c r="K2" s="45"/>
      <c r="L2" s="45"/>
      <c r="M2" s="49"/>
      <c r="N2" s="45"/>
      <c r="O2" s="45"/>
      <c r="P2" s="48"/>
      <c r="Q2" s="48"/>
      <c r="R2" s="50"/>
      <c r="T2" s="8"/>
      <c r="V2" s="8"/>
      <c r="W2" s="6"/>
      <c r="X2" s="6"/>
      <c r="Y2" s="6"/>
      <c r="Z2" s="6"/>
      <c r="AA2" s="6"/>
      <c r="AB2" s="6"/>
      <c r="AC2" s="6"/>
      <c r="AD2" s="6"/>
      <c r="AE2" s="6"/>
      <c r="AF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</row>
    <row r="3" spans="2:48" s="7" customFormat="1" ht="18.95" customHeight="1" x14ac:dyDescent="0.2">
      <c r="B3" s="9" t="s">
        <v>163</v>
      </c>
      <c r="C3" s="10"/>
      <c r="D3" s="11"/>
      <c r="E3" s="12"/>
      <c r="F3" s="12"/>
      <c r="G3" s="13"/>
      <c r="H3" s="14"/>
      <c r="I3" s="15"/>
      <c r="J3" s="15"/>
      <c r="K3" s="15"/>
      <c r="L3" s="15"/>
      <c r="M3" s="15"/>
      <c r="N3" s="15"/>
      <c r="O3" s="15"/>
      <c r="P3" s="13"/>
      <c r="Q3" s="13"/>
      <c r="R3" s="13" t="s">
        <v>3</v>
      </c>
      <c r="S3" s="15"/>
      <c r="T3" s="13"/>
      <c r="U3" s="15"/>
      <c r="V3" s="13"/>
      <c r="W3" s="6"/>
      <c r="X3" s="6"/>
      <c r="Y3" s="6"/>
      <c r="Z3" s="6"/>
      <c r="AA3" s="6"/>
      <c r="AB3" s="6"/>
      <c r="AC3" s="6"/>
      <c r="AD3" s="6"/>
      <c r="AE3" s="6"/>
      <c r="AF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</row>
    <row r="4" spans="2:48" ht="24" customHeight="1" x14ac:dyDescent="0.15">
      <c r="B4" s="134" t="s">
        <v>51</v>
      </c>
      <c r="C4" s="135"/>
      <c r="D4" s="135"/>
      <c r="E4" s="136"/>
      <c r="F4" s="38"/>
      <c r="G4" s="72" t="s">
        <v>4</v>
      </c>
      <c r="H4" s="73" t="s">
        <v>0</v>
      </c>
      <c r="I4" s="74" t="s">
        <v>5</v>
      </c>
      <c r="J4" s="74" t="s">
        <v>183</v>
      </c>
      <c r="K4" s="74" t="s">
        <v>6</v>
      </c>
      <c r="L4" s="75" t="s">
        <v>7</v>
      </c>
      <c r="M4" s="75" t="s">
        <v>8</v>
      </c>
      <c r="N4" s="75" t="s">
        <v>9</v>
      </c>
      <c r="O4" s="74" t="s">
        <v>10</v>
      </c>
      <c r="P4" s="75" t="s">
        <v>11</v>
      </c>
      <c r="Q4" s="75" t="s">
        <v>71</v>
      </c>
      <c r="R4" s="118" t="s">
        <v>12</v>
      </c>
      <c r="S4" s="114"/>
      <c r="T4" s="16"/>
      <c r="U4" s="16"/>
      <c r="V4" s="16"/>
      <c r="W4" s="17"/>
      <c r="X4" s="18"/>
      <c r="Y4" s="18"/>
      <c r="Z4" s="18"/>
    </row>
    <row r="5" spans="2:48" ht="3.95" customHeight="1" x14ac:dyDescent="0.15">
      <c r="B5" s="36"/>
      <c r="C5" s="37"/>
      <c r="D5" s="37"/>
      <c r="E5" s="37"/>
      <c r="F5" s="38"/>
      <c r="G5" s="39"/>
      <c r="H5" s="39"/>
      <c r="I5" s="39"/>
      <c r="J5" s="39"/>
      <c r="K5" s="39"/>
      <c r="L5" s="40"/>
      <c r="M5" s="40"/>
      <c r="N5" s="40"/>
      <c r="O5" s="39"/>
      <c r="P5" s="40"/>
      <c r="Q5" s="40"/>
      <c r="R5" s="41"/>
      <c r="S5" s="16"/>
      <c r="T5" s="16"/>
      <c r="U5" s="16"/>
      <c r="V5" s="16"/>
      <c r="W5" s="35"/>
      <c r="X5" s="18"/>
      <c r="Y5" s="18"/>
      <c r="Z5" s="18"/>
    </row>
    <row r="6" spans="2:48" ht="12" customHeight="1" x14ac:dyDescent="0.15">
      <c r="B6" s="42"/>
      <c r="C6" s="51"/>
      <c r="D6" s="43"/>
      <c r="E6" s="76" t="s">
        <v>52</v>
      </c>
      <c r="F6" s="25"/>
      <c r="G6" s="59">
        <f t="shared" ref="G6:G29" si="0">SUM(H6:R6)</f>
        <v>9906</v>
      </c>
      <c r="H6" s="60">
        <v>0</v>
      </c>
      <c r="I6" s="61">
        <v>0</v>
      </c>
      <c r="J6" s="61">
        <v>0</v>
      </c>
      <c r="K6" s="61">
        <v>5035</v>
      </c>
      <c r="L6" s="61">
        <v>355</v>
      </c>
      <c r="M6" s="61">
        <v>2149</v>
      </c>
      <c r="N6" s="61">
        <v>269</v>
      </c>
      <c r="O6" s="61">
        <v>1201</v>
      </c>
      <c r="P6" s="61">
        <v>897</v>
      </c>
      <c r="Q6" s="61">
        <v>0</v>
      </c>
      <c r="R6" s="81">
        <v>0</v>
      </c>
      <c r="S6" s="114"/>
      <c r="T6" s="16"/>
      <c r="U6" s="16"/>
      <c r="V6" s="16"/>
      <c r="W6" s="17"/>
      <c r="X6" s="18"/>
      <c r="Y6" s="18"/>
      <c r="Z6" s="18"/>
    </row>
    <row r="7" spans="2:48" ht="12" customHeight="1" x14ac:dyDescent="0.15">
      <c r="B7" s="33"/>
      <c r="C7" s="52"/>
      <c r="D7" s="20"/>
      <c r="E7" s="77" t="s">
        <v>13</v>
      </c>
      <c r="F7" s="25"/>
      <c r="G7" s="62">
        <f t="shared" si="0"/>
        <v>1535</v>
      </c>
      <c r="H7" s="63">
        <v>0</v>
      </c>
      <c r="I7" s="64">
        <v>0</v>
      </c>
      <c r="J7" s="64">
        <v>0</v>
      </c>
      <c r="K7" s="64">
        <v>861</v>
      </c>
      <c r="L7" s="64">
        <v>4</v>
      </c>
      <c r="M7" s="64">
        <v>21</v>
      </c>
      <c r="N7" s="64">
        <v>20</v>
      </c>
      <c r="O7" s="64">
        <v>608</v>
      </c>
      <c r="P7" s="64">
        <v>21</v>
      </c>
      <c r="Q7" s="64">
        <v>0</v>
      </c>
      <c r="R7" s="82">
        <v>0</v>
      </c>
      <c r="S7" s="114"/>
      <c r="T7" s="16"/>
      <c r="U7" s="16"/>
      <c r="V7" s="16"/>
      <c r="W7" s="17"/>
      <c r="X7" s="18"/>
      <c r="Y7" s="18"/>
      <c r="Z7" s="18"/>
    </row>
    <row r="8" spans="2:48" ht="12" customHeight="1" x14ac:dyDescent="0.15">
      <c r="B8" s="33"/>
      <c r="C8" s="52"/>
      <c r="D8" s="20"/>
      <c r="E8" s="77" t="s">
        <v>14</v>
      </c>
      <c r="F8" s="25"/>
      <c r="G8" s="62">
        <f t="shared" si="0"/>
        <v>1251</v>
      </c>
      <c r="H8" s="63">
        <v>0</v>
      </c>
      <c r="I8" s="64">
        <v>51</v>
      </c>
      <c r="J8" s="64">
        <v>38</v>
      </c>
      <c r="K8" s="64">
        <v>0</v>
      </c>
      <c r="L8" s="64">
        <v>66</v>
      </c>
      <c r="M8" s="64">
        <v>11</v>
      </c>
      <c r="N8" s="64">
        <v>597</v>
      </c>
      <c r="O8" s="64">
        <v>100</v>
      </c>
      <c r="P8" s="64">
        <v>388</v>
      </c>
      <c r="Q8" s="64">
        <v>0</v>
      </c>
      <c r="R8" s="83">
        <v>0</v>
      </c>
      <c r="S8" s="115"/>
      <c r="T8" s="21"/>
      <c r="U8" s="21"/>
      <c r="V8" s="22"/>
      <c r="W8" s="17"/>
      <c r="X8" s="18"/>
      <c r="Y8" s="18"/>
      <c r="Z8" s="18"/>
    </row>
    <row r="9" spans="2:48" ht="12" customHeight="1" x14ac:dyDescent="0.15">
      <c r="B9" s="33"/>
      <c r="C9" s="52"/>
      <c r="D9" s="20"/>
      <c r="E9" s="77" t="s">
        <v>15</v>
      </c>
      <c r="F9" s="25"/>
      <c r="G9" s="62">
        <f t="shared" si="0"/>
        <v>1435</v>
      </c>
      <c r="H9" s="63">
        <v>0</v>
      </c>
      <c r="I9" s="64">
        <v>0</v>
      </c>
      <c r="J9" s="64">
        <v>0</v>
      </c>
      <c r="K9" s="64">
        <v>0</v>
      </c>
      <c r="L9" s="64">
        <v>539</v>
      </c>
      <c r="M9" s="64">
        <v>10</v>
      </c>
      <c r="N9" s="64">
        <v>866</v>
      </c>
      <c r="O9" s="64">
        <v>20</v>
      </c>
      <c r="P9" s="64">
        <v>0</v>
      </c>
      <c r="Q9" s="64">
        <v>0</v>
      </c>
      <c r="R9" s="84">
        <v>0</v>
      </c>
      <c r="S9" s="116"/>
      <c r="T9" s="23"/>
      <c r="U9" s="23"/>
      <c r="V9" s="24"/>
      <c r="W9" s="16"/>
      <c r="X9" s="18"/>
      <c r="Y9" s="18"/>
      <c r="Z9" s="18"/>
    </row>
    <row r="10" spans="2:48" ht="12" customHeight="1" x14ac:dyDescent="0.15">
      <c r="B10" s="33"/>
      <c r="C10" s="52"/>
      <c r="D10" s="20"/>
      <c r="E10" s="77" t="s">
        <v>36</v>
      </c>
      <c r="F10" s="25"/>
      <c r="G10" s="62">
        <f t="shared" si="0"/>
        <v>132</v>
      </c>
      <c r="H10" s="63">
        <v>49</v>
      </c>
      <c r="I10" s="64">
        <v>13</v>
      </c>
      <c r="J10" s="64">
        <v>0</v>
      </c>
      <c r="K10" s="64">
        <v>26</v>
      </c>
      <c r="L10" s="64">
        <v>8</v>
      </c>
      <c r="M10" s="64">
        <v>0</v>
      </c>
      <c r="N10" s="64">
        <v>13</v>
      </c>
      <c r="O10" s="64">
        <v>0</v>
      </c>
      <c r="P10" s="64">
        <v>23</v>
      </c>
      <c r="Q10" s="64">
        <v>0</v>
      </c>
      <c r="R10" s="84">
        <v>0</v>
      </c>
      <c r="S10" s="116"/>
      <c r="T10" s="23"/>
      <c r="U10" s="23"/>
      <c r="V10" s="24"/>
      <c r="W10" s="16"/>
      <c r="X10" s="18"/>
      <c r="Y10" s="18"/>
      <c r="Z10" s="18"/>
    </row>
    <row r="11" spans="2:48" ht="12" customHeight="1" x14ac:dyDescent="0.15">
      <c r="B11" s="33"/>
      <c r="C11" s="52"/>
      <c r="D11" s="20"/>
      <c r="E11" s="77" t="s">
        <v>130</v>
      </c>
      <c r="F11" s="25"/>
      <c r="G11" s="62">
        <f t="shared" si="0"/>
        <v>151</v>
      </c>
      <c r="H11" s="63">
        <v>0</v>
      </c>
      <c r="I11" s="64">
        <v>0</v>
      </c>
      <c r="J11" s="64">
        <v>0</v>
      </c>
      <c r="K11" s="64">
        <v>0</v>
      </c>
      <c r="L11" s="64">
        <v>31</v>
      </c>
      <c r="M11" s="64">
        <v>0</v>
      </c>
      <c r="N11" s="64">
        <v>119</v>
      </c>
      <c r="O11" s="64">
        <v>1</v>
      </c>
      <c r="P11" s="64">
        <v>0</v>
      </c>
      <c r="Q11" s="64">
        <v>0</v>
      </c>
      <c r="R11" s="82">
        <v>0</v>
      </c>
      <c r="S11" s="116"/>
      <c r="T11" s="23"/>
      <c r="U11" s="23"/>
      <c r="V11" s="24"/>
      <c r="W11" s="16"/>
      <c r="X11" s="18"/>
      <c r="Y11" s="18"/>
      <c r="Z11" s="18"/>
    </row>
    <row r="12" spans="2:48" ht="12" customHeight="1" x14ac:dyDescent="0.15">
      <c r="B12" s="33"/>
      <c r="C12" s="52"/>
      <c r="D12" s="20"/>
      <c r="E12" s="77" t="s">
        <v>16</v>
      </c>
      <c r="F12" s="25"/>
      <c r="G12" s="62">
        <f t="shared" si="0"/>
        <v>16</v>
      </c>
      <c r="H12" s="63">
        <v>0</v>
      </c>
      <c r="I12" s="64">
        <v>0</v>
      </c>
      <c r="J12" s="64">
        <v>0</v>
      </c>
      <c r="K12" s="64">
        <v>0</v>
      </c>
      <c r="L12" s="64">
        <v>16</v>
      </c>
      <c r="M12" s="64">
        <v>0</v>
      </c>
      <c r="N12" s="64">
        <v>0</v>
      </c>
      <c r="O12" s="64">
        <v>0</v>
      </c>
      <c r="P12" s="64">
        <v>0</v>
      </c>
      <c r="Q12" s="64">
        <v>0</v>
      </c>
      <c r="R12" s="82">
        <v>0</v>
      </c>
      <c r="S12" s="116"/>
      <c r="T12" s="23"/>
      <c r="U12" s="23"/>
      <c r="V12" s="24"/>
      <c r="W12" s="16"/>
      <c r="X12" s="18"/>
      <c r="Y12" s="18"/>
      <c r="Z12" s="18"/>
    </row>
    <row r="13" spans="2:48" ht="12" customHeight="1" x14ac:dyDescent="0.15">
      <c r="B13" s="33"/>
      <c r="C13" s="52"/>
      <c r="D13" s="20"/>
      <c r="E13" s="77" t="s">
        <v>40</v>
      </c>
      <c r="F13" s="25"/>
      <c r="G13" s="62">
        <f t="shared" si="0"/>
        <v>6396</v>
      </c>
      <c r="H13" s="63">
        <v>0</v>
      </c>
      <c r="I13" s="64">
        <v>0</v>
      </c>
      <c r="J13" s="64">
        <v>0</v>
      </c>
      <c r="K13" s="64">
        <v>4184</v>
      </c>
      <c r="L13" s="64">
        <v>1133</v>
      </c>
      <c r="M13" s="64">
        <v>132</v>
      </c>
      <c r="N13" s="64">
        <v>126</v>
      </c>
      <c r="O13" s="64">
        <v>130</v>
      </c>
      <c r="P13" s="64">
        <v>691</v>
      </c>
      <c r="Q13" s="64">
        <v>0</v>
      </c>
      <c r="R13" s="82">
        <v>0</v>
      </c>
      <c r="S13" s="114"/>
      <c r="T13" s="16"/>
      <c r="U13" s="16"/>
      <c r="V13" s="16"/>
      <c r="W13" s="16"/>
      <c r="X13" s="18"/>
      <c r="Y13" s="18"/>
      <c r="Z13" s="18"/>
    </row>
    <row r="14" spans="2:48" ht="12" customHeight="1" x14ac:dyDescent="0.15">
      <c r="B14" s="33"/>
      <c r="C14" s="52"/>
      <c r="D14" s="20"/>
      <c r="E14" s="77" t="s">
        <v>61</v>
      </c>
      <c r="F14" s="25"/>
      <c r="G14" s="62">
        <f t="shared" si="0"/>
        <v>7848</v>
      </c>
      <c r="H14" s="63">
        <v>4355</v>
      </c>
      <c r="I14" s="64">
        <v>1938</v>
      </c>
      <c r="J14" s="64">
        <v>0</v>
      </c>
      <c r="K14" s="64">
        <v>0</v>
      </c>
      <c r="L14" s="64">
        <v>287</v>
      </c>
      <c r="M14" s="64">
        <v>364</v>
      </c>
      <c r="N14" s="64">
        <v>85</v>
      </c>
      <c r="O14" s="64">
        <v>0</v>
      </c>
      <c r="P14" s="64">
        <v>819</v>
      </c>
      <c r="Q14" s="64">
        <v>0</v>
      </c>
      <c r="R14" s="82">
        <v>0</v>
      </c>
      <c r="S14" s="114"/>
      <c r="T14" s="16"/>
      <c r="U14" s="16"/>
      <c r="V14" s="16"/>
      <c r="W14" s="16"/>
      <c r="X14" s="18"/>
      <c r="Y14" s="18"/>
      <c r="Z14" s="18"/>
    </row>
    <row r="15" spans="2:48" ht="12" customHeight="1" x14ac:dyDescent="0.15">
      <c r="B15" s="33"/>
      <c r="C15" s="52"/>
      <c r="D15" s="20"/>
      <c r="E15" s="77" t="s">
        <v>29</v>
      </c>
      <c r="F15" s="25"/>
      <c r="G15" s="62">
        <f t="shared" si="0"/>
        <v>4984</v>
      </c>
      <c r="H15" s="63">
        <v>4192</v>
      </c>
      <c r="I15" s="64">
        <v>391</v>
      </c>
      <c r="J15" s="64">
        <v>204</v>
      </c>
      <c r="K15" s="64">
        <v>0</v>
      </c>
      <c r="L15" s="64">
        <v>24</v>
      </c>
      <c r="M15" s="64">
        <v>172</v>
      </c>
      <c r="N15" s="64">
        <v>0</v>
      </c>
      <c r="O15" s="64">
        <v>0</v>
      </c>
      <c r="P15" s="64">
        <v>1</v>
      </c>
      <c r="Q15" s="64">
        <v>0</v>
      </c>
      <c r="R15" s="82">
        <v>0</v>
      </c>
      <c r="S15" s="114"/>
      <c r="T15" s="16"/>
      <c r="U15" s="16"/>
      <c r="V15" s="16"/>
      <c r="W15" s="16"/>
      <c r="X15" s="18"/>
      <c r="Y15" s="18"/>
      <c r="Z15" s="18"/>
    </row>
    <row r="16" spans="2:48" ht="12" customHeight="1" x14ac:dyDescent="0.15">
      <c r="B16" s="33"/>
      <c r="C16" s="52"/>
      <c r="D16" s="20"/>
      <c r="E16" s="77" t="s">
        <v>28</v>
      </c>
      <c r="F16" s="25"/>
      <c r="G16" s="62">
        <f t="shared" si="0"/>
        <v>150</v>
      </c>
      <c r="H16" s="63">
        <v>0</v>
      </c>
      <c r="I16" s="64">
        <v>24</v>
      </c>
      <c r="J16" s="64">
        <v>0</v>
      </c>
      <c r="K16" s="64">
        <v>106</v>
      </c>
      <c r="L16" s="64">
        <v>0</v>
      </c>
      <c r="M16" s="64">
        <v>19</v>
      </c>
      <c r="N16" s="64">
        <v>1</v>
      </c>
      <c r="O16" s="64">
        <v>0</v>
      </c>
      <c r="P16" s="64">
        <v>0</v>
      </c>
      <c r="Q16" s="64">
        <v>0</v>
      </c>
      <c r="R16" s="82">
        <v>0</v>
      </c>
      <c r="S16" s="114"/>
      <c r="T16" s="16"/>
      <c r="U16" s="16"/>
      <c r="V16" s="16"/>
      <c r="W16" s="16"/>
      <c r="X16" s="18"/>
      <c r="Y16" s="18"/>
      <c r="Z16" s="18"/>
    </row>
    <row r="17" spans="2:26" ht="12" customHeight="1" x14ac:dyDescent="0.15">
      <c r="B17" s="33"/>
      <c r="C17" s="52"/>
      <c r="D17" s="20"/>
      <c r="E17" s="77" t="s">
        <v>33</v>
      </c>
      <c r="F17" s="25"/>
      <c r="G17" s="62">
        <f t="shared" si="0"/>
        <v>5058</v>
      </c>
      <c r="H17" s="63">
        <v>1622</v>
      </c>
      <c r="I17" s="64">
        <v>264</v>
      </c>
      <c r="J17" s="64">
        <v>141</v>
      </c>
      <c r="K17" s="64">
        <v>2330</v>
      </c>
      <c r="L17" s="64">
        <v>32</v>
      </c>
      <c r="M17" s="64">
        <v>128</v>
      </c>
      <c r="N17" s="64">
        <v>118</v>
      </c>
      <c r="O17" s="64">
        <v>46</v>
      </c>
      <c r="P17" s="64">
        <v>377</v>
      </c>
      <c r="Q17" s="64">
        <v>0</v>
      </c>
      <c r="R17" s="82">
        <v>0</v>
      </c>
      <c r="S17" s="114"/>
      <c r="T17" s="16"/>
      <c r="U17" s="16"/>
      <c r="V17" s="16"/>
      <c r="W17" s="16"/>
      <c r="X17" s="18"/>
      <c r="Y17" s="18"/>
      <c r="Z17" s="18"/>
    </row>
    <row r="18" spans="2:26" ht="12" customHeight="1" x14ac:dyDescent="0.15">
      <c r="B18" s="33"/>
      <c r="C18" s="52"/>
      <c r="D18" s="20"/>
      <c r="E18" s="77" t="s">
        <v>48</v>
      </c>
      <c r="F18" s="25"/>
      <c r="G18" s="62">
        <f t="shared" si="0"/>
        <v>5293</v>
      </c>
      <c r="H18" s="63">
        <v>786</v>
      </c>
      <c r="I18" s="64">
        <v>590</v>
      </c>
      <c r="J18" s="64">
        <v>0</v>
      </c>
      <c r="K18" s="64">
        <v>3677</v>
      </c>
      <c r="L18" s="64">
        <v>62</v>
      </c>
      <c r="M18" s="64">
        <v>7</v>
      </c>
      <c r="N18" s="64">
        <v>26</v>
      </c>
      <c r="O18" s="64">
        <v>18</v>
      </c>
      <c r="P18" s="64">
        <v>127</v>
      </c>
      <c r="Q18" s="64">
        <v>0</v>
      </c>
      <c r="R18" s="82">
        <v>0</v>
      </c>
      <c r="S18" s="114"/>
      <c r="T18" s="16"/>
      <c r="U18" s="16"/>
      <c r="V18" s="16"/>
      <c r="W18" s="16"/>
      <c r="X18" s="18"/>
      <c r="Y18" s="18"/>
      <c r="Z18" s="18"/>
    </row>
    <row r="19" spans="2:26" ht="12" customHeight="1" x14ac:dyDescent="0.15">
      <c r="B19" s="33"/>
      <c r="C19" s="52"/>
      <c r="D19" s="20"/>
      <c r="E19" s="77" t="s">
        <v>133</v>
      </c>
      <c r="F19" s="25"/>
      <c r="G19" s="62">
        <f t="shared" ref="G19" si="1">SUM(H19:R19)</f>
        <v>255</v>
      </c>
      <c r="H19" s="63">
        <v>0</v>
      </c>
      <c r="I19" s="64">
        <v>0</v>
      </c>
      <c r="J19" s="64">
        <v>0</v>
      </c>
      <c r="K19" s="64">
        <v>0</v>
      </c>
      <c r="L19" s="64">
        <v>0</v>
      </c>
      <c r="M19" s="64">
        <v>0</v>
      </c>
      <c r="N19" s="64">
        <v>214</v>
      </c>
      <c r="O19" s="64">
        <v>1</v>
      </c>
      <c r="P19" s="64">
        <v>40</v>
      </c>
      <c r="Q19" s="64">
        <v>0</v>
      </c>
      <c r="R19" s="82">
        <v>0</v>
      </c>
      <c r="S19" s="114"/>
      <c r="T19" s="16"/>
      <c r="U19" s="16"/>
      <c r="V19" s="16"/>
      <c r="W19" s="16"/>
      <c r="X19" s="18"/>
      <c r="Y19" s="18"/>
      <c r="Z19" s="18"/>
    </row>
    <row r="20" spans="2:26" ht="12" customHeight="1" x14ac:dyDescent="0.15">
      <c r="B20" s="33"/>
      <c r="C20" s="52"/>
      <c r="D20" s="20"/>
      <c r="E20" s="77" t="s">
        <v>182</v>
      </c>
      <c r="F20" s="25"/>
      <c r="G20" s="62">
        <f t="shared" si="0"/>
        <v>14</v>
      </c>
      <c r="H20" s="63">
        <v>0</v>
      </c>
      <c r="I20" s="64">
        <v>0</v>
      </c>
      <c r="J20" s="64">
        <v>0</v>
      </c>
      <c r="K20" s="64">
        <v>0</v>
      </c>
      <c r="L20" s="64">
        <v>0</v>
      </c>
      <c r="M20" s="64">
        <v>0</v>
      </c>
      <c r="N20" s="64">
        <v>5</v>
      </c>
      <c r="O20" s="64">
        <v>0</v>
      </c>
      <c r="P20" s="64">
        <v>9</v>
      </c>
      <c r="Q20" s="64">
        <v>0</v>
      </c>
      <c r="R20" s="82">
        <v>0</v>
      </c>
      <c r="S20" s="114"/>
      <c r="T20" s="16"/>
      <c r="U20" s="16"/>
      <c r="V20" s="16"/>
      <c r="W20" s="16"/>
      <c r="X20" s="18"/>
      <c r="Y20" s="18"/>
      <c r="Z20" s="18"/>
    </row>
    <row r="21" spans="2:26" ht="12" customHeight="1" x14ac:dyDescent="0.15">
      <c r="B21" s="33"/>
      <c r="C21" s="52"/>
      <c r="D21" s="20"/>
      <c r="E21" s="77" t="s">
        <v>129</v>
      </c>
      <c r="F21" s="25"/>
      <c r="G21" s="62">
        <f t="shared" si="0"/>
        <v>5100</v>
      </c>
      <c r="H21" s="63">
        <v>1542</v>
      </c>
      <c r="I21" s="64">
        <v>330</v>
      </c>
      <c r="J21" s="64">
        <v>0</v>
      </c>
      <c r="K21" s="64">
        <v>2736</v>
      </c>
      <c r="L21" s="64">
        <v>10</v>
      </c>
      <c r="M21" s="64">
        <v>14</v>
      </c>
      <c r="N21" s="64">
        <v>10</v>
      </c>
      <c r="O21" s="64">
        <v>27</v>
      </c>
      <c r="P21" s="64">
        <v>337</v>
      </c>
      <c r="Q21" s="64">
        <v>88</v>
      </c>
      <c r="R21" s="82">
        <v>6</v>
      </c>
      <c r="S21" s="114"/>
      <c r="T21" s="16"/>
      <c r="U21" s="16"/>
      <c r="V21" s="16"/>
      <c r="W21" s="16"/>
      <c r="X21" s="18"/>
      <c r="Y21" s="18"/>
      <c r="Z21" s="18"/>
    </row>
    <row r="22" spans="2:26" ht="12" customHeight="1" x14ac:dyDescent="0.15">
      <c r="B22" s="33"/>
      <c r="C22" s="52"/>
      <c r="D22" s="20"/>
      <c r="E22" s="77" t="s">
        <v>139</v>
      </c>
      <c r="F22" s="25"/>
      <c r="G22" s="62">
        <f t="shared" si="0"/>
        <v>798</v>
      </c>
      <c r="H22" s="63">
        <v>0</v>
      </c>
      <c r="I22" s="64">
        <v>0</v>
      </c>
      <c r="J22" s="64">
        <v>0</v>
      </c>
      <c r="K22" s="64">
        <v>731</v>
      </c>
      <c r="L22" s="64">
        <v>0</v>
      </c>
      <c r="M22" s="64">
        <v>0</v>
      </c>
      <c r="N22" s="64">
        <v>5</v>
      </c>
      <c r="O22" s="64">
        <v>1</v>
      </c>
      <c r="P22" s="64">
        <v>61</v>
      </c>
      <c r="Q22" s="64">
        <v>0</v>
      </c>
      <c r="R22" s="82">
        <v>0</v>
      </c>
      <c r="S22" s="114"/>
      <c r="T22" s="16"/>
      <c r="U22" s="16"/>
      <c r="V22" s="16"/>
      <c r="W22" s="16"/>
      <c r="X22" s="18"/>
      <c r="Y22" s="18"/>
      <c r="Z22" s="18"/>
    </row>
    <row r="23" spans="2:26" ht="12" customHeight="1" x14ac:dyDescent="0.15">
      <c r="B23" s="33"/>
      <c r="C23" s="52"/>
      <c r="D23" s="20"/>
      <c r="E23" s="77" t="s">
        <v>17</v>
      </c>
      <c r="F23" s="25"/>
      <c r="G23" s="62">
        <f t="shared" si="0"/>
        <v>11271</v>
      </c>
      <c r="H23" s="63">
        <v>4727</v>
      </c>
      <c r="I23" s="64">
        <v>1993</v>
      </c>
      <c r="J23" s="64">
        <v>726</v>
      </c>
      <c r="K23" s="64">
        <v>0</v>
      </c>
      <c r="L23" s="64">
        <v>1047</v>
      </c>
      <c r="M23" s="64">
        <v>696</v>
      </c>
      <c r="N23" s="64">
        <v>0</v>
      </c>
      <c r="O23" s="64">
        <v>0</v>
      </c>
      <c r="P23" s="64">
        <v>2082</v>
      </c>
      <c r="Q23" s="64">
        <v>0</v>
      </c>
      <c r="R23" s="82">
        <v>0</v>
      </c>
      <c r="S23" s="114"/>
      <c r="T23" s="16"/>
      <c r="U23" s="16"/>
      <c r="V23" s="16"/>
      <c r="W23" s="16"/>
      <c r="X23" s="18"/>
      <c r="Y23" s="18"/>
      <c r="Z23" s="18"/>
    </row>
    <row r="24" spans="2:26" ht="12" customHeight="1" x14ac:dyDescent="0.15">
      <c r="B24" s="33"/>
      <c r="C24" s="52"/>
      <c r="D24" s="20"/>
      <c r="E24" s="77" t="s">
        <v>18</v>
      </c>
      <c r="F24" s="25"/>
      <c r="G24" s="62">
        <f t="shared" si="0"/>
        <v>5405</v>
      </c>
      <c r="H24" s="63">
        <v>1501</v>
      </c>
      <c r="I24" s="64">
        <v>0</v>
      </c>
      <c r="J24" s="64">
        <v>0</v>
      </c>
      <c r="K24" s="64">
        <v>1992</v>
      </c>
      <c r="L24" s="64">
        <v>338</v>
      </c>
      <c r="M24" s="64">
        <v>170</v>
      </c>
      <c r="N24" s="64">
        <v>497</v>
      </c>
      <c r="O24" s="64">
        <v>138</v>
      </c>
      <c r="P24" s="64">
        <v>769</v>
      </c>
      <c r="Q24" s="64">
        <v>0</v>
      </c>
      <c r="R24" s="82">
        <v>0</v>
      </c>
      <c r="S24" s="114"/>
      <c r="T24" s="16"/>
      <c r="U24" s="16"/>
      <c r="V24" s="16"/>
      <c r="W24" s="16"/>
      <c r="X24" s="18"/>
      <c r="Y24" s="18"/>
      <c r="Z24" s="18"/>
    </row>
    <row r="25" spans="2:26" ht="12" customHeight="1" x14ac:dyDescent="0.15">
      <c r="B25" s="33"/>
      <c r="C25" s="52"/>
      <c r="D25" s="20"/>
      <c r="E25" s="77" t="s">
        <v>19</v>
      </c>
      <c r="F25" s="25"/>
      <c r="G25" s="62">
        <f t="shared" si="0"/>
        <v>11</v>
      </c>
      <c r="H25" s="63">
        <v>0</v>
      </c>
      <c r="I25" s="64">
        <v>0</v>
      </c>
      <c r="J25" s="64">
        <v>0</v>
      </c>
      <c r="K25" s="64">
        <v>0</v>
      </c>
      <c r="L25" s="64">
        <v>11</v>
      </c>
      <c r="M25" s="64">
        <v>0</v>
      </c>
      <c r="N25" s="64">
        <v>0</v>
      </c>
      <c r="O25" s="64">
        <v>0</v>
      </c>
      <c r="P25" s="64">
        <v>0</v>
      </c>
      <c r="Q25" s="64">
        <v>0</v>
      </c>
      <c r="R25" s="82">
        <v>0</v>
      </c>
      <c r="S25" s="114"/>
      <c r="T25" s="16"/>
      <c r="U25" s="16"/>
      <c r="V25" s="16"/>
      <c r="W25" s="16"/>
      <c r="X25" s="18"/>
      <c r="Y25" s="18"/>
      <c r="Z25" s="18"/>
    </row>
    <row r="26" spans="2:26" ht="12" customHeight="1" x14ac:dyDescent="0.15">
      <c r="B26" s="33"/>
      <c r="C26" s="52"/>
      <c r="D26" s="20"/>
      <c r="E26" s="77" t="s">
        <v>20</v>
      </c>
      <c r="F26" s="25"/>
      <c r="G26" s="62">
        <f t="shared" si="0"/>
        <v>5542</v>
      </c>
      <c r="H26" s="63">
        <v>3507</v>
      </c>
      <c r="I26" s="64">
        <v>311</v>
      </c>
      <c r="J26" s="64">
        <v>0</v>
      </c>
      <c r="K26" s="64"/>
      <c r="L26" s="64">
        <v>42</v>
      </c>
      <c r="M26" s="64">
        <v>116</v>
      </c>
      <c r="N26" s="64">
        <v>241</v>
      </c>
      <c r="O26" s="64">
        <v>23</v>
      </c>
      <c r="P26" s="64">
        <v>1302</v>
      </c>
      <c r="Q26" s="64">
        <v>0</v>
      </c>
      <c r="R26" s="82">
        <v>0</v>
      </c>
      <c r="S26" s="114"/>
      <c r="T26" s="16"/>
      <c r="U26" s="16"/>
      <c r="V26" s="16"/>
      <c r="W26" s="16"/>
      <c r="X26" s="18"/>
      <c r="Y26" s="18"/>
      <c r="Z26" s="18"/>
    </row>
    <row r="27" spans="2:26" ht="12" customHeight="1" x14ac:dyDescent="0.15">
      <c r="B27" s="33"/>
      <c r="C27" s="52"/>
      <c r="D27" s="20"/>
      <c r="E27" s="77" t="s">
        <v>54</v>
      </c>
      <c r="F27" s="25"/>
      <c r="G27" s="62">
        <f t="shared" si="0"/>
        <v>3774</v>
      </c>
      <c r="H27" s="63">
        <v>0</v>
      </c>
      <c r="I27" s="64">
        <v>0</v>
      </c>
      <c r="J27" s="64">
        <v>0</v>
      </c>
      <c r="K27" s="64">
        <v>0</v>
      </c>
      <c r="L27" s="64">
        <v>236</v>
      </c>
      <c r="M27" s="64">
        <v>971</v>
      </c>
      <c r="N27" s="64">
        <v>2232</v>
      </c>
      <c r="O27" s="64">
        <v>167</v>
      </c>
      <c r="P27" s="64">
        <v>168</v>
      </c>
      <c r="Q27" s="64">
        <v>0</v>
      </c>
      <c r="R27" s="82">
        <v>0</v>
      </c>
      <c r="S27" s="114"/>
      <c r="T27" s="16"/>
      <c r="U27" s="16"/>
      <c r="V27" s="16"/>
      <c r="W27" s="16"/>
      <c r="X27" s="18"/>
      <c r="Y27" s="18"/>
      <c r="Z27" s="18"/>
    </row>
    <row r="28" spans="2:26" ht="12" customHeight="1" x14ac:dyDescent="0.15">
      <c r="B28" s="33"/>
      <c r="C28" s="52"/>
      <c r="D28" s="20"/>
      <c r="E28" s="77" t="s">
        <v>168</v>
      </c>
      <c r="F28" s="25"/>
      <c r="G28" s="62">
        <f t="shared" si="0"/>
        <v>0</v>
      </c>
      <c r="H28" s="63">
        <v>0</v>
      </c>
      <c r="I28" s="64">
        <v>0</v>
      </c>
      <c r="J28" s="64">
        <v>0</v>
      </c>
      <c r="K28" s="64">
        <v>0</v>
      </c>
      <c r="L28" s="64">
        <v>0</v>
      </c>
      <c r="M28" s="64">
        <v>0</v>
      </c>
      <c r="N28" s="64">
        <v>0</v>
      </c>
      <c r="O28" s="64">
        <v>0</v>
      </c>
      <c r="P28" s="64">
        <v>0</v>
      </c>
      <c r="Q28" s="64">
        <v>0</v>
      </c>
      <c r="R28" s="82">
        <v>0</v>
      </c>
      <c r="S28" s="114"/>
      <c r="T28" s="16"/>
      <c r="U28" s="16"/>
      <c r="V28" s="16"/>
      <c r="W28" s="16"/>
      <c r="X28" s="18"/>
      <c r="Y28" s="18"/>
      <c r="Z28" s="18"/>
    </row>
    <row r="29" spans="2:26" ht="12" customHeight="1" x14ac:dyDescent="0.15">
      <c r="B29" s="33"/>
      <c r="C29" s="53"/>
      <c r="D29" s="54"/>
      <c r="E29" s="78"/>
      <c r="F29" s="25"/>
      <c r="G29" s="65">
        <f t="shared" si="0"/>
        <v>0</v>
      </c>
      <c r="H29" s="66"/>
      <c r="I29" s="67"/>
      <c r="J29" s="67"/>
      <c r="K29" s="67"/>
      <c r="L29" s="67"/>
      <c r="M29" s="67"/>
      <c r="N29" s="67"/>
      <c r="O29" s="67"/>
      <c r="P29" s="67"/>
      <c r="Q29" s="67"/>
      <c r="R29" s="85"/>
      <c r="S29" s="114"/>
      <c r="T29" s="16"/>
      <c r="U29" s="16"/>
      <c r="V29" s="16"/>
      <c r="W29" s="16"/>
      <c r="X29" s="18"/>
      <c r="Y29" s="18"/>
      <c r="Z29" s="18"/>
    </row>
    <row r="30" spans="2:26" ht="18" customHeight="1" x14ac:dyDescent="0.15">
      <c r="B30" s="137" t="s">
        <v>21</v>
      </c>
      <c r="C30" s="138"/>
      <c r="D30" s="138"/>
      <c r="E30" s="139"/>
      <c r="F30" s="44"/>
      <c r="G30" s="68">
        <f t="shared" ref="G30:R30" si="2">SUM(G6:G29)</f>
        <v>76325</v>
      </c>
      <c r="H30" s="69">
        <f t="shared" si="2"/>
        <v>22281</v>
      </c>
      <c r="I30" s="70">
        <f t="shared" si="2"/>
        <v>5905</v>
      </c>
      <c r="J30" s="70">
        <f t="shared" ref="J30" si="3">SUM(J6:J29)</f>
        <v>1109</v>
      </c>
      <c r="K30" s="70">
        <f t="shared" si="2"/>
        <v>21678</v>
      </c>
      <c r="L30" s="70">
        <f t="shared" si="2"/>
        <v>4241</v>
      </c>
      <c r="M30" s="70">
        <f t="shared" si="2"/>
        <v>4980</v>
      </c>
      <c r="N30" s="70">
        <f t="shared" si="2"/>
        <v>5444</v>
      </c>
      <c r="O30" s="70">
        <f t="shared" si="2"/>
        <v>2481</v>
      </c>
      <c r="P30" s="70">
        <f t="shared" si="2"/>
        <v>8112</v>
      </c>
      <c r="Q30" s="70">
        <f t="shared" si="2"/>
        <v>88</v>
      </c>
      <c r="R30" s="86">
        <f t="shared" si="2"/>
        <v>6</v>
      </c>
      <c r="S30" s="114"/>
      <c r="T30" s="16"/>
      <c r="U30" s="16"/>
      <c r="V30" s="16"/>
      <c r="W30" s="17"/>
      <c r="X30" s="18"/>
      <c r="Y30" s="18"/>
      <c r="Z30" s="18"/>
    </row>
    <row r="31" spans="2:26" ht="12" customHeight="1" x14ac:dyDescent="0.15">
      <c r="B31" s="33"/>
      <c r="C31" s="55"/>
      <c r="D31" s="26"/>
      <c r="E31" s="77" t="s">
        <v>78</v>
      </c>
      <c r="F31" s="25"/>
      <c r="G31" s="62">
        <f>SUM(H31:R31)</f>
        <v>7718</v>
      </c>
      <c r="H31" s="63">
        <v>0</v>
      </c>
      <c r="I31" s="64">
        <v>0</v>
      </c>
      <c r="J31" s="64">
        <v>0</v>
      </c>
      <c r="K31" s="64">
        <v>7191</v>
      </c>
      <c r="L31" s="64">
        <v>495</v>
      </c>
      <c r="M31" s="64">
        <v>4</v>
      </c>
      <c r="N31" s="64">
        <v>6</v>
      </c>
      <c r="O31" s="64">
        <v>21</v>
      </c>
      <c r="P31" s="64">
        <v>1</v>
      </c>
      <c r="Q31" s="64">
        <v>0</v>
      </c>
      <c r="R31" s="82">
        <v>0</v>
      </c>
      <c r="S31" s="114"/>
      <c r="T31" s="16"/>
      <c r="U31" s="16"/>
      <c r="V31" s="16"/>
      <c r="W31" s="16"/>
      <c r="X31" s="18"/>
      <c r="Y31" s="18"/>
      <c r="Z31" s="18"/>
    </row>
    <row r="32" spans="2:26" ht="12" customHeight="1" x14ac:dyDescent="0.15">
      <c r="B32" s="33"/>
      <c r="C32" s="55"/>
      <c r="D32" s="26"/>
      <c r="E32" s="79" t="s">
        <v>86</v>
      </c>
      <c r="F32" s="27"/>
      <c r="G32" s="62">
        <f>SUM(H32:R32)</f>
        <v>3781</v>
      </c>
      <c r="H32" s="63">
        <v>0</v>
      </c>
      <c r="I32" s="64">
        <v>0</v>
      </c>
      <c r="J32" s="64">
        <v>0</v>
      </c>
      <c r="K32" s="64">
        <v>3515</v>
      </c>
      <c r="L32" s="64">
        <v>120</v>
      </c>
      <c r="M32" s="64">
        <v>10</v>
      </c>
      <c r="N32" s="64">
        <v>0</v>
      </c>
      <c r="O32" s="64">
        <v>136</v>
      </c>
      <c r="P32" s="64">
        <v>0</v>
      </c>
      <c r="Q32" s="64">
        <v>0</v>
      </c>
      <c r="R32" s="82">
        <v>0</v>
      </c>
      <c r="S32" s="114"/>
      <c r="T32" s="16"/>
      <c r="U32" s="16"/>
      <c r="V32" s="16"/>
      <c r="W32" s="16"/>
      <c r="X32" s="18"/>
      <c r="Y32" s="18"/>
      <c r="Z32" s="18"/>
    </row>
    <row r="33" spans="2:26" ht="12" customHeight="1" x14ac:dyDescent="0.15">
      <c r="B33" s="33"/>
      <c r="C33" s="55"/>
      <c r="D33" s="26"/>
      <c r="E33" s="79" t="s">
        <v>1</v>
      </c>
      <c r="F33" s="27"/>
      <c r="G33" s="62">
        <f>SUM(H33:R33)</f>
        <v>17688</v>
      </c>
      <c r="H33" s="63">
        <v>0</v>
      </c>
      <c r="I33" s="64">
        <v>0</v>
      </c>
      <c r="J33" s="64">
        <v>0</v>
      </c>
      <c r="K33" s="64">
        <v>13957</v>
      </c>
      <c r="L33" s="64">
        <v>568</v>
      </c>
      <c r="M33" s="64">
        <v>441</v>
      </c>
      <c r="N33" s="64">
        <v>1809</v>
      </c>
      <c r="O33" s="64">
        <v>913</v>
      </c>
      <c r="P33" s="64">
        <v>0</v>
      </c>
      <c r="Q33" s="64">
        <v>0</v>
      </c>
      <c r="R33" s="82">
        <v>0</v>
      </c>
      <c r="S33" s="114"/>
      <c r="T33" s="16"/>
      <c r="U33" s="16"/>
      <c r="V33" s="16"/>
      <c r="W33" s="16"/>
      <c r="X33" s="18"/>
      <c r="Y33" s="18"/>
      <c r="Z33" s="18"/>
    </row>
    <row r="34" spans="2:26" ht="12" customHeight="1" x14ac:dyDescent="0.15">
      <c r="B34" s="33"/>
      <c r="C34" s="56"/>
      <c r="D34" s="57"/>
      <c r="E34" s="80"/>
      <c r="F34" s="27"/>
      <c r="G34" s="65">
        <f>SUM(H34:R34)</f>
        <v>0</v>
      </c>
      <c r="H34" s="66"/>
      <c r="I34" s="67"/>
      <c r="J34" s="67"/>
      <c r="K34" s="67"/>
      <c r="L34" s="67"/>
      <c r="M34" s="67"/>
      <c r="N34" s="67"/>
      <c r="O34" s="67"/>
      <c r="P34" s="67"/>
      <c r="Q34" s="67"/>
      <c r="R34" s="85"/>
      <c r="S34" s="114"/>
      <c r="T34" s="16"/>
      <c r="U34" s="16"/>
      <c r="V34" s="16"/>
      <c r="W34" s="16"/>
      <c r="X34" s="18"/>
      <c r="Y34" s="18"/>
      <c r="Z34" s="18"/>
    </row>
    <row r="35" spans="2:26" ht="18" customHeight="1" x14ac:dyDescent="0.15">
      <c r="B35" s="140" t="s">
        <v>22</v>
      </c>
      <c r="C35" s="141"/>
      <c r="D35" s="141"/>
      <c r="E35" s="142"/>
      <c r="F35" s="29"/>
      <c r="G35" s="68">
        <f t="shared" ref="G35:R35" si="4">SUM(G31:G34)</f>
        <v>29187</v>
      </c>
      <c r="H35" s="69">
        <f t="shared" si="4"/>
        <v>0</v>
      </c>
      <c r="I35" s="70">
        <f t="shared" si="4"/>
        <v>0</v>
      </c>
      <c r="J35" s="70">
        <f t="shared" ref="J35" si="5">SUM(J31:J34)</f>
        <v>0</v>
      </c>
      <c r="K35" s="70">
        <f t="shared" si="4"/>
        <v>24663</v>
      </c>
      <c r="L35" s="70">
        <f t="shared" si="4"/>
        <v>1183</v>
      </c>
      <c r="M35" s="70">
        <f t="shared" si="4"/>
        <v>455</v>
      </c>
      <c r="N35" s="70">
        <f t="shared" si="4"/>
        <v>1815</v>
      </c>
      <c r="O35" s="70">
        <f t="shared" si="4"/>
        <v>1070</v>
      </c>
      <c r="P35" s="70">
        <f t="shared" si="4"/>
        <v>1</v>
      </c>
      <c r="Q35" s="70">
        <f>SUM(Q31:Q34)</f>
        <v>0</v>
      </c>
      <c r="R35" s="86">
        <f t="shared" si="4"/>
        <v>0</v>
      </c>
      <c r="S35" s="114"/>
      <c r="T35" s="16"/>
      <c r="U35" s="16"/>
      <c r="V35" s="16"/>
      <c r="W35" s="16"/>
      <c r="X35" s="18"/>
      <c r="Y35" s="18"/>
      <c r="Z35" s="18"/>
    </row>
    <row r="36" spans="2:26" s="28" customFormat="1" ht="12" customHeight="1" x14ac:dyDescent="0.15">
      <c r="B36" s="33"/>
      <c r="C36" s="94"/>
      <c r="D36" s="26"/>
      <c r="E36" s="77" t="s">
        <v>76</v>
      </c>
      <c r="F36" s="25"/>
      <c r="G36" s="62">
        <f>SUM(H36:R36)</f>
        <v>7646</v>
      </c>
      <c r="H36" s="63">
        <v>2544</v>
      </c>
      <c r="I36" s="64">
        <v>163</v>
      </c>
      <c r="J36" s="64">
        <v>3449</v>
      </c>
      <c r="K36" s="64">
        <v>0</v>
      </c>
      <c r="L36" s="64">
        <v>0</v>
      </c>
      <c r="M36" s="64">
        <v>1031</v>
      </c>
      <c r="N36" s="64">
        <v>287</v>
      </c>
      <c r="O36" s="64">
        <v>172</v>
      </c>
      <c r="P36" s="64">
        <v>0</v>
      </c>
      <c r="Q36" s="64">
        <v>0</v>
      </c>
      <c r="R36" s="82">
        <v>0</v>
      </c>
      <c r="S36" s="117"/>
    </row>
    <row r="37" spans="2:26" s="28" customFormat="1" ht="12" customHeight="1" x14ac:dyDescent="0.15">
      <c r="B37" s="33"/>
      <c r="C37" s="56"/>
      <c r="D37" s="57"/>
      <c r="E37" s="78" t="s">
        <v>32</v>
      </c>
      <c r="F37" s="25"/>
      <c r="G37" s="65">
        <f>SUM(H37:R37)</f>
        <v>11499</v>
      </c>
      <c r="H37" s="66">
        <v>9393</v>
      </c>
      <c r="I37" s="67">
        <v>1049</v>
      </c>
      <c r="J37" s="67">
        <v>930</v>
      </c>
      <c r="K37" s="67">
        <v>0</v>
      </c>
      <c r="L37" s="67">
        <v>0</v>
      </c>
      <c r="M37" s="67">
        <v>127</v>
      </c>
      <c r="N37" s="67">
        <v>0</v>
      </c>
      <c r="O37" s="67">
        <v>0</v>
      </c>
      <c r="P37" s="67">
        <v>0</v>
      </c>
      <c r="Q37" s="67">
        <v>0</v>
      </c>
      <c r="R37" s="85">
        <v>0</v>
      </c>
      <c r="S37" s="117"/>
    </row>
    <row r="38" spans="2:26" ht="18" customHeight="1" x14ac:dyDescent="0.15">
      <c r="B38" s="140" t="s">
        <v>31</v>
      </c>
      <c r="C38" s="141"/>
      <c r="D38" s="141"/>
      <c r="E38" s="142"/>
      <c r="F38" s="29"/>
      <c r="G38" s="68">
        <f>SUM(G36:G37)</f>
        <v>19145</v>
      </c>
      <c r="H38" s="69">
        <f t="shared" ref="H38:R38" si="6">SUM(H36:H37)</f>
        <v>11937</v>
      </c>
      <c r="I38" s="70">
        <f t="shared" si="6"/>
        <v>1212</v>
      </c>
      <c r="J38" s="70">
        <f t="shared" ref="J38" si="7">SUM(J36:J37)</f>
        <v>4379</v>
      </c>
      <c r="K38" s="70">
        <f t="shared" si="6"/>
        <v>0</v>
      </c>
      <c r="L38" s="70">
        <f t="shared" si="6"/>
        <v>0</v>
      </c>
      <c r="M38" s="70">
        <f t="shared" si="6"/>
        <v>1158</v>
      </c>
      <c r="N38" s="70">
        <f t="shared" si="6"/>
        <v>287</v>
      </c>
      <c r="O38" s="70">
        <f t="shared" si="6"/>
        <v>172</v>
      </c>
      <c r="P38" s="70">
        <f t="shared" si="6"/>
        <v>0</v>
      </c>
      <c r="Q38" s="70">
        <f>SUM(Q36:Q37)</f>
        <v>0</v>
      </c>
      <c r="R38" s="86">
        <f t="shared" si="6"/>
        <v>0</v>
      </c>
      <c r="S38" s="114"/>
      <c r="T38" s="16"/>
      <c r="U38" s="16"/>
      <c r="V38" s="16"/>
      <c r="W38" s="16"/>
      <c r="X38" s="18"/>
      <c r="Y38" s="18"/>
      <c r="Z38" s="18"/>
    </row>
    <row r="39" spans="2:26" s="28" customFormat="1" ht="12" customHeight="1" x14ac:dyDescent="0.15">
      <c r="B39" s="33"/>
      <c r="C39" s="55"/>
      <c r="D39" s="26"/>
      <c r="E39" s="77" t="s">
        <v>75</v>
      </c>
      <c r="F39" s="25"/>
      <c r="G39" s="62">
        <f>SUM(H39:R39)</f>
        <v>18</v>
      </c>
      <c r="H39" s="63">
        <v>0</v>
      </c>
      <c r="I39" s="64">
        <v>0</v>
      </c>
      <c r="J39" s="64">
        <v>0</v>
      </c>
      <c r="K39" s="64">
        <v>0</v>
      </c>
      <c r="L39" s="64">
        <v>18</v>
      </c>
      <c r="M39" s="64">
        <v>0</v>
      </c>
      <c r="N39" s="64">
        <v>0</v>
      </c>
      <c r="O39" s="64">
        <v>0</v>
      </c>
      <c r="P39" s="64">
        <v>0</v>
      </c>
      <c r="Q39" s="64">
        <v>0</v>
      </c>
      <c r="R39" s="82">
        <v>0</v>
      </c>
      <c r="S39" s="117"/>
    </row>
    <row r="40" spans="2:26" s="28" customFormat="1" ht="12" customHeight="1" x14ac:dyDescent="0.15">
      <c r="B40" s="33"/>
      <c r="C40" s="55"/>
      <c r="D40" s="26"/>
      <c r="E40" s="77" t="s">
        <v>100</v>
      </c>
      <c r="F40" s="25"/>
      <c r="G40" s="62">
        <f>SUM(H40:R40)</f>
        <v>57</v>
      </c>
      <c r="H40" s="63">
        <v>0</v>
      </c>
      <c r="I40" s="64">
        <v>0</v>
      </c>
      <c r="J40" s="64">
        <v>0</v>
      </c>
      <c r="K40" s="64">
        <v>0</v>
      </c>
      <c r="L40" s="64">
        <v>57</v>
      </c>
      <c r="M40" s="64">
        <v>0</v>
      </c>
      <c r="N40" s="64">
        <v>0</v>
      </c>
      <c r="O40" s="64">
        <v>0</v>
      </c>
      <c r="P40" s="64">
        <v>0</v>
      </c>
      <c r="Q40" s="64">
        <v>0</v>
      </c>
      <c r="R40" s="82">
        <v>0</v>
      </c>
      <c r="S40" s="117"/>
    </row>
    <row r="41" spans="2:26" s="28" customFormat="1" ht="12" customHeight="1" x14ac:dyDescent="0.15">
      <c r="B41" s="33"/>
      <c r="C41" s="55"/>
      <c r="D41" s="26"/>
      <c r="E41" s="77" t="s">
        <v>108</v>
      </c>
      <c r="F41" s="25"/>
      <c r="G41" s="62">
        <f>SUM(H41:R41)</f>
        <v>188</v>
      </c>
      <c r="H41" s="63">
        <v>0</v>
      </c>
      <c r="I41" s="64">
        <v>0</v>
      </c>
      <c r="J41" s="64">
        <v>0</v>
      </c>
      <c r="K41" s="64">
        <v>0</v>
      </c>
      <c r="L41" s="64">
        <v>188</v>
      </c>
      <c r="M41" s="64">
        <v>0</v>
      </c>
      <c r="N41" s="64">
        <v>0</v>
      </c>
      <c r="O41" s="64">
        <v>0</v>
      </c>
      <c r="P41" s="64">
        <v>0</v>
      </c>
      <c r="Q41" s="64">
        <v>0</v>
      </c>
      <c r="R41" s="82">
        <v>0</v>
      </c>
      <c r="S41" s="117"/>
    </row>
    <row r="42" spans="2:26" s="28" customFormat="1" ht="12" customHeight="1" x14ac:dyDescent="0.15">
      <c r="B42" s="33"/>
      <c r="C42" s="55"/>
      <c r="D42" s="26"/>
      <c r="E42" s="77" t="s">
        <v>127</v>
      </c>
      <c r="F42" s="25"/>
      <c r="G42" s="62">
        <f>SUM(H42:R42)</f>
        <v>435</v>
      </c>
      <c r="H42" s="63">
        <v>0</v>
      </c>
      <c r="I42" s="64">
        <v>0</v>
      </c>
      <c r="J42" s="64">
        <v>0</v>
      </c>
      <c r="K42" s="64">
        <v>0</v>
      </c>
      <c r="L42" s="64">
        <v>435</v>
      </c>
      <c r="M42" s="64">
        <v>0</v>
      </c>
      <c r="N42" s="64">
        <v>0</v>
      </c>
      <c r="O42" s="64">
        <v>0</v>
      </c>
      <c r="P42" s="64">
        <v>0</v>
      </c>
      <c r="Q42" s="64">
        <v>0</v>
      </c>
      <c r="R42" s="82">
        <v>0</v>
      </c>
      <c r="S42" s="117"/>
    </row>
    <row r="43" spans="2:26" s="28" customFormat="1" ht="12" customHeight="1" x14ac:dyDescent="0.15">
      <c r="B43" s="33"/>
      <c r="C43" s="56"/>
      <c r="D43" s="57"/>
      <c r="E43" s="78" t="s">
        <v>115</v>
      </c>
      <c r="F43" s="25"/>
      <c r="G43" s="65">
        <f>SUM(H43:R43)</f>
        <v>0</v>
      </c>
      <c r="H43" s="66"/>
      <c r="I43" s="67"/>
      <c r="J43" s="67"/>
      <c r="K43" s="67"/>
      <c r="L43" s="67"/>
      <c r="M43" s="67"/>
      <c r="N43" s="67"/>
      <c r="O43" s="67"/>
      <c r="P43" s="67"/>
      <c r="Q43" s="67"/>
      <c r="R43" s="85"/>
      <c r="S43" s="117"/>
    </row>
    <row r="44" spans="2:26" ht="25.15" customHeight="1" x14ac:dyDescent="0.15">
      <c r="B44" s="140" t="s">
        <v>92</v>
      </c>
      <c r="C44" s="141"/>
      <c r="D44" s="141"/>
      <c r="E44" s="142"/>
      <c r="F44" s="29"/>
      <c r="G44" s="68">
        <f>SUM(G39:G43)</f>
        <v>698</v>
      </c>
      <c r="H44" s="69">
        <f t="shared" ref="H44:R44" si="8">SUM(H39:H43)</f>
        <v>0</v>
      </c>
      <c r="I44" s="70">
        <f t="shared" si="8"/>
        <v>0</v>
      </c>
      <c r="J44" s="70">
        <f t="shared" ref="J44" si="9">SUM(J39:J43)</f>
        <v>0</v>
      </c>
      <c r="K44" s="70">
        <f t="shared" si="8"/>
        <v>0</v>
      </c>
      <c r="L44" s="70">
        <f t="shared" si="8"/>
        <v>698</v>
      </c>
      <c r="M44" s="70">
        <f t="shared" si="8"/>
        <v>0</v>
      </c>
      <c r="N44" s="70">
        <f t="shared" si="8"/>
        <v>0</v>
      </c>
      <c r="O44" s="70">
        <f t="shared" si="8"/>
        <v>0</v>
      </c>
      <c r="P44" s="70">
        <f t="shared" si="8"/>
        <v>0</v>
      </c>
      <c r="Q44" s="70">
        <f>SUM(Q39:Q43)</f>
        <v>0</v>
      </c>
      <c r="R44" s="86">
        <f t="shared" si="8"/>
        <v>0</v>
      </c>
      <c r="S44" s="114"/>
      <c r="T44" s="16"/>
      <c r="U44" s="16"/>
      <c r="V44" s="16"/>
      <c r="W44" s="16"/>
      <c r="X44" s="18"/>
      <c r="Y44" s="18"/>
      <c r="Z44" s="18"/>
    </row>
    <row r="45" spans="2:26" ht="12" customHeight="1" x14ac:dyDescent="0.15">
      <c r="B45" s="34"/>
      <c r="C45" s="95"/>
      <c r="D45" s="96"/>
      <c r="E45" s="76" t="s">
        <v>23</v>
      </c>
      <c r="F45" s="25"/>
      <c r="G45" s="62">
        <f>SUM(H45:R45)</f>
        <v>5270</v>
      </c>
      <c r="H45" s="63">
        <v>5200</v>
      </c>
      <c r="I45" s="64">
        <v>51</v>
      </c>
      <c r="J45" s="64">
        <v>0</v>
      </c>
      <c r="K45" s="64">
        <v>0</v>
      </c>
      <c r="L45" s="64">
        <v>0</v>
      </c>
      <c r="M45" s="64">
        <v>19</v>
      </c>
      <c r="N45" s="64">
        <v>0</v>
      </c>
      <c r="O45" s="64">
        <v>0</v>
      </c>
      <c r="P45" s="64">
        <v>0</v>
      </c>
      <c r="Q45" s="64">
        <v>0</v>
      </c>
      <c r="R45" s="82">
        <v>0</v>
      </c>
      <c r="S45" s="114"/>
      <c r="T45" s="16"/>
      <c r="U45" s="16"/>
      <c r="V45" s="16"/>
      <c r="W45" s="16"/>
      <c r="X45" s="18"/>
      <c r="Y45" s="18"/>
      <c r="Z45" s="18"/>
    </row>
    <row r="46" spans="2:26" ht="12" customHeight="1" x14ac:dyDescent="0.15">
      <c r="B46" s="33"/>
      <c r="C46" s="55"/>
      <c r="D46" s="26"/>
      <c r="E46" s="79" t="s">
        <v>17</v>
      </c>
      <c r="F46" s="27"/>
      <c r="G46" s="62">
        <f>SUM(H46:R46)</f>
        <v>6368</v>
      </c>
      <c r="H46" s="63">
        <v>6326</v>
      </c>
      <c r="I46" s="64">
        <v>0</v>
      </c>
      <c r="J46" s="64">
        <v>0</v>
      </c>
      <c r="K46" s="64">
        <v>0</v>
      </c>
      <c r="L46" s="64">
        <v>0</v>
      </c>
      <c r="M46" s="64">
        <v>42</v>
      </c>
      <c r="N46" s="64">
        <v>0</v>
      </c>
      <c r="O46" s="64">
        <v>0</v>
      </c>
      <c r="P46" s="64">
        <v>0</v>
      </c>
      <c r="Q46" s="64">
        <v>0</v>
      </c>
      <c r="R46" s="82">
        <v>0</v>
      </c>
      <c r="S46" s="114"/>
      <c r="T46" s="16"/>
      <c r="U46" s="16"/>
      <c r="V46" s="16"/>
      <c r="W46" s="16"/>
      <c r="X46" s="18"/>
      <c r="Y46" s="18"/>
      <c r="Z46" s="18"/>
    </row>
    <row r="47" spans="2:26" ht="12" customHeight="1" x14ac:dyDescent="0.15">
      <c r="B47" s="33"/>
      <c r="C47" s="55"/>
      <c r="D47" s="26"/>
      <c r="E47" s="79" t="s">
        <v>18</v>
      </c>
      <c r="F47" s="27"/>
      <c r="G47" s="62">
        <f>SUM(H47:R47)</f>
        <v>5436</v>
      </c>
      <c r="H47" s="63">
        <v>4887</v>
      </c>
      <c r="I47" s="64">
        <v>336</v>
      </c>
      <c r="J47" s="64">
        <v>186</v>
      </c>
      <c r="K47" s="64">
        <v>0</v>
      </c>
      <c r="L47" s="64">
        <v>0</v>
      </c>
      <c r="M47" s="64">
        <v>27</v>
      </c>
      <c r="N47" s="64">
        <v>0</v>
      </c>
      <c r="O47" s="64">
        <v>0</v>
      </c>
      <c r="P47" s="64">
        <v>0</v>
      </c>
      <c r="Q47" s="64">
        <v>0</v>
      </c>
      <c r="R47" s="82">
        <v>0</v>
      </c>
      <c r="S47" s="114"/>
      <c r="T47" s="16"/>
      <c r="U47" s="16"/>
      <c r="V47" s="16"/>
      <c r="W47" s="16"/>
      <c r="X47" s="18"/>
      <c r="Y47" s="18"/>
      <c r="Z47" s="18"/>
    </row>
    <row r="48" spans="2:26" ht="12" customHeight="1" x14ac:dyDescent="0.15">
      <c r="B48" s="33"/>
      <c r="C48" s="56"/>
      <c r="D48" s="57"/>
      <c r="E48" s="80" t="s">
        <v>170</v>
      </c>
      <c r="F48" s="27"/>
      <c r="G48" s="65">
        <f>SUM(H48:R48)</f>
        <v>9149</v>
      </c>
      <c r="H48" s="66">
        <v>8533</v>
      </c>
      <c r="I48" s="67">
        <v>420</v>
      </c>
      <c r="J48" s="67">
        <v>0</v>
      </c>
      <c r="K48" s="67">
        <v>0</v>
      </c>
      <c r="L48" s="67">
        <v>0</v>
      </c>
      <c r="M48" s="67">
        <v>8</v>
      </c>
      <c r="N48" s="67">
        <v>183</v>
      </c>
      <c r="O48" s="67">
        <v>0</v>
      </c>
      <c r="P48" s="67">
        <v>5</v>
      </c>
      <c r="Q48" s="67">
        <v>0</v>
      </c>
      <c r="R48" s="85">
        <v>0</v>
      </c>
      <c r="S48" s="114"/>
      <c r="T48" s="16"/>
      <c r="U48" s="16"/>
      <c r="V48" s="16"/>
      <c r="W48" s="16"/>
      <c r="X48" s="18"/>
      <c r="Y48" s="18"/>
      <c r="Z48" s="18"/>
    </row>
    <row r="49" spans="2:26" ht="18" customHeight="1" x14ac:dyDescent="0.15">
      <c r="B49" s="140" t="s">
        <v>24</v>
      </c>
      <c r="C49" s="141"/>
      <c r="D49" s="141"/>
      <c r="E49" s="142"/>
      <c r="F49" s="29"/>
      <c r="G49" s="68">
        <f>SUM(G45:G48)</f>
        <v>26223</v>
      </c>
      <c r="H49" s="69">
        <f t="shared" ref="H49:R49" si="10">SUM(H45:H48)</f>
        <v>24946</v>
      </c>
      <c r="I49" s="70">
        <f t="shared" si="10"/>
        <v>807</v>
      </c>
      <c r="J49" s="70">
        <f t="shared" ref="J49" si="11">SUM(J45:J48)</f>
        <v>186</v>
      </c>
      <c r="K49" s="70">
        <f t="shared" si="10"/>
        <v>0</v>
      </c>
      <c r="L49" s="70">
        <f t="shared" si="10"/>
        <v>0</v>
      </c>
      <c r="M49" s="70">
        <f t="shared" si="10"/>
        <v>96</v>
      </c>
      <c r="N49" s="70">
        <f t="shared" si="10"/>
        <v>183</v>
      </c>
      <c r="O49" s="70">
        <f t="shared" si="10"/>
        <v>0</v>
      </c>
      <c r="P49" s="70">
        <f t="shared" si="10"/>
        <v>5</v>
      </c>
      <c r="Q49" s="70">
        <f>SUM(Q45:Q48)</f>
        <v>0</v>
      </c>
      <c r="R49" s="86">
        <f t="shared" si="10"/>
        <v>0</v>
      </c>
      <c r="S49" s="114"/>
      <c r="T49" s="16"/>
      <c r="U49" s="16"/>
      <c r="V49" s="16"/>
      <c r="W49" s="16"/>
      <c r="X49" s="18"/>
      <c r="Y49" s="18"/>
      <c r="Z49" s="18"/>
    </row>
    <row r="50" spans="2:26" ht="12" customHeight="1" x14ac:dyDescent="0.15">
      <c r="B50" s="33"/>
      <c r="C50" s="55"/>
      <c r="D50" s="26"/>
      <c r="E50" s="79" t="s">
        <v>56</v>
      </c>
      <c r="F50" s="27"/>
      <c r="G50" s="62">
        <f t="shared" ref="G50:G62" si="12">SUM(H50:R50)</f>
        <v>5587</v>
      </c>
      <c r="H50" s="63">
        <v>0</v>
      </c>
      <c r="I50" s="64">
        <v>0</v>
      </c>
      <c r="J50" s="64">
        <v>0</v>
      </c>
      <c r="K50" s="64">
        <v>0</v>
      </c>
      <c r="L50" s="64">
        <v>0</v>
      </c>
      <c r="M50" s="64">
        <v>2190</v>
      </c>
      <c r="N50" s="64">
        <v>3003</v>
      </c>
      <c r="O50" s="64">
        <v>94</v>
      </c>
      <c r="P50" s="64">
        <v>173</v>
      </c>
      <c r="Q50" s="64">
        <v>0</v>
      </c>
      <c r="R50" s="83">
        <v>127</v>
      </c>
      <c r="S50" s="114"/>
      <c r="T50" s="16"/>
      <c r="U50" s="16"/>
      <c r="V50" s="16"/>
      <c r="W50" s="16"/>
      <c r="X50" s="18"/>
      <c r="Y50" s="18"/>
      <c r="Z50" s="18"/>
    </row>
    <row r="51" spans="2:26" ht="12" customHeight="1" x14ac:dyDescent="0.15">
      <c r="B51" s="33"/>
      <c r="C51" s="55"/>
      <c r="D51" s="26"/>
      <c r="E51" s="77" t="s">
        <v>27</v>
      </c>
      <c r="F51" s="27"/>
      <c r="G51" s="62">
        <f t="shared" si="12"/>
        <v>2604</v>
      </c>
      <c r="H51" s="63"/>
      <c r="I51" s="64"/>
      <c r="J51" s="64"/>
      <c r="K51" s="64">
        <v>0</v>
      </c>
      <c r="L51" s="64">
        <v>0</v>
      </c>
      <c r="M51" s="64"/>
      <c r="N51" s="64"/>
      <c r="O51" s="64"/>
      <c r="P51" s="64"/>
      <c r="Q51" s="64">
        <v>0</v>
      </c>
      <c r="R51" s="83">
        <v>2604</v>
      </c>
      <c r="S51" s="114"/>
      <c r="T51" s="16"/>
      <c r="U51" s="16"/>
      <c r="V51" s="16"/>
      <c r="W51" s="16"/>
      <c r="X51" s="18"/>
      <c r="Y51" s="18"/>
      <c r="Z51" s="18"/>
    </row>
    <row r="52" spans="2:26" ht="12" customHeight="1" x14ac:dyDescent="0.15">
      <c r="B52" s="33"/>
      <c r="C52" s="55"/>
      <c r="D52" s="26"/>
      <c r="E52" s="79" t="s">
        <v>171</v>
      </c>
      <c r="F52" s="27"/>
      <c r="G52" s="62">
        <f t="shared" si="12"/>
        <v>425</v>
      </c>
      <c r="H52" s="63">
        <v>0</v>
      </c>
      <c r="I52" s="64">
        <v>0</v>
      </c>
      <c r="J52" s="64">
        <v>0</v>
      </c>
      <c r="K52" s="64">
        <v>0</v>
      </c>
      <c r="L52" s="64">
        <v>0</v>
      </c>
      <c r="M52" s="64">
        <v>0</v>
      </c>
      <c r="N52" s="64">
        <v>0</v>
      </c>
      <c r="O52" s="64">
        <v>0</v>
      </c>
      <c r="P52" s="64">
        <v>0</v>
      </c>
      <c r="Q52" s="64">
        <v>0</v>
      </c>
      <c r="R52" s="83">
        <v>425</v>
      </c>
      <c r="S52" s="114"/>
      <c r="T52" s="16"/>
      <c r="U52" s="16"/>
      <c r="V52" s="16"/>
      <c r="W52" s="16"/>
      <c r="X52" s="18"/>
      <c r="Y52" s="18"/>
      <c r="Z52" s="18"/>
    </row>
    <row r="53" spans="2:26" ht="12" customHeight="1" x14ac:dyDescent="0.15">
      <c r="B53" s="33"/>
      <c r="C53" s="55"/>
      <c r="D53" s="26"/>
      <c r="E53" s="77" t="s">
        <v>172</v>
      </c>
      <c r="F53" s="25"/>
      <c r="G53" s="62">
        <f t="shared" si="12"/>
        <v>182</v>
      </c>
      <c r="H53" s="63">
        <v>0</v>
      </c>
      <c r="I53" s="64">
        <v>0</v>
      </c>
      <c r="J53" s="64">
        <v>0</v>
      </c>
      <c r="K53" s="64">
        <v>0</v>
      </c>
      <c r="L53" s="64">
        <v>0</v>
      </c>
      <c r="M53" s="64">
        <v>0</v>
      </c>
      <c r="N53" s="64">
        <v>0</v>
      </c>
      <c r="O53" s="64">
        <v>0</v>
      </c>
      <c r="P53" s="64">
        <v>0</v>
      </c>
      <c r="Q53" s="64">
        <v>0</v>
      </c>
      <c r="R53" s="83">
        <v>182</v>
      </c>
      <c r="S53" s="114"/>
      <c r="T53" s="16"/>
      <c r="U53" s="16"/>
      <c r="V53" s="16"/>
      <c r="W53" s="16"/>
      <c r="X53" s="18"/>
      <c r="Y53" s="18"/>
      <c r="Z53" s="18"/>
    </row>
    <row r="54" spans="2:26" ht="12" customHeight="1" x14ac:dyDescent="0.15">
      <c r="B54" s="33"/>
      <c r="C54" s="55"/>
      <c r="D54" s="26"/>
      <c r="E54" s="77" t="s">
        <v>173</v>
      </c>
      <c r="F54" s="25"/>
      <c r="G54" s="62">
        <f t="shared" si="12"/>
        <v>948</v>
      </c>
      <c r="H54" s="63">
        <v>0</v>
      </c>
      <c r="I54" s="64">
        <v>0</v>
      </c>
      <c r="J54" s="64">
        <v>0</v>
      </c>
      <c r="K54" s="64">
        <v>0</v>
      </c>
      <c r="L54" s="64">
        <v>0</v>
      </c>
      <c r="M54" s="64">
        <v>0</v>
      </c>
      <c r="N54" s="64">
        <v>0</v>
      </c>
      <c r="O54" s="64">
        <v>0</v>
      </c>
      <c r="P54" s="64">
        <v>134</v>
      </c>
      <c r="Q54" s="64">
        <v>0</v>
      </c>
      <c r="R54" s="83">
        <v>814</v>
      </c>
      <c r="S54" s="114"/>
      <c r="T54" s="16"/>
      <c r="U54" s="16"/>
      <c r="V54" s="16"/>
      <c r="W54" s="16"/>
      <c r="X54" s="18"/>
      <c r="Y54" s="18"/>
      <c r="Z54" s="18"/>
    </row>
    <row r="55" spans="2:26" ht="12" customHeight="1" x14ac:dyDescent="0.15">
      <c r="B55" s="33"/>
      <c r="C55" s="55"/>
      <c r="D55" s="26"/>
      <c r="E55" s="77" t="s">
        <v>174</v>
      </c>
      <c r="F55" s="25"/>
      <c r="G55" s="62">
        <f t="shared" si="12"/>
        <v>1027</v>
      </c>
      <c r="H55" s="63"/>
      <c r="I55" s="64"/>
      <c r="J55" s="64"/>
      <c r="K55" s="64">
        <v>0</v>
      </c>
      <c r="L55" s="64">
        <v>0</v>
      </c>
      <c r="M55" s="64"/>
      <c r="N55" s="64"/>
      <c r="O55" s="64"/>
      <c r="P55" s="64"/>
      <c r="Q55" s="64">
        <v>0</v>
      </c>
      <c r="R55" s="83">
        <v>1027</v>
      </c>
      <c r="S55" s="114"/>
      <c r="T55" s="16"/>
      <c r="U55" s="16"/>
      <c r="V55" s="16"/>
      <c r="W55" s="16"/>
      <c r="X55" s="18"/>
      <c r="Y55" s="18"/>
      <c r="Z55" s="18"/>
    </row>
    <row r="56" spans="2:26" ht="12" customHeight="1" x14ac:dyDescent="0.15">
      <c r="B56" s="33"/>
      <c r="C56" s="55"/>
      <c r="D56" s="26"/>
      <c r="E56" s="77" t="s">
        <v>175</v>
      </c>
      <c r="F56" s="25"/>
      <c r="G56" s="62">
        <f t="shared" si="12"/>
        <v>615</v>
      </c>
      <c r="H56" s="63"/>
      <c r="I56" s="64"/>
      <c r="J56" s="64"/>
      <c r="K56" s="64">
        <v>0</v>
      </c>
      <c r="L56" s="64">
        <v>0</v>
      </c>
      <c r="M56" s="64"/>
      <c r="N56" s="64"/>
      <c r="O56" s="64"/>
      <c r="P56" s="64"/>
      <c r="Q56" s="64">
        <v>0</v>
      </c>
      <c r="R56" s="83">
        <v>615</v>
      </c>
      <c r="S56" s="114"/>
      <c r="T56" s="16"/>
      <c r="U56" s="16"/>
      <c r="V56" s="16"/>
      <c r="W56" s="16"/>
      <c r="X56" s="18"/>
      <c r="Y56" s="18"/>
      <c r="Z56" s="18"/>
    </row>
    <row r="57" spans="2:26" ht="12" customHeight="1" x14ac:dyDescent="0.15">
      <c r="B57" s="33"/>
      <c r="C57" s="55"/>
      <c r="D57" s="26"/>
      <c r="E57" s="77" t="s">
        <v>169</v>
      </c>
      <c r="F57" s="25"/>
      <c r="G57" s="62">
        <f t="shared" si="12"/>
        <v>1167</v>
      </c>
      <c r="H57" s="63">
        <v>0</v>
      </c>
      <c r="I57" s="64">
        <v>0</v>
      </c>
      <c r="J57" s="64">
        <v>0</v>
      </c>
      <c r="K57" s="64">
        <v>0</v>
      </c>
      <c r="L57" s="64">
        <v>0</v>
      </c>
      <c r="M57" s="64">
        <v>0</v>
      </c>
      <c r="N57" s="64">
        <v>0</v>
      </c>
      <c r="O57" s="64">
        <v>0</v>
      </c>
      <c r="P57" s="64">
        <v>0</v>
      </c>
      <c r="Q57" s="64">
        <v>0</v>
      </c>
      <c r="R57" s="83">
        <v>1167</v>
      </c>
      <c r="S57" s="114"/>
      <c r="T57" s="16"/>
      <c r="U57" s="16"/>
      <c r="V57" s="16"/>
      <c r="W57" s="16"/>
      <c r="X57" s="18"/>
      <c r="Y57" s="18"/>
      <c r="Z57" s="18"/>
    </row>
    <row r="58" spans="2:26" ht="12" customHeight="1" x14ac:dyDescent="0.15">
      <c r="B58" s="33"/>
      <c r="C58" s="55"/>
      <c r="D58" s="26"/>
      <c r="E58" s="77" t="s">
        <v>176</v>
      </c>
      <c r="F58" s="25"/>
      <c r="G58" s="62">
        <f t="shared" si="12"/>
        <v>0</v>
      </c>
      <c r="H58" s="63"/>
      <c r="I58" s="64"/>
      <c r="J58" s="64"/>
      <c r="K58" s="64">
        <v>0</v>
      </c>
      <c r="L58" s="64">
        <v>0</v>
      </c>
      <c r="M58" s="64"/>
      <c r="N58" s="64"/>
      <c r="O58" s="64"/>
      <c r="P58" s="64"/>
      <c r="Q58" s="64">
        <v>0</v>
      </c>
      <c r="R58" s="83">
        <v>0</v>
      </c>
      <c r="S58" s="114"/>
      <c r="T58" s="16"/>
      <c r="U58" s="16"/>
      <c r="V58" s="16"/>
      <c r="W58" s="16"/>
      <c r="X58" s="18"/>
      <c r="Y58" s="18"/>
      <c r="Z58" s="18"/>
    </row>
    <row r="59" spans="2:26" ht="12" customHeight="1" x14ac:dyDescent="0.15">
      <c r="B59" s="33"/>
      <c r="C59" s="55"/>
      <c r="D59" s="26"/>
      <c r="E59" s="79" t="s">
        <v>177</v>
      </c>
      <c r="F59" s="27"/>
      <c r="G59" s="62">
        <f t="shared" si="12"/>
        <v>233</v>
      </c>
      <c r="H59" s="63"/>
      <c r="I59" s="64"/>
      <c r="J59" s="64"/>
      <c r="K59" s="64">
        <v>0</v>
      </c>
      <c r="L59" s="64">
        <v>0</v>
      </c>
      <c r="M59" s="64"/>
      <c r="N59" s="64"/>
      <c r="O59" s="64"/>
      <c r="P59" s="64"/>
      <c r="Q59" s="64">
        <v>0</v>
      </c>
      <c r="R59" s="83">
        <v>233</v>
      </c>
      <c r="S59" s="114"/>
      <c r="T59" s="16"/>
      <c r="U59" s="16"/>
      <c r="V59" s="16"/>
      <c r="W59" s="16"/>
      <c r="X59" s="18"/>
      <c r="Y59" s="18"/>
      <c r="Z59" s="18"/>
    </row>
    <row r="60" spans="2:26" ht="12" customHeight="1" x14ac:dyDescent="0.15">
      <c r="B60" s="33"/>
      <c r="C60" s="55"/>
      <c r="D60" s="26"/>
      <c r="E60" s="79" t="s">
        <v>184</v>
      </c>
      <c r="F60" s="27"/>
      <c r="G60" s="62">
        <f t="shared" si="12"/>
        <v>0</v>
      </c>
      <c r="H60" s="63">
        <v>0</v>
      </c>
      <c r="I60" s="64">
        <v>0</v>
      </c>
      <c r="J60" s="64">
        <v>0</v>
      </c>
      <c r="K60" s="64">
        <v>0</v>
      </c>
      <c r="L60" s="64">
        <v>0</v>
      </c>
      <c r="M60" s="64">
        <v>0</v>
      </c>
      <c r="N60" s="64">
        <v>0</v>
      </c>
      <c r="O60" s="64">
        <v>0</v>
      </c>
      <c r="P60" s="64">
        <v>0</v>
      </c>
      <c r="Q60" s="64">
        <v>0</v>
      </c>
      <c r="R60" s="83">
        <v>0</v>
      </c>
      <c r="S60" s="114"/>
      <c r="T60" s="16"/>
      <c r="U60" s="16"/>
      <c r="V60" s="16"/>
      <c r="W60" s="16"/>
      <c r="X60" s="18"/>
      <c r="Y60" s="18"/>
      <c r="Z60" s="18"/>
    </row>
    <row r="61" spans="2:26" ht="12" customHeight="1" x14ac:dyDescent="0.15">
      <c r="B61" s="33"/>
      <c r="C61" s="55"/>
      <c r="D61" s="26"/>
      <c r="E61" s="79" t="s">
        <v>185</v>
      </c>
      <c r="F61" s="27"/>
      <c r="G61" s="62">
        <f t="shared" si="12"/>
        <v>2721</v>
      </c>
      <c r="H61" s="63">
        <v>0</v>
      </c>
      <c r="I61" s="64">
        <v>0</v>
      </c>
      <c r="J61" s="64">
        <v>1852</v>
      </c>
      <c r="K61" s="64">
        <v>0</v>
      </c>
      <c r="L61" s="64">
        <v>0</v>
      </c>
      <c r="M61" s="64">
        <v>521</v>
      </c>
      <c r="N61" s="64">
        <v>319</v>
      </c>
      <c r="O61" s="64">
        <v>0</v>
      </c>
      <c r="P61" s="64">
        <v>29</v>
      </c>
      <c r="Q61" s="64">
        <v>0</v>
      </c>
      <c r="R61" s="83">
        <v>0</v>
      </c>
      <c r="S61" s="114"/>
      <c r="T61" s="16"/>
      <c r="U61" s="16"/>
      <c r="V61" s="16"/>
      <c r="W61" s="16"/>
      <c r="X61" s="18"/>
      <c r="Y61" s="18"/>
      <c r="Z61" s="18"/>
    </row>
    <row r="62" spans="2:26" ht="12" customHeight="1" x14ac:dyDescent="0.15">
      <c r="B62" s="33"/>
      <c r="C62" s="56"/>
      <c r="D62" s="57"/>
      <c r="E62" s="80"/>
      <c r="F62" s="119"/>
      <c r="G62" s="65">
        <f t="shared" si="12"/>
        <v>0</v>
      </c>
      <c r="H62" s="66"/>
      <c r="I62" s="67"/>
      <c r="J62" s="67"/>
      <c r="K62" s="67"/>
      <c r="L62" s="67"/>
      <c r="M62" s="67"/>
      <c r="N62" s="67"/>
      <c r="O62" s="67"/>
      <c r="P62" s="67"/>
      <c r="Q62" s="67"/>
      <c r="R62" s="87"/>
      <c r="S62" s="114"/>
      <c r="T62" s="16"/>
      <c r="U62" s="16"/>
      <c r="V62" s="16"/>
      <c r="W62" s="16"/>
      <c r="X62" s="18"/>
      <c r="Y62" s="18"/>
      <c r="Z62" s="18"/>
    </row>
    <row r="63" spans="2:26" ht="18" customHeight="1" x14ac:dyDescent="0.15">
      <c r="B63" s="140" t="s">
        <v>25</v>
      </c>
      <c r="C63" s="141"/>
      <c r="D63" s="141"/>
      <c r="E63" s="142"/>
      <c r="F63" s="29"/>
      <c r="G63" s="88">
        <f>SUM(G50:G62)</f>
        <v>15509</v>
      </c>
      <c r="H63" s="89">
        <f t="shared" ref="H63:R63" si="13">SUM(H50:H62)</f>
        <v>0</v>
      </c>
      <c r="I63" s="90">
        <f t="shared" si="13"/>
        <v>0</v>
      </c>
      <c r="J63" s="90">
        <f t="shared" ref="J63" si="14">SUM(J50:J62)</f>
        <v>1852</v>
      </c>
      <c r="K63" s="90">
        <f t="shared" si="13"/>
        <v>0</v>
      </c>
      <c r="L63" s="90">
        <f t="shared" si="13"/>
        <v>0</v>
      </c>
      <c r="M63" s="90">
        <f t="shared" si="13"/>
        <v>2711</v>
      </c>
      <c r="N63" s="90">
        <f t="shared" si="13"/>
        <v>3322</v>
      </c>
      <c r="O63" s="90">
        <f t="shared" si="13"/>
        <v>94</v>
      </c>
      <c r="P63" s="90">
        <f t="shared" si="13"/>
        <v>336</v>
      </c>
      <c r="Q63" s="90">
        <f t="shared" si="13"/>
        <v>0</v>
      </c>
      <c r="R63" s="91">
        <f t="shared" si="13"/>
        <v>7194</v>
      </c>
      <c r="S63" s="114"/>
      <c r="T63" s="16"/>
      <c r="U63" s="16"/>
      <c r="V63" s="16"/>
      <c r="W63" s="16"/>
      <c r="X63" s="18"/>
      <c r="Y63" s="18"/>
      <c r="Z63" s="18"/>
    </row>
    <row r="64" spans="2:26" ht="12" customHeight="1" x14ac:dyDescent="0.15">
      <c r="B64" s="33"/>
      <c r="C64" s="55"/>
      <c r="D64" s="26"/>
      <c r="E64" s="79" t="s">
        <v>128</v>
      </c>
      <c r="F64" s="27"/>
      <c r="G64" s="62">
        <f>SUM(H64:R64)</f>
        <v>10038</v>
      </c>
      <c r="H64" s="63">
        <v>0</v>
      </c>
      <c r="I64" s="64">
        <v>0</v>
      </c>
      <c r="J64" s="64">
        <v>0</v>
      </c>
      <c r="K64" s="64">
        <v>0</v>
      </c>
      <c r="L64" s="64">
        <v>2</v>
      </c>
      <c r="M64" s="64">
        <v>1379</v>
      </c>
      <c r="N64" s="64">
        <v>913</v>
      </c>
      <c r="O64" s="64">
        <v>525</v>
      </c>
      <c r="P64" s="64">
        <v>133</v>
      </c>
      <c r="Q64" s="64">
        <v>7086</v>
      </c>
      <c r="R64" s="83">
        <v>0</v>
      </c>
      <c r="S64" s="114"/>
      <c r="T64" s="16"/>
      <c r="U64" s="16"/>
      <c r="V64" s="16"/>
      <c r="W64" s="16"/>
      <c r="X64" s="18"/>
      <c r="Y64" s="18"/>
      <c r="Z64" s="18"/>
    </row>
    <row r="65" spans="2:26" ht="12" customHeight="1" x14ac:dyDescent="0.15">
      <c r="B65" s="33"/>
      <c r="C65" s="55"/>
      <c r="D65" s="26"/>
      <c r="E65" s="79" t="s">
        <v>59</v>
      </c>
      <c r="F65" s="27"/>
      <c r="G65" s="62">
        <f>SUM(H65:R65)</f>
        <v>14038</v>
      </c>
      <c r="H65" s="63">
        <v>0</v>
      </c>
      <c r="I65" s="64">
        <v>0</v>
      </c>
      <c r="J65" s="64">
        <v>80</v>
      </c>
      <c r="K65" s="64">
        <v>0</v>
      </c>
      <c r="L65" s="64">
        <v>0</v>
      </c>
      <c r="M65" s="64">
        <v>494</v>
      </c>
      <c r="N65" s="64">
        <v>777</v>
      </c>
      <c r="O65" s="64">
        <v>340</v>
      </c>
      <c r="P65" s="64">
        <v>109</v>
      </c>
      <c r="Q65" s="64">
        <v>12238</v>
      </c>
      <c r="R65" s="83">
        <v>0</v>
      </c>
      <c r="S65" s="114"/>
      <c r="T65" s="16"/>
      <c r="U65" s="16"/>
      <c r="V65" s="16"/>
      <c r="W65" s="16"/>
      <c r="X65" s="18"/>
      <c r="Y65" s="18"/>
      <c r="Z65" s="18"/>
    </row>
    <row r="66" spans="2:26" ht="12" customHeight="1" x14ac:dyDescent="0.15">
      <c r="B66" s="33"/>
      <c r="C66" s="55"/>
      <c r="D66" s="26"/>
      <c r="E66" s="79" t="s">
        <v>134</v>
      </c>
      <c r="F66" s="27"/>
      <c r="G66" s="62">
        <f>SUM(H66:R66)</f>
        <v>6266</v>
      </c>
      <c r="H66" s="63">
        <v>0</v>
      </c>
      <c r="I66" s="64">
        <v>0</v>
      </c>
      <c r="J66" s="64">
        <v>0</v>
      </c>
      <c r="K66" s="64">
        <v>0</v>
      </c>
      <c r="L66" s="64">
        <v>0</v>
      </c>
      <c r="M66" s="64">
        <v>327</v>
      </c>
      <c r="N66" s="64">
        <v>396</v>
      </c>
      <c r="O66" s="64">
        <v>45</v>
      </c>
      <c r="P66" s="64">
        <v>58</v>
      </c>
      <c r="Q66" s="64">
        <v>5440</v>
      </c>
      <c r="R66" s="83">
        <v>0</v>
      </c>
      <c r="S66" s="114"/>
      <c r="T66" s="16"/>
      <c r="U66" s="16"/>
      <c r="V66" s="16"/>
      <c r="W66" s="16"/>
      <c r="X66" s="18"/>
      <c r="Y66" s="18"/>
      <c r="Z66" s="18"/>
    </row>
    <row r="67" spans="2:26" ht="12" customHeight="1" x14ac:dyDescent="0.15">
      <c r="B67" s="108"/>
      <c r="C67" s="55"/>
      <c r="D67" s="26"/>
      <c r="E67" s="103" t="s">
        <v>117</v>
      </c>
      <c r="F67" s="27"/>
      <c r="G67" s="62">
        <f>SUM(H67:R67)</f>
        <v>0</v>
      </c>
      <c r="H67" s="63"/>
      <c r="I67" s="64"/>
      <c r="J67" s="64"/>
      <c r="K67" s="64"/>
      <c r="L67" s="64"/>
      <c r="M67" s="64"/>
      <c r="N67" s="64"/>
      <c r="O67" s="64"/>
      <c r="P67" s="64"/>
      <c r="Q67" s="64"/>
      <c r="R67" s="83"/>
      <c r="S67" s="114"/>
      <c r="T67" s="16"/>
      <c r="U67" s="16"/>
      <c r="V67" s="16"/>
      <c r="W67" s="16"/>
      <c r="X67" s="18"/>
      <c r="Y67" s="18"/>
      <c r="Z67" s="18"/>
    </row>
    <row r="68" spans="2:26" ht="18" customHeight="1" x14ac:dyDescent="0.15">
      <c r="B68" s="140" t="s">
        <v>67</v>
      </c>
      <c r="C68" s="150"/>
      <c r="D68" s="150"/>
      <c r="E68" s="151"/>
      <c r="F68" s="29"/>
      <c r="G68" s="104">
        <f>SUM(G64:G67)</f>
        <v>30342</v>
      </c>
      <c r="H68" s="105">
        <f t="shared" ref="H68:R68" si="15">SUM(H64:H67)</f>
        <v>0</v>
      </c>
      <c r="I68" s="106">
        <f t="shared" si="15"/>
        <v>0</v>
      </c>
      <c r="J68" s="106">
        <f t="shared" ref="J68" si="16">SUM(J64:J67)</f>
        <v>80</v>
      </c>
      <c r="K68" s="106">
        <f t="shared" si="15"/>
        <v>0</v>
      </c>
      <c r="L68" s="106">
        <f t="shared" si="15"/>
        <v>2</v>
      </c>
      <c r="M68" s="106">
        <f t="shared" si="15"/>
        <v>2200</v>
      </c>
      <c r="N68" s="106">
        <f t="shared" si="15"/>
        <v>2086</v>
      </c>
      <c r="O68" s="106">
        <f t="shared" si="15"/>
        <v>910</v>
      </c>
      <c r="P68" s="106">
        <f t="shared" si="15"/>
        <v>300</v>
      </c>
      <c r="Q68" s="106">
        <f t="shared" si="15"/>
        <v>24764</v>
      </c>
      <c r="R68" s="107">
        <f t="shared" si="15"/>
        <v>0</v>
      </c>
      <c r="S68" s="114"/>
      <c r="T68" s="16"/>
      <c r="U68" s="16"/>
      <c r="V68" s="16"/>
      <c r="W68" s="16"/>
      <c r="X68" s="18"/>
      <c r="Y68" s="18"/>
      <c r="Z68" s="18"/>
    </row>
    <row r="69" spans="2:26" ht="3.95" customHeight="1" x14ac:dyDescent="0.15">
      <c r="B69" s="110"/>
      <c r="C69" s="110"/>
      <c r="D69" s="110"/>
      <c r="E69" s="110"/>
      <c r="F69" s="29"/>
      <c r="G69" s="109"/>
      <c r="H69" s="109"/>
      <c r="I69" s="109"/>
      <c r="J69" s="109"/>
      <c r="K69" s="109"/>
      <c r="L69" s="109"/>
      <c r="M69" s="109"/>
      <c r="N69" s="109"/>
      <c r="O69" s="109"/>
      <c r="P69" s="109"/>
      <c r="Q69" s="109"/>
      <c r="R69" s="109"/>
      <c r="S69" s="16"/>
      <c r="T69" s="16"/>
      <c r="U69" s="16"/>
      <c r="V69" s="16"/>
      <c r="W69" s="16"/>
      <c r="X69" s="18"/>
      <c r="Y69" s="18"/>
      <c r="Z69" s="18"/>
    </row>
    <row r="70" spans="2:26" ht="12" customHeight="1" x14ac:dyDescent="0.15">
      <c r="B70" s="42"/>
      <c r="C70" s="51"/>
      <c r="D70" s="43"/>
      <c r="E70" s="111" t="s">
        <v>53</v>
      </c>
      <c r="F70" s="25"/>
      <c r="G70" s="59">
        <f t="shared" ref="G70:G85" si="17">SUM(H70:R70)</f>
        <v>156</v>
      </c>
      <c r="H70" s="60">
        <v>0</v>
      </c>
      <c r="I70" s="61">
        <v>0</v>
      </c>
      <c r="J70" s="61">
        <v>0</v>
      </c>
      <c r="K70" s="61">
        <v>0</v>
      </c>
      <c r="L70" s="61">
        <v>0</v>
      </c>
      <c r="M70" s="61">
        <v>0</v>
      </c>
      <c r="N70" s="61">
        <v>94</v>
      </c>
      <c r="O70" s="61">
        <v>0</v>
      </c>
      <c r="P70" s="61">
        <v>62</v>
      </c>
      <c r="Q70" s="61">
        <v>0</v>
      </c>
      <c r="R70" s="81">
        <v>0</v>
      </c>
      <c r="S70" s="114"/>
      <c r="T70" s="16"/>
      <c r="U70" s="16"/>
      <c r="V70" s="16"/>
      <c r="W70" s="17"/>
      <c r="X70" s="18"/>
      <c r="Y70" s="18"/>
      <c r="Z70" s="18"/>
    </row>
    <row r="71" spans="2:26" ht="12" customHeight="1" x14ac:dyDescent="0.15">
      <c r="B71" s="33"/>
      <c r="C71" s="52"/>
      <c r="D71" s="20"/>
      <c r="E71" s="112" t="s">
        <v>56</v>
      </c>
      <c r="F71" s="25"/>
      <c r="G71" s="62">
        <f t="shared" si="17"/>
        <v>58</v>
      </c>
      <c r="H71" s="63">
        <v>0</v>
      </c>
      <c r="I71" s="64">
        <v>0</v>
      </c>
      <c r="J71" s="64">
        <v>0</v>
      </c>
      <c r="K71" s="64">
        <v>0</v>
      </c>
      <c r="L71" s="64">
        <v>0</v>
      </c>
      <c r="M71" s="64">
        <v>0</v>
      </c>
      <c r="N71" s="64">
        <v>0</v>
      </c>
      <c r="O71" s="64">
        <v>0</v>
      </c>
      <c r="P71" s="64">
        <v>58</v>
      </c>
      <c r="Q71" s="64">
        <v>0</v>
      </c>
      <c r="R71" s="82">
        <v>0</v>
      </c>
      <c r="S71" s="114"/>
      <c r="T71" s="16"/>
      <c r="U71" s="16"/>
      <c r="V71" s="16"/>
      <c r="W71" s="17"/>
      <c r="X71" s="18"/>
      <c r="Y71" s="18"/>
      <c r="Z71" s="18"/>
    </row>
    <row r="72" spans="2:26" ht="12" customHeight="1" x14ac:dyDescent="0.15">
      <c r="B72" s="33"/>
      <c r="C72" s="52"/>
      <c r="D72" s="20"/>
      <c r="E72" s="112" t="s">
        <v>14</v>
      </c>
      <c r="F72" s="25"/>
      <c r="G72" s="62">
        <f t="shared" si="17"/>
        <v>599</v>
      </c>
      <c r="H72" s="63">
        <v>0</v>
      </c>
      <c r="I72" s="64">
        <v>0</v>
      </c>
      <c r="J72" s="64">
        <v>0</v>
      </c>
      <c r="K72" s="64">
        <v>0</v>
      </c>
      <c r="L72" s="64">
        <v>400</v>
      </c>
      <c r="M72" s="64">
        <v>0</v>
      </c>
      <c r="N72" s="64">
        <v>0</v>
      </c>
      <c r="O72" s="64">
        <v>0</v>
      </c>
      <c r="P72" s="64">
        <v>199</v>
      </c>
      <c r="Q72" s="64">
        <v>0</v>
      </c>
      <c r="R72" s="83">
        <v>0</v>
      </c>
      <c r="S72" s="115"/>
      <c r="T72" s="21"/>
      <c r="U72" s="21"/>
      <c r="V72" s="22"/>
      <c r="W72" s="17"/>
      <c r="X72" s="18"/>
      <c r="Y72" s="18"/>
      <c r="Z72" s="18"/>
    </row>
    <row r="73" spans="2:26" ht="12" customHeight="1" x14ac:dyDescent="0.15">
      <c r="B73" s="33"/>
      <c r="C73" s="52"/>
      <c r="D73" s="20"/>
      <c r="E73" s="112" t="s">
        <v>15</v>
      </c>
      <c r="F73" s="25"/>
      <c r="G73" s="62">
        <f t="shared" si="17"/>
        <v>36</v>
      </c>
      <c r="H73" s="63">
        <v>0</v>
      </c>
      <c r="I73" s="64">
        <v>0</v>
      </c>
      <c r="J73" s="64">
        <v>0</v>
      </c>
      <c r="K73" s="64">
        <v>0</v>
      </c>
      <c r="L73" s="64">
        <v>0</v>
      </c>
      <c r="M73" s="64">
        <v>0</v>
      </c>
      <c r="N73" s="64">
        <v>0</v>
      </c>
      <c r="O73" s="64">
        <v>0</v>
      </c>
      <c r="P73" s="64">
        <v>36</v>
      </c>
      <c r="Q73" s="64">
        <v>0</v>
      </c>
      <c r="R73" s="84">
        <v>0</v>
      </c>
      <c r="S73" s="116"/>
      <c r="T73" s="23"/>
      <c r="U73" s="23"/>
      <c r="V73" s="24"/>
      <c r="W73" s="16"/>
      <c r="X73" s="18"/>
      <c r="Y73" s="18"/>
      <c r="Z73" s="18"/>
    </row>
    <row r="74" spans="2:26" ht="12" customHeight="1" x14ac:dyDescent="0.15">
      <c r="B74" s="33"/>
      <c r="C74" s="52"/>
      <c r="D74" s="20"/>
      <c r="E74" s="112" t="s">
        <v>178</v>
      </c>
      <c r="F74" s="25"/>
      <c r="G74" s="62">
        <f t="shared" si="17"/>
        <v>0</v>
      </c>
      <c r="H74" s="63">
        <v>0</v>
      </c>
      <c r="I74" s="64">
        <v>0</v>
      </c>
      <c r="J74" s="64">
        <v>0</v>
      </c>
      <c r="K74" s="64">
        <v>0</v>
      </c>
      <c r="L74" s="64">
        <v>0</v>
      </c>
      <c r="M74" s="64">
        <v>0</v>
      </c>
      <c r="N74" s="64">
        <v>0</v>
      </c>
      <c r="O74" s="64">
        <v>0</v>
      </c>
      <c r="P74" s="64">
        <v>0</v>
      </c>
      <c r="Q74" s="64">
        <v>0</v>
      </c>
      <c r="R74" s="84">
        <v>0</v>
      </c>
      <c r="S74" s="116"/>
      <c r="T74" s="23"/>
      <c r="U74" s="23"/>
      <c r="V74" s="24"/>
      <c r="W74" s="16"/>
      <c r="X74" s="18"/>
      <c r="Y74" s="18"/>
      <c r="Z74" s="18"/>
    </row>
    <row r="75" spans="2:26" ht="12" customHeight="1" x14ac:dyDescent="0.15">
      <c r="B75" s="33"/>
      <c r="C75" s="52"/>
      <c r="D75" s="20"/>
      <c r="E75" s="112" t="s">
        <v>132</v>
      </c>
      <c r="F75" s="25"/>
      <c r="G75" s="62">
        <f t="shared" si="17"/>
        <v>1384</v>
      </c>
      <c r="H75" s="63">
        <v>0</v>
      </c>
      <c r="I75" s="64">
        <v>0</v>
      </c>
      <c r="J75" s="64">
        <v>0</v>
      </c>
      <c r="K75" s="64">
        <v>0</v>
      </c>
      <c r="L75" s="64">
        <v>0</v>
      </c>
      <c r="M75" s="64">
        <v>320</v>
      </c>
      <c r="N75" s="64">
        <v>0</v>
      </c>
      <c r="O75" s="64">
        <v>0</v>
      </c>
      <c r="P75" s="64">
        <v>1064</v>
      </c>
      <c r="Q75" s="64">
        <v>0</v>
      </c>
      <c r="R75" s="84">
        <v>0</v>
      </c>
      <c r="S75" s="116"/>
      <c r="T75" s="23"/>
      <c r="U75" s="23"/>
      <c r="V75" s="24"/>
      <c r="W75" s="16"/>
      <c r="X75" s="18"/>
      <c r="Y75" s="18"/>
      <c r="Z75" s="18"/>
    </row>
    <row r="76" spans="2:26" ht="12" customHeight="1" x14ac:dyDescent="0.15">
      <c r="B76" s="33"/>
      <c r="C76" s="52"/>
      <c r="D76" s="20"/>
      <c r="E76" s="112" t="s">
        <v>131</v>
      </c>
      <c r="F76" s="25"/>
      <c r="G76" s="62">
        <f t="shared" si="17"/>
        <v>34</v>
      </c>
      <c r="H76" s="63">
        <v>0</v>
      </c>
      <c r="I76" s="64">
        <v>0</v>
      </c>
      <c r="J76" s="64">
        <v>0</v>
      </c>
      <c r="K76" s="64">
        <v>0</v>
      </c>
      <c r="L76" s="64">
        <v>0</v>
      </c>
      <c r="M76" s="64">
        <v>0</v>
      </c>
      <c r="N76" s="64">
        <v>34</v>
      </c>
      <c r="O76" s="64">
        <v>0</v>
      </c>
      <c r="P76" s="64">
        <v>0</v>
      </c>
      <c r="Q76" s="64">
        <v>0</v>
      </c>
      <c r="R76" s="84">
        <v>0</v>
      </c>
      <c r="S76" s="116"/>
      <c r="T76" s="23"/>
      <c r="U76" s="23"/>
      <c r="V76" s="24"/>
      <c r="W76" s="16"/>
      <c r="X76" s="18"/>
      <c r="Y76" s="18"/>
      <c r="Z76" s="18"/>
    </row>
    <row r="77" spans="2:26" ht="12" customHeight="1" x14ac:dyDescent="0.15">
      <c r="B77" s="33"/>
      <c r="C77" s="52"/>
      <c r="D77" s="20"/>
      <c r="E77" s="112" t="s">
        <v>59</v>
      </c>
      <c r="F77" s="25"/>
      <c r="G77" s="62">
        <f t="shared" si="17"/>
        <v>927</v>
      </c>
      <c r="H77" s="63">
        <v>0</v>
      </c>
      <c r="I77" s="64">
        <v>0</v>
      </c>
      <c r="J77" s="64">
        <v>0</v>
      </c>
      <c r="K77" s="64">
        <v>0</v>
      </c>
      <c r="L77" s="64">
        <v>0</v>
      </c>
      <c r="M77" s="64">
        <v>20</v>
      </c>
      <c r="N77" s="64">
        <v>0</v>
      </c>
      <c r="O77" s="64">
        <v>0</v>
      </c>
      <c r="P77" s="64">
        <v>907</v>
      </c>
      <c r="Q77" s="64">
        <v>0</v>
      </c>
      <c r="R77" s="84">
        <v>0</v>
      </c>
      <c r="S77" s="116"/>
      <c r="T77" s="23"/>
      <c r="U77" s="23"/>
      <c r="V77" s="24"/>
      <c r="W77" s="16"/>
      <c r="X77" s="18"/>
      <c r="Y77" s="18"/>
      <c r="Z77" s="18"/>
    </row>
    <row r="78" spans="2:26" ht="12" customHeight="1" x14ac:dyDescent="0.15">
      <c r="B78" s="33"/>
      <c r="C78" s="52"/>
      <c r="D78" s="20"/>
      <c r="E78" s="112" t="s">
        <v>33</v>
      </c>
      <c r="F78" s="25"/>
      <c r="G78" s="62">
        <f t="shared" si="17"/>
        <v>0</v>
      </c>
      <c r="H78" s="63">
        <v>0</v>
      </c>
      <c r="I78" s="64">
        <v>0</v>
      </c>
      <c r="J78" s="64">
        <v>0</v>
      </c>
      <c r="K78" s="64">
        <v>0</v>
      </c>
      <c r="L78" s="64">
        <v>0</v>
      </c>
      <c r="M78" s="64">
        <v>0</v>
      </c>
      <c r="N78" s="64">
        <v>0</v>
      </c>
      <c r="O78" s="64">
        <v>0</v>
      </c>
      <c r="P78" s="64">
        <v>0</v>
      </c>
      <c r="Q78" s="64">
        <v>0</v>
      </c>
      <c r="R78" s="84">
        <v>0</v>
      </c>
      <c r="S78" s="116"/>
      <c r="T78" s="23"/>
      <c r="U78" s="23"/>
      <c r="V78" s="24"/>
      <c r="W78" s="16"/>
      <c r="X78" s="18"/>
      <c r="Y78" s="18"/>
      <c r="Z78" s="18"/>
    </row>
    <row r="79" spans="2:26" ht="12" customHeight="1" x14ac:dyDescent="0.15">
      <c r="B79" s="33"/>
      <c r="C79" s="52"/>
      <c r="D79" s="20"/>
      <c r="E79" s="112" t="s">
        <v>129</v>
      </c>
      <c r="F79" s="25"/>
      <c r="G79" s="62">
        <f t="shared" si="17"/>
        <v>0</v>
      </c>
      <c r="H79" s="63">
        <v>0</v>
      </c>
      <c r="I79" s="64">
        <v>0</v>
      </c>
      <c r="J79" s="64">
        <v>0</v>
      </c>
      <c r="K79" s="64">
        <v>0</v>
      </c>
      <c r="L79" s="64">
        <v>0</v>
      </c>
      <c r="M79" s="64">
        <v>0</v>
      </c>
      <c r="N79" s="64">
        <v>0</v>
      </c>
      <c r="O79" s="64">
        <v>0</v>
      </c>
      <c r="P79" s="64">
        <v>0</v>
      </c>
      <c r="Q79" s="64">
        <v>0</v>
      </c>
      <c r="R79" s="84">
        <v>0</v>
      </c>
      <c r="S79" s="116"/>
      <c r="T79" s="23"/>
      <c r="U79" s="23"/>
      <c r="V79" s="24"/>
      <c r="W79" s="16"/>
      <c r="X79" s="18"/>
      <c r="Y79" s="18"/>
      <c r="Z79" s="18"/>
    </row>
    <row r="80" spans="2:26" ht="12" customHeight="1" x14ac:dyDescent="0.15">
      <c r="B80" s="33"/>
      <c r="C80" s="52"/>
      <c r="D80" s="20"/>
      <c r="E80" s="112" t="s">
        <v>17</v>
      </c>
      <c r="F80" s="25"/>
      <c r="G80" s="62">
        <f t="shared" si="17"/>
        <v>512</v>
      </c>
      <c r="H80" s="63">
        <v>0</v>
      </c>
      <c r="I80" s="64">
        <v>0</v>
      </c>
      <c r="J80" s="64">
        <v>0</v>
      </c>
      <c r="K80" s="64">
        <v>0</v>
      </c>
      <c r="L80" s="64">
        <v>300</v>
      </c>
      <c r="M80" s="64">
        <v>0</v>
      </c>
      <c r="N80" s="64">
        <v>140</v>
      </c>
      <c r="O80" s="64">
        <v>0</v>
      </c>
      <c r="P80" s="64">
        <v>72</v>
      </c>
      <c r="Q80" s="64">
        <v>0</v>
      </c>
      <c r="R80" s="82">
        <v>0</v>
      </c>
      <c r="S80" s="116"/>
      <c r="T80" s="23"/>
      <c r="U80" s="23"/>
      <c r="V80" s="24"/>
      <c r="W80" s="16"/>
      <c r="X80" s="18"/>
      <c r="Y80" s="18"/>
      <c r="Z80" s="18"/>
    </row>
    <row r="81" spans="2:26" ht="12" customHeight="1" x14ac:dyDescent="0.15">
      <c r="B81" s="33"/>
      <c r="C81" s="52"/>
      <c r="D81" s="20"/>
      <c r="E81" s="112" t="s">
        <v>124</v>
      </c>
      <c r="F81" s="25"/>
      <c r="G81" s="62">
        <f t="shared" si="17"/>
        <v>115</v>
      </c>
      <c r="H81" s="63">
        <v>0</v>
      </c>
      <c r="I81" s="64">
        <v>0</v>
      </c>
      <c r="J81" s="64">
        <v>0</v>
      </c>
      <c r="K81" s="64">
        <v>0</v>
      </c>
      <c r="L81" s="64">
        <v>0</v>
      </c>
      <c r="M81" s="64">
        <v>0</v>
      </c>
      <c r="N81" s="64">
        <v>29</v>
      </c>
      <c r="O81" s="64">
        <v>0</v>
      </c>
      <c r="P81" s="64">
        <v>86</v>
      </c>
      <c r="Q81" s="64">
        <v>0</v>
      </c>
      <c r="R81" s="82">
        <v>0</v>
      </c>
      <c r="S81" s="116"/>
      <c r="T81" s="23"/>
      <c r="U81" s="23"/>
      <c r="V81" s="24"/>
      <c r="W81" s="16"/>
      <c r="X81" s="18"/>
      <c r="Y81" s="18"/>
      <c r="Z81" s="18"/>
    </row>
    <row r="82" spans="2:26" ht="12" customHeight="1" x14ac:dyDescent="0.15">
      <c r="B82" s="33"/>
      <c r="C82" s="52"/>
      <c r="D82" s="20"/>
      <c r="E82" s="112" t="s">
        <v>125</v>
      </c>
      <c r="F82" s="25"/>
      <c r="G82" s="62">
        <f t="shared" si="17"/>
        <v>0</v>
      </c>
      <c r="H82" s="63">
        <v>0</v>
      </c>
      <c r="I82" s="64">
        <v>0</v>
      </c>
      <c r="J82" s="64">
        <v>0</v>
      </c>
      <c r="K82" s="64">
        <v>0</v>
      </c>
      <c r="L82" s="64">
        <v>0</v>
      </c>
      <c r="M82" s="64">
        <v>0</v>
      </c>
      <c r="N82" s="64">
        <v>0</v>
      </c>
      <c r="O82" s="64">
        <v>0</v>
      </c>
      <c r="P82" s="64">
        <v>0</v>
      </c>
      <c r="Q82" s="64">
        <v>0</v>
      </c>
      <c r="R82" s="82">
        <v>0</v>
      </c>
      <c r="S82" s="114"/>
      <c r="T82" s="16"/>
      <c r="U82" s="16"/>
      <c r="V82" s="16"/>
      <c r="W82" s="16"/>
      <c r="X82" s="18"/>
      <c r="Y82" s="18"/>
      <c r="Z82" s="18"/>
    </row>
    <row r="83" spans="2:26" ht="12" customHeight="1" x14ac:dyDescent="0.15">
      <c r="B83" s="33"/>
      <c r="C83" s="52"/>
      <c r="D83" s="20"/>
      <c r="E83" s="112" t="s">
        <v>180</v>
      </c>
      <c r="F83" s="25"/>
      <c r="G83" s="62">
        <f t="shared" si="17"/>
        <v>461</v>
      </c>
      <c r="H83" s="63">
        <v>0</v>
      </c>
      <c r="I83" s="64">
        <v>0</v>
      </c>
      <c r="J83" s="64">
        <v>0</v>
      </c>
      <c r="K83" s="64">
        <v>0</v>
      </c>
      <c r="L83" s="64">
        <v>0</v>
      </c>
      <c r="M83" s="64">
        <v>0</v>
      </c>
      <c r="N83" s="64">
        <v>0</v>
      </c>
      <c r="O83" s="64">
        <v>0</v>
      </c>
      <c r="P83" s="64">
        <v>461</v>
      </c>
      <c r="Q83" s="64">
        <v>0</v>
      </c>
      <c r="R83" s="82">
        <v>0</v>
      </c>
      <c r="S83" s="114"/>
      <c r="T83" s="16"/>
      <c r="U83" s="16"/>
      <c r="V83" s="16"/>
      <c r="W83" s="16"/>
      <c r="X83" s="18"/>
      <c r="Y83" s="18"/>
      <c r="Z83" s="18"/>
    </row>
    <row r="84" spans="2:26" ht="12" customHeight="1" x14ac:dyDescent="0.15">
      <c r="B84" s="33"/>
      <c r="C84" s="52"/>
      <c r="D84" s="20"/>
      <c r="E84" s="112" t="s">
        <v>126</v>
      </c>
      <c r="F84" s="25"/>
      <c r="G84" s="62">
        <f t="shared" si="17"/>
        <v>778</v>
      </c>
      <c r="H84" s="63">
        <v>0</v>
      </c>
      <c r="I84" s="64">
        <v>0</v>
      </c>
      <c r="J84" s="64">
        <v>0</v>
      </c>
      <c r="K84" s="64">
        <v>0</v>
      </c>
      <c r="L84" s="64">
        <v>0</v>
      </c>
      <c r="M84" s="64">
        <v>0</v>
      </c>
      <c r="N84" s="64">
        <v>0</v>
      </c>
      <c r="O84" s="64">
        <v>0</v>
      </c>
      <c r="P84" s="64">
        <v>778</v>
      </c>
      <c r="Q84" s="64">
        <v>0</v>
      </c>
      <c r="R84" s="82">
        <v>0</v>
      </c>
      <c r="S84" s="114"/>
      <c r="T84" s="16"/>
      <c r="U84" s="16"/>
      <c r="V84" s="16"/>
      <c r="W84" s="16"/>
      <c r="X84" s="18"/>
      <c r="Y84" s="18"/>
      <c r="Z84" s="18"/>
    </row>
    <row r="85" spans="2:26" ht="12" customHeight="1" x14ac:dyDescent="0.15">
      <c r="B85" s="108"/>
      <c r="C85" s="53"/>
      <c r="D85" s="54"/>
      <c r="E85" s="113" t="s">
        <v>54</v>
      </c>
      <c r="F85" s="25"/>
      <c r="G85" s="65">
        <f t="shared" si="17"/>
        <v>847</v>
      </c>
      <c r="H85" s="66">
        <v>0</v>
      </c>
      <c r="I85" s="67">
        <v>0</v>
      </c>
      <c r="J85" s="67">
        <v>0</v>
      </c>
      <c r="K85" s="67">
        <v>0</v>
      </c>
      <c r="L85" s="67">
        <v>0</v>
      </c>
      <c r="M85" s="67">
        <v>267</v>
      </c>
      <c r="N85" s="67">
        <v>0</v>
      </c>
      <c r="O85" s="67">
        <v>0</v>
      </c>
      <c r="P85" s="67">
        <v>580</v>
      </c>
      <c r="Q85" s="67">
        <v>0</v>
      </c>
      <c r="R85" s="85">
        <v>0</v>
      </c>
      <c r="S85" s="114"/>
      <c r="T85" s="16"/>
      <c r="U85" s="16"/>
      <c r="V85" s="16"/>
      <c r="W85" s="16"/>
      <c r="X85" s="18"/>
      <c r="Y85" s="18"/>
      <c r="Z85" s="18"/>
    </row>
    <row r="86" spans="2:26" ht="18" customHeight="1" x14ac:dyDescent="0.15">
      <c r="B86" s="140" t="s">
        <v>97</v>
      </c>
      <c r="C86" s="141"/>
      <c r="D86" s="141"/>
      <c r="E86" s="142"/>
      <c r="F86" s="29"/>
      <c r="G86" s="88">
        <f>SUM(G70:G85)</f>
        <v>5907</v>
      </c>
      <c r="H86" s="89">
        <f>SUM(H70:H85)</f>
        <v>0</v>
      </c>
      <c r="I86" s="90">
        <f>SUM(I70:I85)</f>
        <v>0</v>
      </c>
      <c r="J86" s="90">
        <f t="shared" ref="J86" si="18">SUM(J70:J85)</f>
        <v>0</v>
      </c>
      <c r="K86" s="90">
        <f t="shared" ref="K86:Q86" si="19">SUM(K70:K85)</f>
        <v>0</v>
      </c>
      <c r="L86" s="90">
        <f t="shared" si="19"/>
        <v>700</v>
      </c>
      <c r="M86" s="90">
        <f t="shared" si="19"/>
        <v>607</v>
      </c>
      <c r="N86" s="90">
        <f t="shared" si="19"/>
        <v>297</v>
      </c>
      <c r="O86" s="90">
        <f t="shared" si="19"/>
        <v>0</v>
      </c>
      <c r="P86" s="90">
        <f t="shared" si="19"/>
        <v>4303</v>
      </c>
      <c r="Q86" s="90">
        <f t="shared" si="19"/>
        <v>0</v>
      </c>
      <c r="R86" s="91">
        <f>SUM(R70:R85)</f>
        <v>0</v>
      </c>
      <c r="S86" s="114"/>
      <c r="T86" s="16"/>
      <c r="U86" s="16"/>
      <c r="V86" s="16"/>
      <c r="W86" s="16"/>
      <c r="X86" s="18"/>
      <c r="Y86" s="18"/>
      <c r="Z86" s="18"/>
    </row>
    <row r="87" spans="2:26" ht="3.95" customHeight="1" x14ac:dyDescent="0.15">
      <c r="B87" s="29"/>
      <c r="C87" s="29"/>
      <c r="D87" s="29"/>
      <c r="E87" s="29"/>
      <c r="F87" s="29"/>
      <c r="G87" s="71"/>
      <c r="H87" s="71"/>
      <c r="I87" s="71"/>
      <c r="J87" s="71"/>
      <c r="K87" s="71"/>
      <c r="L87" s="71"/>
      <c r="M87" s="71"/>
      <c r="N87" s="71"/>
      <c r="O87" s="71"/>
      <c r="P87" s="71"/>
      <c r="Q87" s="71"/>
      <c r="R87" s="71"/>
      <c r="S87" s="16"/>
      <c r="T87" s="16"/>
      <c r="U87" s="16"/>
      <c r="V87" s="16"/>
      <c r="W87" s="16"/>
      <c r="X87" s="18"/>
      <c r="Y87" s="18"/>
      <c r="Z87" s="18"/>
    </row>
    <row r="88" spans="2:26" s="28" customFormat="1" ht="12" customHeight="1" x14ac:dyDescent="0.15">
      <c r="B88" s="42"/>
      <c r="C88" s="94"/>
      <c r="D88" s="122"/>
      <c r="E88" s="76" t="s">
        <v>179</v>
      </c>
      <c r="F88" s="25"/>
      <c r="G88" s="59">
        <f>SUM(H88:R88)</f>
        <v>67</v>
      </c>
      <c r="H88" s="60">
        <v>0</v>
      </c>
      <c r="I88" s="61">
        <v>0</v>
      </c>
      <c r="J88" s="61">
        <v>0</v>
      </c>
      <c r="K88" s="61">
        <v>0</v>
      </c>
      <c r="L88" s="61">
        <v>50</v>
      </c>
      <c r="M88" s="61">
        <v>4</v>
      </c>
      <c r="N88" s="61">
        <v>0</v>
      </c>
      <c r="O88" s="61">
        <v>0</v>
      </c>
      <c r="P88" s="61">
        <v>13</v>
      </c>
      <c r="Q88" s="61">
        <v>0</v>
      </c>
      <c r="R88" s="81">
        <v>0</v>
      </c>
      <c r="S88" s="117"/>
    </row>
    <row r="89" spans="2:26" s="28" customFormat="1" ht="12" customHeight="1" x14ac:dyDescent="0.15">
      <c r="B89" s="33"/>
      <c r="C89" s="55"/>
      <c r="D89" s="26"/>
      <c r="E89" s="77" t="s">
        <v>137</v>
      </c>
      <c r="F89" s="25"/>
      <c r="G89" s="62">
        <f>SUM(H89:R89)</f>
        <v>0</v>
      </c>
      <c r="H89" s="63">
        <v>0</v>
      </c>
      <c r="I89" s="64">
        <v>0</v>
      </c>
      <c r="J89" s="64">
        <v>0</v>
      </c>
      <c r="K89" s="64">
        <v>0</v>
      </c>
      <c r="L89" s="64">
        <v>0</v>
      </c>
      <c r="M89" s="64">
        <v>0</v>
      </c>
      <c r="N89" s="64">
        <v>0</v>
      </c>
      <c r="O89" s="64">
        <v>0</v>
      </c>
      <c r="P89" s="64">
        <v>0</v>
      </c>
      <c r="Q89" s="64">
        <v>0</v>
      </c>
      <c r="R89" s="82">
        <v>0</v>
      </c>
      <c r="S89" s="117"/>
    </row>
    <row r="90" spans="2:26" s="28" customFormat="1" ht="12" customHeight="1" x14ac:dyDescent="0.15">
      <c r="B90" s="33"/>
      <c r="C90" s="55"/>
      <c r="D90" s="26"/>
      <c r="E90" s="77" t="s">
        <v>141</v>
      </c>
      <c r="F90" s="25"/>
      <c r="G90" s="62">
        <f>SUM(H90:R90)</f>
        <v>10</v>
      </c>
      <c r="H90" s="63">
        <v>0</v>
      </c>
      <c r="I90" s="64">
        <v>0</v>
      </c>
      <c r="J90" s="64">
        <v>0</v>
      </c>
      <c r="K90" s="64">
        <v>0</v>
      </c>
      <c r="L90" s="64">
        <v>0</v>
      </c>
      <c r="M90" s="64">
        <v>0</v>
      </c>
      <c r="N90" s="64">
        <v>0</v>
      </c>
      <c r="O90" s="64">
        <v>0</v>
      </c>
      <c r="P90" s="64">
        <v>10</v>
      </c>
      <c r="Q90" s="64">
        <v>0</v>
      </c>
      <c r="R90" s="82">
        <v>0</v>
      </c>
      <c r="S90" s="117"/>
    </row>
    <row r="91" spans="2:26" s="28" customFormat="1" ht="12" customHeight="1" x14ac:dyDescent="0.15">
      <c r="B91" s="33"/>
      <c r="C91" s="55"/>
      <c r="D91" s="26"/>
      <c r="E91" s="77" t="s">
        <v>140</v>
      </c>
      <c r="F91" s="25"/>
      <c r="G91" s="62">
        <f>SUM(H91:R91)</f>
        <v>11</v>
      </c>
      <c r="H91" s="63">
        <v>0</v>
      </c>
      <c r="I91" s="64">
        <v>0</v>
      </c>
      <c r="J91" s="64">
        <v>0</v>
      </c>
      <c r="K91" s="64">
        <v>0</v>
      </c>
      <c r="L91" s="64">
        <v>0</v>
      </c>
      <c r="M91" s="64">
        <v>0</v>
      </c>
      <c r="N91" s="64">
        <v>1</v>
      </c>
      <c r="O91" s="64">
        <v>10</v>
      </c>
      <c r="P91" s="64">
        <v>0</v>
      </c>
      <c r="Q91" s="64">
        <v>0</v>
      </c>
      <c r="R91" s="82">
        <v>0</v>
      </c>
      <c r="S91" s="117"/>
    </row>
    <row r="92" spans="2:26" s="28" customFormat="1" ht="12" customHeight="1" x14ac:dyDescent="0.15">
      <c r="B92" s="33"/>
      <c r="C92" s="56"/>
      <c r="D92" s="57"/>
      <c r="E92" s="78" t="s">
        <v>142</v>
      </c>
      <c r="F92" s="25"/>
      <c r="G92" s="65">
        <f>SUM(H92:R92)</f>
        <v>2</v>
      </c>
      <c r="H92" s="66">
        <v>0</v>
      </c>
      <c r="I92" s="67">
        <v>0</v>
      </c>
      <c r="J92" s="67">
        <v>0</v>
      </c>
      <c r="K92" s="67">
        <v>0</v>
      </c>
      <c r="L92" s="67">
        <v>0</v>
      </c>
      <c r="M92" s="67">
        <v>0</v>
      </c>
      <c r="N92" s="67">
        <v>0</v>
      </c>
      <c r="O92" s="67">
        <v>0</v>
      </c>
      <c r="P92" s="67">
        <v>2</v>
      </c>
      <c r="Q92" s="67">
        <v>0</v>
      </c>
      <c r="R92" s="85">
        <v>0</v>
      </c>
      <c r="S92" s="117"/>
    </row>
    <row r="93" spans="2:26" ht="18" customHeight="1" x14ac:dyDescent="0.15">
      <c r="B93" s="140" t="s">
        <v>138</v>
      </c>
      <c r="C93" s="141"/>
      <c r="D93" s="141"/>
      <c r="E93" s="142"/>
      <c r="F93" s="29"/>
      <c r="G93" s="68">
        <f>SUM(G88:G92)</f>
        <v>90</v>
      </c>
      <c r="H93" s="69">
        <f t="shared" ref="H93:R93" si="20">SUM(H88:H92)</f>
        <v>0</v>
      </c>
      <c r="I93" s="70">
        <f t="shared" si="20"/>
        <v>0</v>
      </c>
      <c r="J93" s="70">
        <f t="shared" ref="J93" si="21">SUM(J88:J92)</f>
        <v>0</v>
      </c>
      <c r="K93" s="70">
        <f t="shared" si="20"/>
        <v>0</v>
      </c>
      <c r="L93" s="70">
        <f t="shared" si="20"/>
        <v>50</v>
      </c>
      <c r="M93" s="70">
        <f t="shared" si="20"/>
        <v>4</v>
      </c>
      <c r="N93" s="70">
        <f t="shared" si="20"/>
        <v>1</v>
      </c>
      <c r="O93" s="70">
        <f t="shared" si="20"/>
        <v>10</v>
      </c>
      <c r="P93" s="70">
        <f t="shared" si="20"/>
        <v>25</v>
      </c>
      <c r="Q93" s="70">
        <f t="shared" si="20"/>
        <v>0</v>
      </c>
      <c r="R93" s="86">
        <f t="shared" si="20"/>
        <v>0</v>
      </c>
      <c r="S93" s="114"/>
      <c r="T93" s="16"/>
      <c r="U93" s="16"/>
      <c r="V93" s="16"/>
      <c r="W93" s="16"/>
      <c r="X93" s="18"/>
      <c r="Y93" s="18"/>
      <c r="Z93" s="18"/>
    </row>
    <row r="94" spans="2:26" ht="3.95" customHeight="1" x14ac:dyDescent="0.15">
      <c r="B94" s="110"/>
      <c r="C94" s="110"/>
      <c r="D94" s="110"/>
      <c r="E94" s="110"/>
      <c r="F94" s="29"/>
      <c r="G94" s="109"/>
      <c r="H94" s="109"/>
      <c r="I94" s="109"/>
      <c r="J94" s="109"/>
      <c r="K94" s="109"/>
      <c r="L94" s="109"/>
      <c r="M94" s="109"/>
      <c r="N94" s="109"/>
      <c r="O94" s="109"/>
      <c r="P94" s="109"/>
      <c r="Q94" s="109"/>
      <c r="R94" s="109"/>
      <c r="S94" s="16"/>
      <c r="T94" s="16"/>
      <c r="U94" s="16"/>
      <c r="V94" s="16"/>
      <c r="W94" s="16"/>
      <c r="X94" s="18"/>
      <c r="Y94" s="18"/>
      <c r="Z94" s="18"/>
    </row>
    <row r="95" spans="2:26" ht="18" customHeight="1" x14ac:dyDescent="0.15">
      <c r="B95" s="146" t="s">
        <v>4</v>
      </c>
      <c r="C95" s="147"/>
      <c r="D95" s="147"/>
      <c r="E95" s="148"/>
      <c r="F95" s="29"/>
      <c r="G95" s="124">
        <f t="shared" ref="G95:R95" si="22">SUM(G30,G35,G38,G93,G44,G49,G63,G68,G86)</f>
        <v>203426</v>
      </c>
      <c r="H95" s="125">
        <f t="shared" si="22"/>
        <v>59164</v>
      </c>
      <c r="I95" s="126">
        <f t="shared" si="22"/>
        <v>7924</v>
      </c>
      <c r="J95" s="126">
        <f t="shared" ref="J95" si="23">SUM(J30,J35,J38,J93,J44,J49,J63,J68,J86)</f>
        <v>7606</v>
      </c>
      <c r="K95" s="126">
        <f t="shared" si="22"/>
        <v>46341</v>
      </c>
      <c r="L95" s="126">
        <f t="shared" si="22"/>
        <v>6874</v>
      </c>
      <c r="M95" s="126">
        <f t="shared" si="22"/>
        <v>12211</v>
      </c>
      <c r="N95" s="126">
        <f t="shared" si="22"/>
        <v>13435</v>
      </c>
      <c r="O95" s="126">
        <f t="shared" si="22"/>
        <v>4737</v>
      </c>
      <c r="P95" s="126">
        <f t="shared" si="22"/>
        <v>13082</v>
      </c>
      <c r="Q95" s="126">
        <f t="shared" si="22"/>
        <v>24852</v>
      </c>
      <c r="R95" s="127">
        <f t="shared" si="22"/>
        <v>7200</v>
      </c>
      <c r="S95" s="114"/>
      <c r="T95" s="16"/>
      <c r="U95" s="16"/>
      <c r="V95" s="16"/>
      <c r="W95" s="16"/>
      <c r="X95" s="18"/>
      <c r="Y95" s="18"/>
      <c r="Z95" s="18"/>
    </row>
    <row r="96" spans="2:26" ht="15" customHeight="1" x14ac:dyDescent="0.15">
      <c r="B96" s="143"/>
      <c r="C96" s="144"/>
      <c r="D96" s="145"/>
      <c r="E96" s="123" t="s">
        <v>181</v>
      </c>
      <c r="F96" s="29"/>
      <c r="G96" s="131">
        <f>SUM(H96:R96)</f>
        <v>11355</v>
      </c>
      <c r="H96" s="128">
        <f>H16+H18+H20+H21+H22+H79+H62</f>
        <v>2328</v>
      </c>
      <c r="I96" s="129">
        <f t="shared" ref="I96:R96" si="24">I16+I18+I20+I21+I22+I79+I62</f>
        <v>944</v>
      </c>
      <c r="J96" s="129">
        <f t="shared" si="24"/>
        <v>0</v>
      </c>
      <c r="K96" s="129">
        <f t="shared" si="24"/>
        <v>7250</v>
      </c>
      <c r="L96" s="129">
        <f t="shared" si="24"/>
        <v>72</v>
      </c>
      <c r="M96" s="129">
        <f t="shared" si="24"/>
        <v>40</v>
      </c>
      <c r="N96" s="129">
        <f t="shared" si="24"/>
        <v>47</v>
      </c>
      <c r="O96" s="129">
        <f t="shared" si="24"/>
        <v>46</v>
      </c>
      <c r="P96" s="129">
        <f t="shared" si="24"/>
        <v>534</v>
      </c>
      <c r="Q96" s="129">
        <f t="shared" si="24"/>
        <v>88</v>
      </c>
      <c r="R96" s="130">
        <f t="shared" si="24"/>
        <v>6</v>
      </c>
      <c r="S96" s="114"/>
      <c r="T96" s="16"/>
      <c r="U96" s="16"/>
      <c r="V96" s="16"/>
      <c r="W96" s="16"/>
      <c r="X96" s="18"/>
      <c r="Y96" s="18"/>
      <c r="Z96" s="18"/>
    </row>
    <row r="97" spans="2:26" ht="12.95" customHeight="1" x14ac:dyDescent="0.2">
      <c r="B97" s="101" t="s">
        <v>26</v>
      </c>
      <c r="C97" s="16"/>
      <c r="D97" s="16"/>
      <c r="E97" s="30"/>
      <c r="F97" s="30"/>
      <c r="G97" s="16"/>
      <c r="H97" s="16"/>
      <c r="I97" s="16"/>
      <c r="J97" s="102"/>
      <c r="K97" s="102"/>
      <c r="L97" s="16"/>
      <c r="M97" s="16"/>
      <c r="N97" s="16"/>
      <c r="O97" s="100"/>
      <c r="P97" s="16"/>
      <c r="Q97" s="16"/>
      <c r="R97" s="16"/>
      <c r="S97" s="16"/>
      <c r="T97" s="16"/>
      <c r="U97" s="16"/>
      <c r="V97" s="16"/>
      <c r="W97" s="16"/>
      <c r="X97" s="18"/>
      <c r="Y97" s="18"/>
      <c r="Z97" s="18"/>
    </row>
    <row r="98" spans="2:26" ht="12.95" customHeight="1" x14ac:dyDescent="0.2">
      <c r="B98" s="102" t="s">
        <v>57</v>
      </c>
      <c r="C98" s="16"/>
      <c r="D98" s="16"/>
      <c r="E98" s="18"/>
      <c r="F98" s="18"/>
      <c r="G98" s="16"/>
      <c r="H98" s="16"/>
      <c r="I98" s="16"/>
      <c r="J98" s="102"/>
      <c r="K98" s="102"/>
      <c r="L98" s="102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8"/>
      <c r="Y98" s="18"/>
      <c r="Z98" s="18"/>
    </row>
    <row r="99" spans="2:26" ht="11.25" customHeight="1" x14ac:dyDescent="0.15">
      <c r="C99" s="16"/>
      <c r="D99" s="16"/>
      <c r="E99" s="30"/>
      <c r="F99" s="30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8"/>
      <c r="Y99" s="18"/>
      <c r="Z99" s="18"/>
    </row>
    <row r="100" spans="2:26" ht="23.25" x14ac:dyDescent="0.15">
      <c r="B100" s="18"/>
      <c r="C100" s="16"/>
      <c r="D100" s="16"/>
      <c r="E100" s="30"/>
      <c r="F100" s="30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8"/>
      <c r="Y100" s="18"/>
      <c r="Z100" s="18"/>
    </row>
    <row r="101" spans="2:26" ht="23.25" x14ac:dyDescent="0.15">
      <c r="B101" s="18"/>
      <c r="C101" s="16"/>
      <c r="D101" s="16"/>
      <c r="E101" s="30"/>
      <c r="F101" s="30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8"/>
      <c r="Y101" s="18"/>
      <c r="Z101" s="18"/>
    </row>
    <row r="102" spans="2:26" ht="23.25" x14ac:dyDescent="0.15">
      <c r="B102" s="18"/>
      <c r="C102" s="16"/>
      <c r="D102" s="16"/>
      <c r="E102" s="30"/>
      <c r="F102" s="30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8"/>
      <c r="Y102" s="18"/>
      <c r="Z102" s="18"/>
    </row>
  </sheetData>
  <mergeCells count="15">
    <mergeCell ref="B96:D96"/>
    <mergeCell ref="B95:E95"/>
    <mergeCell ref="P1:R1"/>
    <mergeCell ref="S1:T1"/>
    <mergeCell ref="B38:E38"/>
    <mergeCell ref="B68:E68"/>
    <mergeCell ref="B86:E86"/>
    <mergeCell ref="B44:E44"/>
    <mergeCell ref="U1:V1"/>
    <mergeCell ref="B4:E4"/>
    <mergeCell ref="B30:E30"/>
    <mergeCell ref="B35:E35"/>
    <mergeCell ref="B93:E93"/>
    <mergeCell ref="B49:E49"/>
    <mergeCell ref="B63:E63"/>
  </mergeCells>
  <phoneticPr fontId="3" type="noConversion"/>
  <conditionalFormatting sqref="R2">
    <cfRule type="cellIs" dxfId="2" priority="2" stopIfTrue="1" operator="equal">
      <formula>0</formula>
    </cfRule>
  </conditionalFormatting>
  <printOptions horizontalCentered="1" verticalCentered="1"/>
  <pageMargins left="7.874015748031496E-2" right="7.874015748031496E-2" top="0.39370078740157483" bottom="0.31496062992125984" header="0" footer="0"/>
  <pageSetup paperSize="9" scale="92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1"/>
  </sheetPr>
  <dimension ref="B1:AV102"/>
  <sheetViews>
    <sheetView showGridLines="0" zoomScaleNormal="100" workbookViewId="0">
      <pane xSplit="5" ySplit="4" topLeftCell="F5" activePane="bottomRight" state="frozen"/>
      <selection activeCell="O79" sqref="O79"/>
      <selection pane="topRight" activeCell="O79" sqref="O79"/>
      <selection pane="bottomLeft" activeCell="O79" sqref="O79"/>
      <selection pane="bottomRight" activeCell="K15" sqref="K15"/>
    </sheetView>
  </sheetViews>
  <sheetFormatPr defaultRowHeight="27" x14ac:dyDescent="0.15"/>
  <cols>
    <col min="1" max="1" width="1.625" style="19" customWidth="1"/>
    <col min="2" max="2" width="0.875" style="19" customWidth="1"/>
    <col min="3" max="4" width="0.625" style="31" customWidth="1"/>
    <col min="5" max="5" width="12.75" style="32" customWidth="1"/>
    <col min="6" max="6" width="0.5" style="32" customWidth="1"/>
    <col min="7" max="7" width="7.75" style="14" customWidth="1"/>
    <col min="8" max="17" width="7.25" style="31" customWidth="1"/>
    <col min="18" max="18" width="7.25" style="14" customWidth="1"/>
    <col min="19" max="19" width="4.75" style="14" customWidth="1"/>
    <col min="20" max="20" width="53.875" style="14" customWidth="1"/>
    <col min="21" max="21" width="4.75" style="14" customWidth="1"/>
    <col min="22" max="22" width="5.625" style="14" customWidth="1"/>
    <col min="23" max="23" width="1" style="14" customWidth="1"/>
    <col min="24" max="16384" width="9" style="19"/>
  </cols>
  <sheetData>
    <row r="1" spans="2:48" s="1" customFormat="1" ht="15" customHeight="1" x14ac:dyDescent="0.35">
      <c r="E1" s="2"/>
      <c r="F1" s="2"/>
      <c r="G1" s="3"/>
      <c r="M1" s="4"/>
      <c r="O1" s="5"/>
      <c r="P1" s="149" t="s">
        <v>164</v>
      </c>
      <c r="Q1" s="149"/>
      <c r="R1" s="149"/>
      <c r="S1" s="133"/>
      <c r="T1" s="133"/>
      <c r="U1" s="133"/>
      <c r="V1" s="133"/>
      <c r="W1" s="6"/>
      <c r="X1" s="6"/>
      <c r="Y1" s="6"/>
      <c r="Z1" s="6"/>
      <c r="AA1" s="6"/>
      <c r="AB1" s="6"/>
      <c r="AC1" s="6"/>
      <c r="AD1" s="6"/>
      <c r="AE1" s="6"/>
      <c r="AF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</row>
    <row r="2" spans="2:48" s="7" customFormat="1" ht="1.5" customHeight="1" x14ac:dyDescent="0.2">
      <c r="B2" s="45" t="s">
        <v>2</v>
      </c>
      <c r="C2" s="46"/>
      <c r="D2" s="46"/>
      <c r="E2" s="47"/>
      <c r="F2" s="47"/>
      <c r="G2" s="48"/>
      <c r="H2" s="46"/>
      <c r="I2" s="46"/>
      <c r="J2" s="45"/>
      <c r="K2" s="45"/>
      <c r="L2" s="45"/>
      <c r="M2" s="49"/>
      <c r="N2" s="45"/>
      <c r="O2" s="45"/>
      <c r="P2" s="48"/>
      <c r="Q2" s="48"/>
      <c r="R2" s="50"/>
      <c r="T2" s="8"/>
      <c r="V2" s="8"/>
      <c r="W2" s="6"/>
      <c r="X2" s="6"/>
      <c r="Y2" s="6"/>
      <c r="Z2" s="6"/>
      <c r="AA2" s="6"/>
      <c r="AB2" s="6"/>
      <c r="AC2" s="6"/>
      <c r="AD2" s="6"/>
      <c r="AE2" s="6"/>
      <c r="AF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</row>
    <row r="3" spans="2:48" s="7" customFormat="1" ht="18.95" customHeight="1" x14ac:dyDescent="0.2">
      <c r="B3" s="9" t="s">
        <v>165</v>
      </c>
      <c r="C3" s="10"/>
      <c r="D3" s="11"/>
      <c r="E3" s="12"/>
      <c r="F3" s="12"/>
      <c r="G3" s="13"/>
      <c r="H3" s="14"/>
      <c r="I3" s="15"/>
      <c r="J3" s="15"/>
      <c r="K3" s="15"/>
      <c r="L3" s="15"/>
      <c r="M3" s="15"/>
      <c r="N3" s="15"/>
      <c r="O3" s="15"/>
      <c r="P3" s="13"/>
      <c r="Q3" s="13"/>
      <c r="R3" s="13" t="s">
        <v>3</v>
      </c>
      <c r="S3" s="15"/>
      <c r="T3" s="13"/>
      <c r="U3" s="15"/>
      <c r="V3" s="13"/>
      <c r="W3" s="6"/>
      <c r="X3" s="6"/>
      <c r="Y3" s="6"/>
      <c r="Z3" s="6"/>
      <c r="AA3" s="6"/>
      <c r="AB3" s="6"/>
      <c r="AC3" s="6"/>
      <c r="AD3" s="6"/>
      <c r="AE3" s="6"/>
      <c r="AF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</row>
    <row r="4" spans="2:48" ht="24" customHeight="1" x14ac:dyDescent="0.15">
      <c r="B4" s="134" t="s">
        <v>51</v>
      </c>
      <c r="C4" s="135"/>
      <c r="D4" s="135"/>
      <c r="E4" s="136"/>
      <c r="F4" s="38"/>
      <c r="G4" s="72" t="s">
        <v>4</v>
      </c>
      <c r="H4" s="73" t="s">
        <v>0</v>
      </c>
      <c r="I4" s="74" t="s">
        <v>5</v>
      </c>
      <c r="J4" s="74" t="s">
        <v>183</v>
      </c>
      <c r="K4" s="74" t="s">
        <v>6</v>
      </c>
      <c r="L4" s="75" t="s">
        <v>7</v>
      </c>
      <c r="M4" s="75" t="s">
        <v>8</v>
      </c>
      <c r="N4" s="75" t="s">
        <v>9</v>
      </c>
      <c r="O4" s="74" t="s">
        <v>10</v>
      </c>
      <c r="P4" s="75" t="s">
        <v>11</v>
      </c>
      <c r="Q4" s="75" t="s">
        <v>72</v>
      </c>
      <c r="R4" s="118" t="s">
        <v>12</v>
      </c>
      <c r="S4" s="114"/>
      <c r="T4" s="16"/>
      <c r="U4" s="16"/>
      <c r="V4" s="16"/>
      <c r="W4" s="17"/>
      <c r="X4" s="18"/>
      <c r="Y4" s="18"/>
      <c r="Z4" s="18"/>
    </row>
    <row r="5" spans="2:48" ht="3.95" customHeight="1" x14ac:dyDescent="0.15">
      <c r="B5" s="36"/>
      <c r="C5" s="37"/>
      <c r="D5" s="37"/>
      <c r="E5" s="37"/>
      <c r="F5" s="38"/>
      <c r="G5" s="39"/>
      <c r="H5" s="39"/>
      <c r="I5" s="39"/>
      <c r="J5" s="39"/>
      <c r="K5" s="39"/>
      <c r="L5" s="40"/>
      <c r="M5" s="40"/>
      <c r="N5" s="40"/>
      <c r="O5" s="39"/>
      <c r="P5" s="40"/>
      <c r="Q5" s="40"/>
      <c r="R5" s="41"/>
      <c r="S5" s="16"/>
      <c r="T5" s="16"/>
      <c r="U5" s="16"/>
      <c r="V5" s="16"/>
      <c r="W5" s="35"/>
      <c r="X5" s="18"/>
      <c r="Y5" s="18"/>
      <c r="Z5" s="18"/>
    </row>
    <row r="6" spans="2:48" ht="12" customHeight="1" x14ac:dyDescent="0.15">
      <c r="B6" s="42"/>
      <c r="C6" s="51"/>
      <c r="D6" s="43"/>
      <c r="E6" s="76" t="s">
        <v>52</v>
      </c>
      <c r="F6" s="25"/>
      <c r="G6" s="59">
        <f t="shared" ref="G6:G38" si="0">SUM(H6:R6)</f>
        <v>7755</v>
      </c>
      <c r="H6" s="60">
        <v>0</v>
      </c>
      <c r="I6" s="61">
        <v>0</v>
      </c>
      <c r="J6" s="61">
        <v>0</v>
      </c>
      <c r="K6" s="61">
        <v>3645</v>
      </c>
      <c r="L6" s="61">
        <v>238</v>
      </c>
      <c r="M6" s="61">
        <v>1662</v>
      </c>
      <c r="N6" s="61">
        <v>663</v>
      </c>
      <c r="O6" s="61">
        <v>876</v>
      </c>
      <c r="P6" s="61">
        <v>671</v>
      </c>
      <c r="Q6" s="61">
        <v>0</v>
      </c>
      <c r="R6" s="81">
        <v>0</v>
      </c>
      <c r="S6" s="114"/>
      <c r="T6" s="16"/>
      <c r="U6" s="16"/>
      <c r="V6" s="16"/>
      <c r="W6" s="17"/>
      <c r="X6" s="18"/>
      <c r="Y6" s="18"/>
      <c r="Z6" s="18"/>
    </row>
    <row r="7" spans="2:48" ht="12" customHeight="1" x14ac:dyDescent="0.15">
      <c r="B7" s="33"/>
      <c r="C7" s="52"/>
      <c r="D7" s="20"/>
      <c r="E7" s="77" t="s">
        <v>13</v>
      </c>
      <c r="F7" s="25"/>
      <c r="G7" s="62">
        <f t="shared" si="0"/>
        <v>828</v>
      </c>
      <c r="H7" s="63">
        <v>0</v>
      </c>
      <c r="I7" s="64">
        <v>0</v>
      </c>
      <c r="J7" s="64">
        <v>0</v>
      </c>
      <c r="K7" s="64">
        <v>422</v>
      </c>
      <c r="L7" s="64">
        <v>24</v>
      </c>
      <c r="M7" s="64">
        <v>9</v>
      </c>
      <c r="N7" s="64">
        <v>46</v>
      </c>
      <c r="O7" s="64">
        <v>306</v>
      </c>
      <c r="P7" s="64">
        <v>21</v>
      </c>
      <c r="Q7" s="64">
        <v>0</v>
      </c>
      <c r="R7" s="82">
        <v>0</v>
      </c>
      <c r="S7" s="114"/>
      <c r="T7" s="16"/>
      <c r="U7" s="16"/>
      <c r="V7" s="16"/>
      <c r="W7" s="17"/>
      <c r="X7" s="18"/>
      <c r="Y7" s="18"/>
      <c r="Z7" s="18"/>
    </row>
    <row r="8" spans="2:48" ht="12" customHeight="1" x14ac:dyDescent="0.15">
      <c r="B8" s="33"/>
      <c r="C8" s="52"/>
      <c r="D8" s="20"/>
      <c r="E8" s="77" t="s">
        <v>14</v>
      </c>
      <c r="F8" s="25"/>
      <c r="G8" s="62">
        <f t="shared" si="0"/>
        <v>2251</v>
      </c>
      <c r="H8" s="63">
        <v>0</v>
      </c>
      <c r="I8" s="64">
        <v>46</v>
      </c>
      <c r="J8" s="64">
        <v>27</v>
      </c>
      <c r="K8" s="64">
        <v>0</v>
      </c>
      <c r="L8" s="64">
        <v>198</v>
      </c>
      <c r="M8" s="64">
        <v>46</v>
      </c>
      <c r="N8" s="64">
        <v>786</v>
      </c>
      <c r="O8" s="64">
        <v>321</v>
      </c>
      <c r="P8" s="64">
        <v>827</v>
      </c>
      <c r="Q8" s="64">
        <v>0</v>
      </c>
      <c r="R8" s="83">
        <v>0</v>
      </c>
      <c r="S8" s="115"/>
      <c r="T8" s="21"/>
      <c r="U8" s="21"/>
      <c r="V8" s="22"/>
      <c r="W8" s="17"/>
      <c r="X8" s="18"/>
      <c r="Y8" s="18"/>
      <c r="Z8" s="18"/>
    </row>
    <row r="9" spans="2:48" ht="12" customHeight="1" x14ac:dyDescent="0.15">
      <c r="B9" s="33"/>
      <c r="C9" s="52"/>
      <c r="D9" s="20"/>
      <c r="E9" s="77" t="s">
        <v>15</v>
      </c>
      <c r="F9" s="25"/>
      <c r="G9" s="62">
        <f t="shared" si="0"/>
        <v>1634</v>
      </c>
      <c r="H9" s="63">
        <v>0</v>
      </c>
      <c r="I9" s="64">
        <v>0</v>
      </c>
      <c r="J9" s="64">
        <v>0</v>
      </c>
      <c r="K9" s="64">
        <v>0</v>
      </c>
      <c r="L9" s="64">
        <v>738</v>
      </c>
      <c r="M9" s="64">
        <v>28</v>
      </c>
      <c r="N9" s="64">
        <v>848</v>
      </c>
      <c r="O9" s="64">
        <v>8</v>
      </c>
      <c r="P9" s="64">
        <v>12</v>
      </c>
      <c r="Q9" s="64">
        <v>0</v>
      </c>
      <c r="R9" s="84">
        <v>0</v>
      </c>
      <c r="S9" s="116"/>
      <c r="T9" s="23"/>
      <c r="U9" s="23"/>
      <c r="V9" s="24"/>
      <c r="W9" s="16"/>
      <c r="X9" s="18"/>
      <c r="Y9" s="18"/>
      <c r="Z9" s="18"/>
    </row>
    <row r="10" spans="2:48" ht="12" customHeight="1" x14ac:dyDescent="0.15">
      <c r="B10" s="33"/>
      <c r="C10" s="52"/>
      <c r="D10" s="20"/>
      <c r="E10" s="77" t="s">
        <v>35</v>
      </c>
      <c r="F10" s="25"/>
      <c r="G10" s="62">
        <f t="shared" si="0"/>
        <v>71</v>
      </c>
      <c r="H10" s="63">
        <v>20</v>
      </c>
      <c r="I10" s="64">
        <v>4</v>
      </c>
      <c r="J10" s="64">
        <v>2</v>
      </c>
      <c r="K10" s="64">
        <v>13</v>
      </c>
      <c r="L10" s="64">
        <v>7</v>
      </c>
      <c r="M10" s="64">
        <v>1</v>
      </c>
      <c r="N10" s="64">
        <v>12</v>
      </c>
      <c r="O10" s="64">
        <v>0</v>
      </c>
      <c r="P10" s="64">
        <v>12</v>
      </c>
      <c r="Q10" s="64">
        <v>0</v>
      </c>
      <c r="R10" s="84">
        <v>0</v>
      </c>
      <c r="S10" s="116"/>
      <c r="T10" s="23"/>
      <c r="U10" s="23"/>
      <c r="V10" s="24"/>
      <c r="W10" s="16"/>
      <c r="X10" s="18"/>
      <c r="Y10" s="18"/>
      <c r="Z10" s="18"/>
    </row>
    <row r="11" spans="2:48" ht="12" customHeight="1" x14ac:dyDescent="0.15">
      <c r="B11" s="33"/>
      <c r="C11" s="52"/>
      <c r="D11" s="20"/>
      <c r="E11" s="77" t="s">
        <v>130</v>
      </c>
      <c r="F11" s="25"/>
      <c r="G11" s="62">
        <f t="shared" si="0"/>
        <v>144</v>
      </c>
      <c r="H11" s="63">
        <v>0</v>
      </c>
      <c r="I11" s="64">
        <v>0</v>
      </c>
      <c r="J11" s="64">
        <v>0</v>
      </c>
      <c r="K11" s="64">
        <v>0</v>
      </c>
      <c r="L11" s="64">
        <v>50</v>
      </c>
      <c r="M11" s="64">
        <v>0</v>
      </c>
      <c r="N11" s="64">
        <v>91</v>
      </c>
      <c r="O11" s="64">
        <v>0</v>
      </c>
      <c r="P11" s="64">
        <v>3</v>
      </c>
      <c r="Q11" s="64">
        <v>0</v>
      </c>
      <c r="R11" s="82">
        <v>0</v>
      </c>
      <c r="S11" s="116"/>
      <c r="T11" s="23"/>
      <c r="U11" s="23"/>
      <c r="V11" s="24"/>
      <c r="W11" s="16"/>
      <c r="X11" s="18"/>
      <c r="Y11" s="18"/>
      <c r="Z11" s="18"/>
    </row>
    <row r="12" spans="2:48" ht="12" customHeight="1" x14ac:dyDescent="0.15">
      <c r="B12" s="33"/>
      <c r="C12" s="52"/>
      <c r="D12" s="20"/>
      <c r="E12" s="77" t="s">
        <v>16</v>
      </c>
      <c r="F12" s="25"/>
      <c r="G12" s="62">
        <f t="shared" si="0"/>
        <v>21</v>
      </c>
      <c r="H12" s="63">
        <v>0</v>
      </c>
      <c r="I12" s="64">
        <v>0</v>
      </c>
      <c r="J12" s="64">
        <v>0</v>
      </c>
      <c r="K12" s="64">
        <v>0</v>
      </c>
      <c r="L12" s="64">
        <v>21</v>
      </c>
      <c r="M12" s="64">
        <v>0</v>
      </c>
      <c r="N12" s="64">
        <v>0</v>
      </c>
      <c r="O12" s="64">
        <v>0</v>
      </c>
      <c r="P12" s="64">
        <v>0</v>
      </c>
      <c r="Q12" s="64">
        <v>0</v>
      </c>
      <c r="R12" s="82">
        <v>0</v>
      </c>
      <c r="S12" s="116"/>
      <c r="T12" s="23"/>
      <c r="U12" s="23"/>
      <c r="V12" s="24"/>
      <c r="W12" s="16"/>
      <c r="X12" s="18"/>
      <c r="Y12" s="18"/>
      <c r="Z12" s="18"/>
    </row>
    <row r="13" spans="2:48" ht="12" customHeight="1" x14ac:dyDescent="0.15">
      <c r="B13" s="33"/>
      <c r="C13" s="52"/>
      <c r="D13" s="20"/>
      <c r="E13" s="77" t="s">
        <v>40</v>
      </c>
      <c r="F13" s="25"/>
      <c r="G13" s="62">
        <f t="shared" si="0"/>
        <v>6545</v>
      </c>
      <c r="H13" s="63">
        <v>0</v>
      </c>
      <c r="I13" s="64">
        <v>0</v>
      </c>
      <c r="J13" s="64">
        <v>0</v>
      </c>
      <c r="K13" s="64">
        <v>4339</v>
      </c>
      <c r="L13" s="64">
        <v>769</v>
      </c>
      <c r="M13" s="64">
        <v>237</v>
      </c>
      <c r="N13" s="64">
        <v>180</v>
      </c>
      <c r="O13" s="64">
        <v>328</v>
      </c>
      <c r="P13" s="64">
        <v>692</v>
      </c>
      <c r="Q13" s="64">
        <v>0</v>
      </c>
      <c r="R13" s="82">
        <v>0</v>
      </c>
      <c r="S13" s="114"/>
      <c r="T13" s="16"/>
      <c r="U13" s="16"/>
      <c r="V13" s="16"/>
      <c r="W13" s="16"/>
      <c r="X13" s="18"/>
      <c r="Y13" s="18"/>
      <c r="Z13" s="18"/>
    </row>
    <row r="14" spans="2:48" ht="12" customHeight="1" x14ac:dyDescent="0.15">
      <c r="B14" s="33"/>
      <c r="C14" s="52"/>
      <c r="D14" s="20"/>
      <c r="E14" s="77" t="s">
        <v>60</v>
      </c>
      <c r="F14" s="25"/>
      <c r="G14" s="62">
        <f t="shared" si="0"/>
        <v>7220</v>
      </c>
      <c r="H14" s="63">
        <v>4214</v>
      </c>
      <c r="I14" s="64">
        <v>1117</v>
      </c>
      <c r="J14" s="64">
        <v>0</v>
      </c>
      <c r="K14" s="64">
        <v>0</v>
      </c>
      <c r="L14" s="64">
        <v>328</v>
      </c>
      <c r="M14" s="64">
        <v>365</v>
      </c>
      <c r="N14" s="64">
        <v>117</v>
      </c>
      <c r="O14" s="64">
        <v>0</v>
      </c>
      <c r="P14" s="64">
        <v>1079</v>
      </c>
      <c r="Q14" s="64">
        <v>0</v>
      </c>
      <c r="R14" s="82">
        <v>0</v>
      </c>
      <c r="S14" s="114"/>
      <c r="T14" s="16"/>
      <c r="U14" s="16"/>
      <c r="V14" s="16"/>
      <c r="W14" s="16"/>
      <c r="X14" s="18"/>
      <c r="Y14" s="18"/>
      <c r="Z14" s="18"/>
    </row>
    <row r="15" spans="2:48" ht="12" customHeight="1" x14ac:dyDescent="0.15">
      <c r="B15" s="33"/>
      <c r="C15" s="52"/>
      <c r="D15" s="20"/>
      <c r="E15" s="77" t="s">
        <v>29</v>
      </c>
      <c r="F15" s="25"/>
      <c r="G15" s="62">
        <f t="shared" si="0"/>
        <v>4134</v>
      </c>
      <c r="H15" s="63">
        <v>3601</v>
      </c>
      <c r="I15" s="64">
        <v>152</v>
      </c>
      <c r="J15" s="64">
        <v>148</v>
      </c>
      <c r="K15" s="64">
        <v>0</v>
      </c>
      <c r="L15" s="64">
        <v>27</v>
      </c>
      <c r="M15" s="64">
        <v>203</v>
      </c>
      <c r="N15" s="64">
        <v>0</v>
      </c>
      <c r="O15" s="64">
        <v>0</v>
      </c>
      <c r="P15" s="64">
        <v>3</v>
      </c>
      <c r="Q15" s="64">
        <v>0</v>
      </c>
      <c r="R15" s="82">
        <v>0</v>
      </c>
      <c r="S15" s="114"/>
      <c r="T15" s="16"/>
      <c r="U15" s="16"/>
      <c r="V15" s="16"/>
      <c r="W15" s="16"/>
      <c r="X15" s="18"/>
      <c r="Y15" s="18"/>
      <c r="Z15" s="18"/>
    </row>
    <row r="16" spans="2:48" ht="12" customHeight="1" x14ac:dyDescent="0.15">
      <c r="B16" s="33"/>
      <c r="C16" s="52"/>
      <c r="D16" s="20"/>
      <c r="E16" s="77" t="s">
        <v>28</v>
      </c>
      <c r="F16" s="25"/>
      <c r="G16" s="62">
        <f t="shared" si="0"/>
        <v>161</v>
      </c>
      <c r="H16" s="63">
        <v>0</v>
      </c>
      <c r="I16" s="64">
        <v>9</v>
      </c>
      <c r="J16" s="64">
        <v>0</v>
      </c>
      <c r="K16" s="64">
        <v>147</v>
      </c>
      <c r="L16" s="64">
        <v>0</v>
      </c>
      <c r="M16" s="64">
        <v>5</v>
      </c>
      <c r="N16" s="64">
        <v>0</v>
      </c>
      <c r="O16" s="64">
        <v>0</v>
      </c>
      <c r="P16" s="64">
        <v>0</v>
      </c>
      <c r="Q16" s="64">
        <v>0</v>
      </c>
      <c r="R16" s="82">
        <v>0</v>
      </c>
      <c r="S16" s="114"/>
      <c r="T16" s="16"/>
      <c r="U16" s="16"/>
      <c r="V16" s="16"/>
      <c r="W16" s="16"/>
      <c r="X16" s="18"/>
      <c r="Y16" s="18"/>
      <c r="Z16" s="18"/>
    </row>
    <row r="17" spans="2:26" ht="12" customHeight="1" x14ac:dyDescent="0.15">
      <c r="B17" s="33"/>
      <c r="C17" s="52"/>
      <c r="D17" s="20"/>
      <c r="E17" s="77" t="s">
        <v>33</v>
      </c>
      <c r="F17" s="25"/>
      <c r="G17" s="62">
        <f t="shared" si="0"/>
        <v>4798</v>
      </c>
      <c r="H17" s="63">
        <v>1246</v>
      </c>
      <c r="I17" s="64">
        <v>91</v>
      </c>
      <c r="J17" s="64">
        <v>117</v>
      </c>
      <c r="K17" s="64">
        <v>2818</v>
      </c>
      <c r="L17" s="64">
        <v>6</v>
      </c>
      <c r="M17" s="64">
        <v>141</v>
      </c>
      <c r="N17" s="64">
        <v>96</v>
      </c>
      <c r="O17" s="64">
        <v>58</v>
      </c>
      <c r="P17" s="64">
        <v>225</v>
      </c>
      <c r="Q17" s="64">
        <v>0</v>
      </c>
      <c r="R17" s="82">
        <v>0</v>
      </c>
      <c r="S17" s="114"/>
      <c r="T17" s="16"/>
      <c r="U17" s="16"/>
      <c r="V17" s="16"/>
      <c r="W17" s="16"/>
      <c r="X17" s="18"/>
      <c r="Y17" s="18"/>
      <c r="Z17" s="18"/>
    </row>
    <row r="18" spans="2:26" ht="12" customHeight="1" x14ac:dyDescent="0.15">
      <c r="B18" s="33"/>
      <c r="C18" s="52"/>
      <c r="D18" s="20"/>
      <c r="E18" s="77" t="s">
        <v>47</v>
      </c>
      <c r="F18" s="25"/>
      <c r="G18" s="62">
        <f t="shared" si="0"/>
        <v>5458</v>
      </c>
      <c r="H18" s="63">
        <v>1120</v>
      </c>
      <c r="I18" s="64">
        <v>470</v>
      </c>
      <c r="J18" s="64">
        <v>0</v>
      </c>
      <c r="K18" s="64">
        <v>3532</v>
      </c>
      <c r="L18" s="64">
        <v>81</v>
      </c>
      <c r="M18" s="64">
        <v>16</v>
      </c>
      <c r="N18" s="64">
        <v>35</v>
      </c>
      <c r="O18" s="64">
        <v>14</v>
      </c>
      <c r="P18" s="64">
        <v>190</v>
      </c>
      <c r="Q18" s="64">
        <v>0</v>
      </c>
      <c r="R18" s="82">
        <v>0</v>
      </c>
      <c r="S18" s="114"/>
      <c r="T18" s="16"/>
      <c r="U18" s="16"/>
      <c r="V18" s="16"/>
      <c r="W18" s="16"/>
      <c r="X18" s="18"/>
      <c r="Y18" s="18"/>
      <c r="Z18" s="18"/>
    </row>
    <row r="19" spans="2:26" ht="12" customHeight="1" x14ac:dyDescent="0.15">
      <c r="B19" s="33"/>
      <c r="C19" s="52"/>
      <c r="D19" s="20"/>
      <c r="E19" s="77" t="s">
        <v>133</v>
      </c>
      <c r="F19" s="25"/>
      <c r="G19" s="62">
        <f t="shared" ref="G19" si="1">SUM(H19:R19)</f>
        <v>246</v>
      </c>
      <c r="H19" s="63">
        <v>0</v>
      </c>
      <c r="I19" s="64">
        <v>0</v>
      </c>
      <c r="J19" s="64">
        <v>0</v>
      </c>
      <c r="K19" s="64">
        <v>0</v>
      </c>
      <c r="L19" s="64">
        <v>0</v>
      </c>
      <c r="M19" s="64">
        <v>0</v>
      </c>
      <c r="N19" s="64">
        <v>233</v>
      </c>
      <c r="O19" s="64">
        <v>1</v>
      </c>
      <c r="P19" s="64">
        <v>12</v>
      </c>
      <c r="Q19" s="64">
        <v>0</v>
      </c>
      <c r="R19" s="82">
        <v>0</v>
      </c>
      <c r="S19" s="114"/>
      <c r="T19" s="16"/>
      <c r="U19" s="16"/>
      <c r="V19" s="16"/>
      <c r="W19" s="16"/>
      <c r="X19" s="18"/>
      <c r="Y19" s="18"/>
      <c r="Z19" s="18"/>
    </row>
    <row r="20" spans="2:26" ht="12" customHeight="1" x14ac:dyDescent="0.15">
      <c r="B20" s="33"/>
      <c r="C20" s="52"/>
      <c r="D20" s="20"/>
      <c r="E20" s="77" t="s">
        <v>182</v>
      </c>
      <c r="F20" s="25"/>
      <c r="G20" s="62">
        <f t="shared" si="0"/>
        <v>3</v>
      </c>
      <c r="H20" s="63">
        <v>0</v>
      </c>
      <c r="I20" s="64">
        <v>0</v>
      </c>
      <c r="J20" s="64">
        <v>0</v>
      </c>
      <c r="K20" s="64">
        <v>0</v>
      </c>
      <c r="L20" s="64">
        <v>0</v>
      </c>
      <c r="M20" s="64">
        <v>0</v>
      </c>
      <c r="N20" s="64">
        <v>0</v>
      </c>
      <c r="O20" s="64">
        <v>2</v>
      </c>
      <c r="P20" s="64">
        <v>1</v>
      </c>
      <c r="Q20" s="64">
        <v>0</v>
      </c>
      <c r="R20" s="82">
        <v>0</v>
      </c>
      <c r="S20" s="114"/>
      <c r="T20" s="16"/>
      <c r="U20" s="16"/>
      <c r="V20" s="16"/>
      <c r="W20" s="16"/>
      <c r="X20" s="18"/>
      <c r="Y20" s="18"/>
      <c r="Z20" s="18"/>
    </row>
    <row r="21" spans="2:26" ht="12" customHeight="1" x14ac:dyDescent="0.15">
      <c r="B21" s="33"/>
      <c r="C21" s="52"/>
      <c r="D21" s="20"/>
      <c r="E21" s="77" t="s">
        <v>129</v>
      </c>
      <c r="F21" s="25"/>
      <c r="G21" s="62">
        <f t="shared" si="0"/>
        <v>4452</v>
      </c>
      <c r="H21" s="63">
        <v>1290</v>
      </c>
      <c r="I21" s="64">
        <v>215</v>
      </c>
      <c r="J21" s="64">
        <v>0</v>
      </c>
      <c r="K21" s="64">
        <v>2383</v>
      </c>
      <c r="L21" s="64">
        <v>10</v>
      </c>
      <c r="M21" s="64">
        <v>26</v>
      </c>
      <c r="N21" s="64">
        <v>13</v>
      </c>
      <c r="O21" s="64">
        <v>27</v>
      </c>
      <c r="P21" s="64">
        <v>432</v>
      </c>
      <c r="Q21" s="64">
        <v>50</v>
      </c>
      <c r="R21" s="82">
        <v>6</v>
      </c>
      <c r="S21" s="114"/>
      <c r="T21" s="16"/>
      <c r="U21" s="16"/>
      <c r="V21" s="16"/>
      <c r="W21" s="16"/>
      <c r="X21" s="18"/>
      <c r="Y21" s="18"/>
      <c r="Z21" s="18"/>
    </row>
    <row r="22" spans="2:26" ht="12" customHeight="1" x14ac:dyDescent="0.15">
      <c r="B22" s="33"/>
      <c r="C22" s="52"/>
      <c r="D22" s="20"/>
      <c r="E22" s="77" t="s">
        <v>139</v>
      </c>
      <c r="F22" s="25"/>
      <c r="G22" s="62">
        <f t="shared" si="0"/>
        <v>1324</v>
      </c>
      <c r="H22" s="63">
        <v>5</v>
      </c>
      <c r="I22" s="64">
        <v>0</v>
      </c>
      <c r="J22" s="64">
        <v>0</v>
      </c>
      <c r="K22" s="64">
        <v>1197</v>
      </c>
      <c r="L22" s="64">
        <v>0</v>
      </c>
      <c r="M22" s="64">
        <v>5</v>
      </c>
      <c r="N22" s="64">
        <v>5</v>
      </c>
      <c r="O22" s="64">
        <v>0</v>
      </c>
      <c r="P22" s="64">
        <v>112</v>
      </c>
      <c r="Q22" s="64">
        <v>0</v>
      </c>
      <c r="R22" s="82">
        <v>0</v>
      </c>
      <c r="S22" s="114"/>
      <c r="T22" s="16"/>
      <c r="U22" s="16"/>
      <c r="V22" s="16"/>
      <c r="W22" s="16"/>
      <c r="X22" s="18"/>
      <c r="Y22" s="18"/>
      <c r="Z22" s="18"/>
    </row>
    <row r="23" spans="2:26" ht="12" customHeight="1" x14ac:dyDescent="0.15">
      <c r="B23" s="33"/>
      <c r="C23" s="52"/>
      <c r="D23" s="20"/>
      <c r="E23" s="77" t="s">
        <v>17</v>
      </c>
      <c r="F23" s="25"/>
      <c r="G23" s="62">
        <f t="shared" si="0"/>
        <v>9505</v>
      </c>
      <c r="H23" s="63">
        <v>4386</v>
      </c>
      <c r="I23" s="64">
        <v>1363</v>
      </c>
      <c r="J23" s="64">
        <v>662</v>
      </c>
      <c r="K23" s="64">
        <v>0</v>
      </c>
      <c r="L23" s="64">
        <v>608</v>
      </c>
      <c r="M23" s="64">
        <v>576</v>
      </c>
      <c r="N23" s="64">
        <v>0</v>
      </c>
      <c r="O23" s="64">
        <v>0</v>
      </c>
      <c r="P23" s="64">
        <v>1910</v>
      </c>
      <c r="Q23" s="64">
        <v>0</v>
      </c>
      <c r="R23" s="82">
        <v>0</v>
      </c>
      <c r="S23" s="114"/>
      <c r="T23" s="16"/>
      <c r="U23" s="16"/>
      <c r="V23" s="16"/>
      <c r="W23" s="16"/>
      <c r="X23" s="18"/>
      <c r="Y23" s="18"/>
      <c r="Z23" s="18"/>
    </row>
    <row r="24" spans="2:26" ht="12" customHeight="1" x14ac:dyDescent="0.15">
      <c r="B24" s="33"/>
      <c r="C24" s="52"/>
      <c r="D24" s="20"/>
      <c r="E24" s="77" t="s">
        <v>18</v>
      </c>
      <c r="F24" s="25"/>
      <c r="G24" s="62">
        <f t="shared" si="0"/>
        <v>4182</v>
      </c>
      <c r="H24" s="63">
        <v>1519</v>
      </c>
      <c r="I24" s="64">
        <v>1</v>
      </c>
      <c r="J24" s="64">
        <v>0</v>
      </c>
      <c r="K24" s="64">
        <v>1349</v>
      </c>
      <c r="L24" s="64">
        <v>347</v>
      </c>
      <c r="M24" s="64">
        <v>138</v>
      </c>
      <c r="N24" s="64">
        <v>255</v>
      </c>
      <c r="O24" s="64">
        <v>116</v>
      </c>
      <c r="P24" s="64">
        <v>457</v>
      </c>
      <c r="Q24" s="64">
        <v>0</v>
      </c>
      <c r="R24" s="82">
        <v>0</v>
      </c>
      <c r="S24" s="114"/>
      <c r="T24" s="16"/>
      <c r="U24" s="16"/>
      <c r="V24" s="16"/>
      <c r="W24" s="16"/>
      <c r="X24" s="18"/>
      <c r="Y24" s="18"/>
      <c r="Z24" s="18"/>
    </row>
    <row r="25" spans="2:26" ht="12" customHeight="1" x14ac:dyDescent="0.15">
      <c r="B25" s="33"/>
      <c r="C25" s="52"/>
      <c r="D25" s="20"/>
      <c r="E25" s="77" t="s">
        <v>19</v>
      </c>
      <c r="F25" s="25"/>
      <c r="G25" s="62">
        <f t="shared" si="0"/>
        <v>7</v>
      </c>
      <c r="H25" s="63">
        <v>0</v>
      </c>
      <c r="I25" s="64">
        <v>0</v>
      </c>
      <c r="J25" s="64">
        <v>0</v>
      </c>
      <c r="K25" s="64">
        <v>0</v>
      </c>
      <c r="L25" s="64">
        <v>7</v>
      </c>
      <c r="M25" s="64">
        <v>0</v>
      </c>
      <c r="N25" s="64">
        <v>0</v>
      </c>
      <c r="O25" s="64">
        <v>0</v>
      </c>
      <c r="P25" s="64">
        <v>0</v>
      </c>
      <c r="Q25" s="64">
        <v>0</v>
      </c>
      <c r="R25" s="82">
        <v>0</v>
      </c>
      <c r="S25" s="114"/>
      <c r="T25" s="16"/>
      <c r="U25" s="16"/>
      <c r="V25" s="16"/>
      <c r="W25" s="16"/>
      <c r="X25" s="18"/>
      <c r="Y25" s="18"/>
      <c r="Z25" s="18"/>
    </row>
    <row r="26" spans="2:26" ht="12" customHeight="1" x14ac:dyDescent="0.15">
      <c r="B26" s="33"/>
      <c r="C26" s="52"/>
      <c r="D26" s="20"/>
      <c r="E26" s="77" t="s">
        <v>20</v>
      </c>
      <c r="F26" s="25"/>
      <c r="G26" s="62">
        <f t="shared" si="0"/>
        <v>5154</v>
      </c>
      <c r="H26" s="63">
        <v>3404</v>
      </c>
      <c r="I26" s="64">
        <v>393</v>
      </c>
      <c r="J26" s="64">
        <v>0</v>
      </c>
      <c r="K26" s="64">
        <v>0</v>
      </c>
      <c r="L26" s="64">
        <v>52</v>
      </c>
      <c r="M26" s="64">
        <v>99</v>
      </c>
      <c r="N26" s="64">
        <v>202</v>
      </c>
      <c r="O26" s="64">
        <v>10</v>
      </c>
      <c r="P26" s="64">
        <v>994</v>
      </c>
      <c r="Q26" s="64">
        <v>0</v>
      </c>
      <c r="R26" s="82">
        <v>0</v>
      </c>
      <c r="S26" s="114"/>
      <c r="T26" s="16"/>
      <c r="U26" s="16"/>
      <c r="V26" s="16"/>
      <c r="W26" s="16"/>
      <c r="X26" s="18"/>
      <c r="Y26" s="18"/>
      <c r="Z26" s="18"/>
    </row>
    <row r="27" spans="2:26" ht="12" customHeight="1" x14ac:dyDescent="0.15">
      <c r="B27" s="33"/>
      <c r="C27" s="52"/>
      <c r="D27" s="20"/>
      <c r="E27" s="77" t="s">
        <v>54</v>
      </c>
      <c r="F27" s="25"/>
      <c r="G27" s="62">
        <f t="shared" si="0"/>
        <v>3814</v>
      </c>
      <c r="H27" s="63">
        <v>0</v>
      </c>
      <c r="I27" s="64">
        <v>0</v>
      </c>
      <c r="J27" s="64">
        <v>0</v>
      </c>
      <c r="K27" s="64">
        <v>0</v>
      </c>
      <c r="L27" s="64">
        <v>481</v>
      </c>
      <c r="M27" s="64">
        <v>993</v>
      </c>
      <c r="N27" s="64">
        <v>1836</v>
      </c>
      <c r="O27" s="64">
        <v>151</v>
      </c>
      <c r="P27" s="64">
        <v>353</v>
      </c>
      <c r="Q27" s="64">
        <v>0</v>
      </c>
      <c r="R27" s="82">
        <v>0</v>
      </c>
      <c r="S27" s="114"/>
      <c r="T27" s="16"/>
      <c r="U27" s="16"/>
      <c r="V27" s="16"/>
      <c r="W27" s="16"/>
      <c r="X27" s="18"/>
      <c r="Y27" s="18"/>
      <c r="Z27" s="18"/>
    </row>
    <row r="28" spans="2:26" ht="12" customHeight="1" x14ac:dyDescent="0.15">
      <c r="B28" s="33"/>
      <c r="C28" s="52"/>
      <c r="D28" s="20"/>
      <c r="E28" s="77" t="s">
        <v>168</v>
      </c>
      <c r="F28" s="25"/>
      <c r="G28" s="62">
        <f t="shared" si="0"/>
        <v>0</v>
      </c>
      <c r="H28" s="63">
        <v>0</v>
      </c>
      <c r="I28" s="64">
        <v>0</v>
      </c>
      <c r="J28" s="64">
        <v>0</v>
      </c>
      <c r="K28" s="64">
        <v>0</v>
      </c>
      <c r="L28" s="64">
        <v>0</v>
      </c>
      <c r="M28" s="64">
        <v>0</v>
      </c>
      <c r="N28" s="64">
        <v>0</v>
      </c>
      <c r="O28" s="64">
        <v>0</v>
      </c>
      <c r="P28" s="64">
        <v>0</v>
      </c>
      <c r="Q28" s="64">
        <v>0</v>
      </c>
      <c r="R28" s="82">
        <v>0</v>
      </c>
      <c r="S28" s="114"/>
      <c r="T28" s="16"/>
      <c r="U28" s="16"/>
      <c r="V28" s="16"/>
      <c r="W28" s="16"/>
      <c r="X28" s="18"/>
      <c r="Y28" s="18"/>
      <c r="Z28" s="18"/>
    </row>
    <row r="29" spans="2:26" ht="12" customHeight="1" x14ac:dyDescent="0.15">
      <c r="B29" s="33"/>
      <c r="C29" s="53"/>
      <c r="D29" s="54"/>
      <c r="E29" s="78"/>
      <c r="F29" s="25"/>
      <c r="G29" s="65">
        <f t="shared" si="0"/>
        <v>0</v>
      </c>
      <c r="H29" s="66"/>
      <c r="I29" s="67"/>
      <c r="J29" s="67"/>
      <c r="K29" s="67"/>
      <c r="L29" s="67"/>
      <c r="M29" s="67"/>
      <c r="N29" s="67"/>
      <c r="O29" s="67"/>
      <c r="P29" s="67"/>
      <c r="Q29" s="67"/>
      <c r="R29" s="85"/>
      <c r="S29" s="114"/>
      <c r="T29" s="16"/>
      <c r="U29" s="16"/>
      <c r="V29" s="16"/>
      <c r="W29" s="16"/>
      <c r="X29" s="18"/>
      <c r="Y29" s="18"/>
      <c r="Z29" s="18"/>
    </row>
    <row r="30" spans="2:26" ht="18" customHeight="1" x14ac:dyDescent="0.15">
      <c r="B30" s="137" t="s">
        <v>21</v>
      </c>
      <c r="C30" s="138"/>
      <c r="D30" s="138"/>
      <c r="E30" s="139"/>
      <c r="F30" s="44"/>
      <c r="G30" s="68">
        <f t="shared" si="0"/>
        <v>69707</v>
      </c>
      <c r="H30" s="69">
        <f t="shared" ref="H30:R30" si="2">SUM(H6:H29)</f>
        <v>20805</v>
      </c>
      <c r="I30" s="70">
        <f t="shared" si="2"/>
        <v>3861</v>
      </c>
      <c r="J30" s="70">
        <f t="shared" ref="J30" si="3">SUM(J6:J29)</f>
        <v>956</v>
      </c>
      <c r="K30" s="70">
        <f t="shared" si="2"/>
        <v>19845</v>
      </c>
      <c r="L30" s="70">
        <f t="shared" si="2"/>
        <v>3992</v>
      </c>
      <c r="M30" s="70">
        <f t="shared" si="2"/>
        <v>4550</v>
      </c>
      <c r="N30" s="70">
        <f t="shared" si="2"/>
        <v>5418</v>
      </c>
      <c r="O30" s="70">
        <f t="shared" si="2"/>
        <v>2218</v>
      </c>
      <c r="P30" s="70">
        <f t="shared" si="2"/>
        <v>8006</v>
      </c>
      <c r="Q30" s="70">
        <f t="shared" si="2"/>
        <v>50</v>
      </c>
      <c r="R30" s="86">
        <f t="shared" si="2"/>
        <v>6</v>
      </c>
      <c r="S30" s="114"/>
      <c r="T30" s="16"/>
      <c r="U30" s="16"/>
      <c r="V30" s="16"/>
      <c r="W30" s="17"/>
      <c r="X30" s="18"/>
      <c r="Y30" s="18"/>
      <c r="Z30" s="18"/>
    </row>
    <row r="31" spans="2:26" ht="12" customHeight="1" x14ac:dyDescent="0.15">
      <c r="B31" s="33"/>
      <c r="C31" s="55"/>
      <c r="D31" s="26"/>
      <c r="E31" s="77" t="s">
        <v>77</v>
      </c>
      <c r="F31" s="25"/>
      <c r="G31" s="62">
        <f t="shared" si="0"/>
        <v>8032</v>
      </c>
      <c r="H31" s="63">
        <v>0</v>
      </c>
      <c r="I31" s="64">
        <v>0</v>
      </c>
      <c r="J31" s="64">
        <v>0</v>
      </c>
      <c r="K31" s="64">
        <v>7574</v>
      </c>
      <c r="L31" s="64">
        <v>403</v>
      </c>
      <c r="M31" s="64">
        <v>1</v>
      </c>
      <c r="N31" s="64">
        <v>0</v>
      </c>
      <c r="O31" s="64">
        <v>31</v>
      </c>
      <c r="P31" s="64">
        <v>23</v>
      </c>
      <c r="Q31" s="64">
        <v>0</v>
      </c>
      <c r="R31" s="82">
        <v>0</v>
      </c>
      <c r="S31" s="114"/>
      <c r="T31" s="16"/>
      <c r="U31" s="16"/>
      <c r="V31" s="16"/>
      <c r="W31" s="16"/>
      <c r="X31" s="18"/>
      <c r="Y31" s="18"/>
      <c r="Z31" s="18"/>
    </row>
    <row r="32" spans="2:26" ht="12" customHeight="1" x14ac:dyDescent="0.15">
      <c r="B32" s="33"/>
      <c r="C32" s="55"/>
      <c r="D32" s="26"/>
      <c r="E32" s="79" t="s">
        <v>86</v>
      </c>
      <c r="F32" s="27"/>
      <c r="G32" s="62">
        <f t="shared" si="0"/>
        <v>3515</v>
      </c>
      <c r="H32" s="63">
        <v>0</v>
      </c>
      <c r="I32" s="64">
        <v>0</v>
      </c>
      <c r="J32" s="64">
        <v>0</v>
      </c>
      <c r="K32" s="64">
        <v>3177</v>
      </c>
      <c r="L32" s="64">
        <v>188</v>
      </c>
      <c r="M32" s="64">
        <v>22</v>
      </c>
      <c r="N32" s="64">
        <v>0</v>
      </c>
      <c r="O32" s="64">
        <v>128</v>
      </c>
      <c r="P32" s="64">
        <v>0</v>
      </c>
      <c r="Q32" s="64">
        <v>0</v>
      </c>
      <c r="R32" s="82">
        <v>0</v>
      </c>
      <c r="S32" s="114"/>
      <c r="T32" s="16"/>
      <c r="U32" s="16"/>
      <c r="V32" s="16"/>
      <c r="W32" s="16"/>
      <c r="X32" s="18"/>
      <c r="Y32" s="18"/>
      <c r="Z32" s="18"/>
    </row>
    <row r="33" spans="2:26" ht="12" customHeight="1" x14ac:dyDescent="0.15">
      <c r="B33" s="33"/>
      <c r="C33" s="55"/>
      <c r="D33" s="26"/>
      <c r="E33" s="79" t="s">
        <v>1</v>
      </c>
      <c r="F33" s="27"/>
      <c r="G33" s="62">
        <f t="shared" si="0"/>
        <v>17663</v>
      </c>
      <c r="H33" s="63">
        <v>0</v>
      </c>
      <c r="I33" s="64">
        <v>0</v>
      </c>
      <c r="J33" s="64">
        <v>0</v>
      </c>
      <c r="K33" s="64">
        <v>13249</v>
      </c>
      <c r="L33" s="64">
        <v>686</v>
      </c>
      <c r="M33" s="64">
        <v>498</v>
      </c>
      <c r="N33" s="64">
        <v>2223</v>
      </c>
      <c r="O33" s="64">
        <v>1007</v>
      </c>
      <c r="P33" s="64">
        <v>0</v>
      </c>
      <c r="Q33" s="64">
        <v>0</v>
      </c>
      <c r="R33" s="82">
        <v>0</v>
      </c>
      <c r="S33" s="114"/>
      <c r="T33" s="16"/>
      <c r="U33" s="16"/>
      <c r="V33" s="16"/>
      <c r="W33" s="16"/>
      <c r="X33" s="18"/>
      <c r="Y33" s="18"/>
      <c r="Z33" s="18"/>
    </row>
    <row r="34" spans="2:26" ht="12" customHeight="1" x14ac:dyDescent="0.15">
      <c r="B34" s="33"/>
      <c r="C34" s="56"/>
      <c r="D34" s="57"/>
      <c r="E34" s="80"/>
      <c r="F34" s="27"/>
      <c r="G34" s="65">
        <f t="shared" si="0"/>
        <v>0</v>
      </c>
      <c r="H34" s="66"/>
      <c r="I34" s="67"/>
      <c r="J34" s="67"/>
      <c r="K34" s="67"/>
      <c r="L34" s="67"/>
      <c r="M34" s="67"/>
      <c r="N34" s="67"/>
      <c r="O34" s="67"/>
      <c r="P34" s="67"/>
      <c r="Q34" s="67"/>
      <c r="R34" s="85"/>
      <c r="S34" s="114"/>
      <c r="T34" s="16"/>
      <c r="U34" s="16"/>
      <c r="V34" s="16"/>
      <c r="W34" s="16"/>
      <c r="X34" s="18"/>
      <c r="Y34" s="18"/>
      <c r="Z34" s="18"/>
    </row>
    <row r="35" spans="2:26" ht="18" customHeight="1" x14ac:dyDescent="0.15">
      <c r="B35" s="140" t="s">
        <v>22</v>
      </c>
      <c r="C35" s="141"/>
      <c r="D35" s="141"/>
      <c r="E35" s="142"/>
      <c r="F35" s="29"/>
      <c r="G35" s="68">
        <f t="shared" si="0"/>
        <v>29210</v>
      </c>
      <c r="H35" s="69">
        <f t="shared" ref="H35:R35" si="4">SUM(H31:H34)</f>
        <v>0</v>
      </c>
      <c r="I35" s="70">
        <f t="shared" si="4"/>
        <v>0</v>
      </c>
      <c r="J35" s="70">
        <f t="shared" ref="J35" si="5">SUM(J31:J34)</f>
        <v>0</v>
      </c>
      <c r="K35" s="70">
        <f t="shared" si="4"/>
        <v>24000</v>
      </c>
      <c r="L35" s="70">
        <f t="shared" si="4"/>
        <v>1277</v>
      </c>
      <c r="M35" s="70">
        <f t="shared" si="4"/>
        <v>521</v>
      </c>
      <c r="N35" s="70">
        <f t="shared" si="4"/>
        <v>2223</v>
      </c>
      <c r="O35" s="70">
        <f t="shared" si="4"/>
        <v>1166</v>
      </c>
      <c r="P35" s="70">
        <f t="shared" si="4"/>
        <v>23</v>
      </c>
      <c r="Q35" s="70">
        <f>SUM(Q31:Q34)</f>
        <v>0</v>
      </c>
      <c r="R35" s="86">
        <f t="shared" si="4"/>
        <v>0</v>
      </c>
      <c r="S35" s="114"/>
      <c r="T35" s="16"/>
      <c r="U35" s="16"/>
      <c r="V35" s="16"/>
      <c r="W35" s="16"/>
      <c r="X35" s="18"/>
      <c r="Y35" s="18"/>
      <c r="Z35" s="18"/>
    </row>
    <row r="36" spans="2:26" s="28" customFormat="1" ht="12" customHeight="1" x14ac:dyDescent="0.15">
      <c r="B36" s="33"/>
      <c r="C36" s="94"/>
      <c r="D36" s="26"/>
      <c r="E36" s="77" t="s">
        <v>76</v>
      </c>
      <c r="F36" s="25"/>
      <c r="G36" s="62">
        <f t="shared" si="0"/>
        <v>7861</v>
      </c>
      <c r="H36" s="63">
        <v>1785</v>
      </c>
      <c r="I36" s="64">
        <v>378</v>
      </c>
      <c r="J36" s="64">
        <v>4126</v>
      </c>
      <c r="K36" s="64">
        <v>0</v>
      </c>
      <c r="L36" s="64">
        <v>0</v>
      </c>
      <c r="M36" s="64">
        <v>1136</v>
      </c>
      <c r="N36" s="64">
        <v>290</v>
      </c>
      <c r="O36" s="64">
        <v>134</v>
      </c>
      <c r="P36" s="64">
        <v>12</v>
      </c>
      <c r="Q36" s="64">
        <v>0</v>
      </c>
      <c r="R36" s="82">
        <v>0</v>
      </c>
      <c r="S36" s="117"/>
    </row>
    <row r="37" spans="2:26" s="28" customFormat="1" ht="12" customHeight="1" x14ac:dyDescent="0.15">
      <c r="B37" s="33"/>
      <c r="C37" s="56"/>
      <c r="D37" s="57"/>
      <c r="E37" s="78" t="s">
        <v>32</v>
      </c>
      <c r="F37" s="25"/>
      <c r="G37" s="65">
        <f t="shared" si="0"/>
        <v>11593</v>
      </c>
      <c r="H37" s="66">
        <v>9849</v>
      </c>
      <c r="I37" s="67">
        <v>720</v>
      </c>
      <c r="J37" s="67">
        <v>946</v>
      </c>
      <c r="K37" s="67">
        <v>0</v>
      </c>
      <c r="L37" s="67">
        <v>0</v>
      </c>
      <c r="M37" s="67">
        <v>68</v>
      </c>
      <c r="N37" s="67">
        <v>0</v>
      </c>
      <c r="O37" s="67">
        <v>0</v>
      </c>
      <c r="P37" s="67">
        <v>10</v>
      </c>
      <c r="Q37" s="67">
        <v>0</v>
      </c>
      <c r="R37" s="85">
        <v>0</v>
      </c>
      <c r="S37" s="117"/>
    </row>
    <row r="38" spans="2:26" ht="18" customHeight="1" x14ac:dyDescent="0.15">
      <c r="B38" s="140" t="s">
        <v>31</v>
      </c>
      <c r="C38" s="141"/>
      <c r="D38" s="141"/>
      <c r="E38" s="142"/>
      <c r="F38" s="29"/>
      <c r="G38" s="68">
        <f t="shared" si="0"/>
        <v>19454</v>
      </c>
      <c r="H38" s="69">
        <f t="shared" ref="H38:R38" si="6">SUM(H36:H37)</f>
        <v>11634</v>
      </c>
      <c r="I38" s="70">
        <f t="shared" si="6"/>
        <v>1098</v>
      </c>
      <c r="J38" s="70">
        <f t="shared" ref="J38" si="7">SUM(J36:J37)</f>
        <v>5072</v>
      </c>
      <c r="K38" s="70">
        <f t="shared" si="6"/>
        <v>0</v>
      </c>
      <c r="L38" s="70">
        <f t="shared" si="6"/>
        <v>0</v>
      </c>
      <c r="M38" s="70">
        <f t="shared" si="6"/>
        <v>1204</v>
      </c>
      <c r="N38" s="70">
        <f t="shared" si="6"/>
        <v>290</v>
      </c>
      <c r="O38" s="70">
        <f t="shared" si="6"/>
        <v>134</v>
      </c>
      <c r="P38" s="70">
        <f t="shared" si="6"/>
        <v>22</v>
      </c>
      <c r="Q38" s="70">
        <f>SUM(Q36:Q37)</f>
        <v>0</v>
      </c>
      <c r="R38" s="86">
        <f t="shared" si="6"/>
        <v>0</v>
      </c>
      <c r="S38" s="114"/>
      <c r="T38" s="16"/>
      <c r="U38" s="16"/>
      <c r="V38" s="16"/>
      <c r="W38" s="16"/>
      <c r="X38" s="18"/>
      <c r="Y38" s="18"/>
      <c r="Z38" s="18"/>
    </row>
    <row r="39" spans="2:26" s="28" customFormat="1" ht="12" customHeight="1" x14ac:dyDescent="0.15">
      <c r="B39" s="33"/>
      <c r="C39" s="55"/>
      <c r="D39" s="26"/>
      <c r="E39" s="77" t="s">
        <v>75</v>
      </c>
      <c r="F39" s="25"/>
      <c r="G39" s="62">
        <f t="shared" ref="G39:G62" si="8">SUM(H39:R39)</f>
        <v>10</v>
      </c>
      <c r="H39" s="63">
        <v>0</v>
      </c>
      <c r="I39" s="64">
        <v>0</v>
      </c>
      <c r="J39" s="64">
        <v>0</v>
      </c>
      <c r="K39" s="64">
        <v>0</v>
      </c>
      <c r="L39" s="64">
        <v>10</v>
      </c>
      <c r="M39" s="64">
        <v>0</v>
      </c>
      <c r="N39" s="64">
        <v>0</v>
      </c>
      <c r="O39" s="64">
        <v>0</v>
      </c>
      <c r="P39" s="64">
        <v>0</v>
      </c>
      <c r="Q39" s="64">
        <v>0</v>
      </c>
      <c r="R39" s="82">
        <v>0</v>
      </c>
      <c r="S39" s="117"/>
    </row>
    <row r="40" spans="2:26" s="28" customFormat="1" ht="12" customHeight="1" x14ac:dyDescent="0.15">
      <c r="B40" s="33"/>
      <c r="C40" s="55"/>
      <c r="D40" s="26"/>
      <c r="E40" s="77" t="s">
        <v>99</v>
      </c>
      <c r="F40" s="25"/>
      <c r="G40" s="62">
        <f t="shared" si="8"/>
        <v>30</v>
      </c>
      <c r="H40" s="63">
        <v>0</v>
      </c>
      <c r="I40" s="64">
        <v>0</v>
      </c>
      <c r="J40" s="64">
        <v>0</v>
      </c>
      <c r="K40" s="64">
        <v>0</v>
      </c>
      <c r="L40" s="64">
        <v>30</v>
      </c>
      <c r="M40" s="64">
        <v>0</v>
      </c>
      <c r="N40" s="64">
        <v>0</v>
      </c>
      <c r="O40" s="64">
        <v>0</v>
      </c>
      <c r="P40" s="64">
        <v>0</v>
      </c>
      <c r="Q40" s="64">
        <v>0</v>
      </c>
      <c r="R40" s="82">
        <v>0</v>
      </c>
      <c r="S40" s="117"/>
    </row>
    <row r="41" spans="2:26" s="28" customFormat="1" ht="12" customHeight="1" x14ac:dyDescent="0.15">
      <c r="B41" s="33"/>
      <c r="C41" s="55"/>
      <c r="D41" s="26"/>
      <c r="E41" s="77" t="s">
        <v>106</v>
      </c>
      <c r="F41" s="25"/>
      <c r="G41" s="62">
        <f t="shared" si="8"/>
        <v>220</v>
      </c>
      <c r="H41" s="63">
        <v>0</v>
      </c>
      <c r="I41" s="64">
        <v>0</v>
      </c>
      <c r="J41" s="64">
        <v>0</v>
      </c>
      <c r="K41" s="64">
        <v>0</v>
      </c>
      <c r="L41" s="64">
        <v>220</v>
      </c>
      <c r="M41" s="64">
        <v>0</v>
      </c>
      <c r="N41" s="64">
        <v>0</v>
      </c>
      <c r="O41" s="64">
        <v>0</v>
      </c>
      <c r="P41" s="64">
        <v>0</v>
      </c>
      <c r="Q41" s="64">
        <v>0</v>
      </c>
      <c r="R41" s="82">
        <v>0</v>
      </c>
      <c r="S41" s="117"/>
    </row>
    <row r="42" spans="2:26" s="28" customFormat="1" ht="12" customHeight="1" x14ac:dyDescent="0.15">
      <c r="B42" s="33"/>
      <c r="C42" s="55"/>
      <c r="D42" s="26"/>
      <c r="E42" s="77" t="s">
        <v>127</v>
      </c>
      <c r="F42" s="25"/>
      <c r="G42" s="62">
        <f t="shared" si="8"/>
        <v>510</v>
      </c>
      <c r="H42" s="63">
        <v>0</v>
      </c>
      <c r="I42" s="64">
        <v>0</v>
      </c>
      <c r="J42" s="64">
        <v>0</v>
      </c>
      <c r="K42" s="64">
        <v>0</v>
      </c>
      <c r="L42" s="64">
        <v>510</v>
      </c>
      <c r="M42" s="64">
        <v>0</v>
      </c>
      <c r="N42" s="64">
        <v>0</v>
      </c>
      <c r="O42" s="64">
        <v>0</v>
      </c>
      <c r="P42" s="64">
        <v>0</v>
      </c>
      <c r="Q42" s="64">
        <v>0</v>
      </c>
      <c r="R42" s="82">
        <v>0</v>
      </c>
      <c r="S42" s="117"/>
    </row>
    <row r="43" spans="2:26" s="28" customFormat="1" ht="12" customHeight="1" x14ac:dyDescent="0.15">
      <c r="B43" s="33"/>
      <c r="C43" s="56"/>
      <c r="D43" s="57"/>
      <c r="E43" s="78" t="s">
        <v>115</v>
      </c>
      <c r="F43" s="25"/>
      <c r="G43" s="65">
        <f t="shared" si="8"/>
        <v>0</v>
      </c>
      <c r="H43" s="66"/>
      <c r="I43" s="67"/>
      <c r="J43" s="67"/>
      <c r="K43" s="67"/>
      <c r="L43" s="67"/>
      <c r="M43" s="67"/>
      <c r="N43" s="67"/>
      <c r="O43" s="67"/>
      <c r="P43" s="67"/>
      <c r="Q43" s="67"/>
      <c r="R43" s="85"/>
      <c r="S43" s="117"/>
    </row>
    <row r="44" spans="2:26" ht="25.15" customHeight="1" x14ac:dyDescent="0.15">
      <c r="B44" s="140" t="s">
        <v>92</v>
      </c>
      <c r="C44" s="141"/>
      <c r="D44" s="141"/>
      <c r="E44" s="142"/>
      <c r="F44" s="29"/>
      <c r="G44" s="68">
        <f t="shared" si="8"/>
        <v>770</v>
      </c>
      <c r="H44" s="69">
        <f t="shared" ref="H44:R44" si="9">SUM(H39:H43)</f>
        <v>0</v>
      </c>
      <c r="I44" s="70">
        <f t="shared" si="9"/>
        <v>0</v>
      </c>
      <c r="J44" s="70">
        <f t="shared" ref="J44" si="10">SUM(J39:J43)</f>
        <v>0</v>
      </c>
      <c r="K44" s="70">
        <f t="shared" si="9"/>
        <v>0</v>
      </c>
      <c r="L44" s="70">
        <f t="shared" si="9"/>
        <v>770</v>
      </c>
      <c r="M44" s="70">
        <f t="shared" si="9"/>
        <v>0</v>
      </c>
      <c r="N44" s="70">
        <f t="shared" si="9"/>
        <v>0</v>
      </c>
      <c r="O44" s="70">
        <f t="shared" si="9"/>
        <v>0</v>
      </c>
      <c r="P44" s="70">
        <f t="shared" si="9"/>
        <v>0</v>
      </c>
      <c r="Q44" s="70">
        <f>SUM(Q39:Q43)</f>
        <v>0</v>
      </c>
      <c r="R44" s="86">
        <f t="shared" si="9"/>
        <v>0</v>
      </c>
      <c r="S44" s="114"/>
      <c r="T44" s="16"/>
      <c r="U44" s="16"/>
      <c r="V44" s="16"/>
      <c r="W44" s="16"/>
      <c r="X44" s="18"/>
      <c r="Y44" s="18"/>
      <c r="Z44" s="18"/>
    </row>
    <row r="45" spans="2:26" ht="12" customHeight="1" x14ac:dyDescent="0.15">
      <c r="B45" s="34"/>
      <c r="C45" s="95"/>
      <c r="D45" s="96"/>
      <c r="E45" s="76" t="s">
        <v>23</v>
      </c>
      <c r="F45" s="25"/>
      <c r="G45" s="62">
        <f t="shared" si="8"/>
        <v>5172</v>
      </c>
      <c r="H45" s="63">
        <v>5112</v>
      </c>
      <c r="I45" s="64">
        <v>51</v>
      </c>
      <c r="J45" s="64">
        <v>0</v>
      </c>
      <c r="K45" s="64">
        <v>0</v>
      </c>
      <c r="L45" s="64">
        <v>0</v>
      </c>
      <c r="M45" s="64">
        <v>9</v>
      </c>
      <c r="N45" s="64">
        <v>0</v>
      </c>
      <c r="O45" s="64">
        <v>0</v>
      </c>
      <c r="P45" s="64">
        <v>0</v>
      </c>
      <c r="Q45" s="64">
        <v>0</v>
      </c>
      <c r="R45" s="82">
        <v>0</v>
      </c>
      <c r="S45" s="114"/>
      <c r="T45" s="16"/>
      <c r="U45" s="16"/>
      <c r="V45" s="16"/>
      <c r="W45" s="16"/>
      <c r="X45" s="18"/>
      <c r="Y45" s="18"/>
      <c r="Z45" s="18"/>
    </row>
    <row r="46" spans="2:26" ht="12" customHeight="1" x14ac:dyDescent="0.15">
      <c r="B46" s="33"/>
      <c r="C46" s="55"/>
      <c r="D46" s="26"/>
      <c r="E46" s="79" t="s">
        <v>17</v>
      </c>
      <c r="F46" s="27"/>
      <c r="G46" s="62">
        <f t="shared" si="8"/>
        <v>6654</v>
      </c>
      <c r="H46" s="63">
        <v>6624</v>
      </c>
      <c r="I46" s="64">
        <v>0</v>
      </c>
      <c r="J46" s="64">
        <v>0</v>
      </c>
      <c r="K46" s="64">
        <v>0</v>
      </c>
      <c r="L46" s="64">
        <v>0</v>
      </c>
      <c r="M46" s="64">
        <v>30</v>
      </c>
      <c r="N46" s="64">
        <v>0</v>
      </c>
      <c r="O46" s="64">
        <v>0</v>
      </c>
      <c r="P46" s="64">
        <v>0</v>
      </c>
      <c r="Q46" s="64">
        <v>0</v>
      </c>
      <c r="R46" s="82">
        <v>0</v>
      </c>
      <c r="S46" s="114"/>
      <c r="T46" s="16"/>
      <c r="U46" s="16"/>
      <c r="V46" s="16"/>
      <c r="W46" s="16"/>
      <c r="X46" s="18"/>
      <c r="Y46" s="18"/>
      <c r="Z46" s="18"/>
    </row>
    <row r="47" spans="2:26" ht="12" customHeight="1" x14ac:dyDescent="0.15">
      <c r="B47" s="33"/>
      <c r="C47" s="55"/>
      <c r="D47" s="26"/>
      <c r="E47" s="79" t="s">
        <v>18</v>
      </c>
      <c r="F47" s="27"/>
      <c r="G47" s="62">
        <f t="shared" si="8"/>
        <v>5977</v>
      </c>
      <c r="H47" s="63">
        <v>5353</v>
      </c>
      <c r="I47" s="64">
        <v>425</v>
      </c>
      <c r="J47" s="64">
        <v>172</v>
      </c>
      <c r="K47" s="64">
        <v>0</v>
      </c>
      <c r="L47" s="64">
        <v>0</v>
      </c>
      <c r="M47" s="64">
        <v>27</v>
      </c>
      <c r="N47" s="64">
        <v>0</v>
      </c>
      <c r="O47" s="64">
        <v>0</v>
      </c>
      <c r="P47" s="64">
        <v>0</v>
      </c>
      <c r="Q47" s="64">
        <v>0</v>
      </c>
      <c r="R47" s="82">
        <v>0</v>
      </c>
      <c r="S47" s="114"/>
      <c r="T47" s="16"/>
      <c r="U47" s="16"/>
      <c r="V47" s="16"/>
      <c r="W47" s="16"/>
      <c r="X47" s="18"/>
      <c r="Y47" s="18"/>
      <c r="Z47" s="18"/>
    </row>
    <row r="48" spans="2:26" ht="12" customHeight="1" x14ac:dyDescent="0.15">
      <c r="B48" s="33"/>
      <c r="C48" s="56"/>
      <c r="D48" s="57"/>
      <c r="E48" s="80" t="s">
        <v>170</v>
      </c>
      <c r="F48" s="27"/>
      <c r="G48" s="65">
        <f t="shared" si="8"/>
        <v>9404</v>
      </c>
      <c r="H48" s="66">
        <v>8810</v>
      </c>
      <c r="I48" s="67">
        <v>388</v>
      </c>
      <c r="J48" s="67">
        <v>0</v>
      </c>
      <c r="K48" s="67">
        <v>0</v>
      </c>
      <c r="L48" s="67">
        <v>0</v>
      </c>
      <c r="M48" s="67">
        <v>2</v>
      </c>
      <c r="N48" s="67">
        <v>202</v>
      </c>
      <c r="O48" s="67">
        <v>0</v>
      </c>
      <c r="P48" s="67">
        <v>2</v>
      </c>
      <c r="Q48" s="67">
        <v>0</v>
      </c>
      <c r="R48" s="85">
        <v>0</v>
      </c>
      <c r="S48" s="114"/>
      <c r="T48" s="16"/>
      <c r="U48" s="16"/>
      <c r="V48" s="16"/>
      <c r="W48" s="16"/>
      <c r="X48" s="18"/>
      <c r="Y48" s="18"/>
      <c r="Z48" s="18"/>
    </row>
    <row r="49" spans="2:26" ht="18" customHeight="1" x14ac:dyDescent="0.15">
      <c r="B49" s="140" t="s">
        <v>24</v>
      </c>
      <c r="C49" s="141"/>
      <c r="D49" s="141"/>
      <c r="E49" s="142"/>
      <c r="F49" s="29"/>
      <c r="G49" s="68">
        <f t="shared" si="8"/>
        <v>27207</v>
      </c>
      <c r="H49" s="69">
        <f t="shared" ref="H49:R49" si="11">SUM(H45:H48)</f>
        <v>25899</v>
      </c>
      <c r="I49" s="70">
        <f t="shared" si="11"/>
        <v>864</v>
      </c>
      <c r="J49" s="70">
        <f t="shared" ref="J49" si="12">SUM(J45:J48)</f>
        <v>172</v>
      </c>
      <c r="K49" s="70">
        <f t="shared" si="11"/>
        <v>0</v>
      </c>
      <c r="L49" s="70">
        <f t="shared" si="11"/>
        <v>0</v>
      </c>
      <c r="M49" s="70">
        <f t="shared" si="11"/>
        <v>68</v>
      </c>
      <c r="N49" s="70">
        <f t="shared" si="11"/>
        <v>202</v>
      </c>
      <c r="O49" s="70">
        <f t="shared" si="11"/>
        <v>0</v>
      </c>
      <c r="P49" s="70">
        <f t="shared" si="11"/>
        <v>2</v>
      </c>
      <c r="Q49" s="70">
        <f>SUM(Q45:Q48)</f>
        <v>0</v>
      </c>
      <c r="R49" s="86">
        <f t="shared" si="11"/>
        <v>0</v>
      </c>
      <c r="S49" s="114"/>
      <c r="T49" s="16"/>
      <c r="U49" s="16"/>
      <c r="V49" s="16"/>
      <c r="W49" s="16"/>
      <c r="X49" s="18"/>
      <c r="Y49" s="18"/>
      <c r="Z49" s="18"/>
    </row>
    <row r="50" spans="2:26" ht="12" customHeight="1" x14ac:dyDescent="0.15">
      <c r="B50" s="33"/>
      <c r="C50" s="55"/>
      <c r="D50" s="26"/>
      <c r="E50" s="79" t="s">
        <v>56</v>
      </c>
      <c r="F50" s="27"/>
      <c r="G50" s="62">
        <f t="shared" si="8"/>
        <v>4339</v>
      </c>
      <c r="H50" s="63">
        <v>0</v>
      </c>
      <c r="I50" s="64">
        <v>0</v>
      </c>
      <c r="J50" s="64">
        <v>0</v>
      </c>
      <c r="K50" s="64">
        <v>0</v>
      </c>
      <c r="L50" s="64">
        <v>0</v>
      </c>
      <c r="M50" s="64">
        <v>2418</v>
      </c>
      <c r="N50" s="64">
        <v>1615</v>
      </c>
      <c r="O50" s="64">
        <v>79</v>
      </c>
      <c r="P50" s="64">
        <v>171</v>
      </c>
      <c r="Q50" s="64">
        <v>0</v>
      </c>
      <c r="R50" s="83">
        <v>56</v>
      </c>
      <c r="S50" s="114"/>
      <c r="T50" s="16"/>
      <c r="U50" s="16"/>
      <c r="V50" s="16"/>
      <c r="W50" s="16"/>
      <c r="X50" s="18"/>
      <c r="Y50" s="18"/>
      <c r="Z50" s="18"/>
    </row>
    <row r="51" spans="2:26" ht="12" customHeight="1" x14ac:dyDescent="0.15">
      <c r="B51" s="33"/>
      <c r="C51" s="55"/>
      <c r="D51" s="26"/>
      <c r="E51" s="77" t="s">
        <v>27</v>
      </c>
      <c r="F51" s="27"/>
      <c r="G51" s="62">
        <f t="shared" si="8"/>
        <v>2262</v>
      </c>
      <c r="H51" s="63"/>
      <c r="I51" s="64"/>
      <c r="J51" s="64"/>
      <c r="K51" s="64">
        <v>0</v>
      </c>
      <c r="L51" s="64">
        <v>0</v>
      </c>
      <c r="M51" s="64"/>
      <c r="N51" s="64"/>
      <c r="O51" s="64"/>
      <c r="P51" s="64"/>
      <c r="Q51" s="64">
        <v>0</v>
      </c>
      <c r="R51" s="83">
        <v>2262</v>
      </c>
      <c r="S51" s="114"/>
      <c r="T51" s="16"/>
      <c r="U51" s="16"/>
      <c r="V51" s="16"/>
      <c r="W51" s="16"/>
      <c r="X51" s="18"/>
      <c r="Y51" s="18"/>
      <c r="Z51" s="18"/>
    </row>
    <row r="52" spans="2:26" ht="12" customHeight="1" x14ac:dyDescent="0.15">
      <c r="B52" s="33"/>
      <c r="C52" s="55"/>
      <c r="D52" s="26"/>
      <c r="E52" s="79" t="s">
        <v>171</v>
      </c>
      <c r="F52" s="27"/>
      <c r="G52" s="62">
        <f t="shared" si="8"/>
        <v>644</v>
      </c>
      <c r="H52" s="63">
        <v>0</v>
      </c>
      <c r="I52" s="64">
        <v>0</v>
      </c>
      <c r="J52" s="64">
        <v>0</v>
      </c>
      <c r="K52" s="64">
        <v>0</v>
      </c>
      <c r="L52" s="64">
        <v>0</v>
      </c>
      <c r="M52" s="64">
        <v>0</v>
      </c>
      <c r="N52" s="64">
        <v>0</v>
      </c>
      <c r="O52" s="64">
        <v>0</v>
      </c>
      <c r="P52" s="64">
        <v>0</v>
      </c>
      <c r="Q52" s="64">
        <v>0</v>
      </c>
      <c r="R52" s="83">
        <v>644</v>
      </c>
      <c r="S52" s="114"/>
      <c r="T52" s="16"/>
      <c r="U52" s="16"/>
      <c r="V52" s="16"/>
      <c r="W52" s="16"/>
      <c r="X52" s="18"/>
      <c r="Y52" s="18"/>
      <c r="Z52" s="18"/>
    </row>
    <row r="53" spans="2:26" ht="12" customHeight="1" x14ac:dyDescent="0.15">
      <c r="B53" s="33"/>
      <c r="C53" s="55"/>
      <c r="D53" s="26"/>
      <c r="E53" s="77" t="s">
        <v>172</v>
      </c>
      <c r="F53" s="25"/>
      <c r="G53" s="62">
        <f t="shared" si="8"/>
        <v>95</v>
      </c>
      <c r="H53" s="63">
        <v>0</v>
      </c>
      <c r="I53" s="64">
        <v>0</v>
      </c>
      <c r="J53" s="64">
        <v>0</v>
      </c>
      <c r="K53" s="64">
        <v>0</v>
      </c>
      <c r="L53" s="64">
        <v>0</v>
      </c>
      <c r="M53" s="64">
        <v>0</v>
      </c>
      <c r="N53" s="64">
        <v>0</v>
      </c>
      <c r="O53" s="64">
        <v>0</v>
      </c>
      <c r="P53" s="64">
        <v>0</v>
      </c>
      <c r="Q53" s="64">
        <v>0</v>
      </c>
      <c r="R53" s="83">
        <v>95</v>
      </c>
      <c r="S53" s="114"/>
      <c r="T53" s="16"/>
      <c r="U53" s="16"/>
      <c r="V53" s="16"/>
      <c r="W53" s="16"/>
      <c r="X53" s="18"/>
      <c r="Y53" s="18"/>
      <c r="Z53" s="18"/>
    </row>
    <row r="54" spans="2:26" ht="12" customHeight="1" x14ac:dyDescent="0.15">
      <c r="B54" s="33"/>
      <c r="C54" s="55"/>
      <c r="D54" s="26"/>
      <c r="E54" s="77" t="s">
        <v>173</v>
      </c>
      <c r="F54" s="25"/>
      <c r="G54" s="62">
        <f t="shared" si="8"/>
        <v>928</v>
      </c>
      <c r="H54" s="63">
        <v>0</v>
      </c>
      <c r="I54" s="64">
        <v>0</v>
      </c>
      <c r="J54" s="64">
        <v>0</v>
      </c>
      <c r="K54" s="64">
        <v>0</v>
      </c>
      <c r="L54" s="64">
        <v>0</v>
      </c>
      <c r="M54" s="64">
        <v>0</v>
      </c>
      <c r="N54" s="64">
        <v>0</v>
      </c>
      <c r="O54" s="64">
        <v>0</v>
      </c>
      <c r="P54" s="64">
        <v>167</v>
      </c>
      <c r="Q54" s="64">
        <v>0</v>
      </c>
      <c r="R54" s="83">
        <v>761</v>
      </c>
      <c r="S54" s="114"/>
      <c r="T54" s="16"/>
      <c r="U54" s="16"/>
      <c r="V54" s="16"/>
      <c r="W54" s="16"/>
      <c r="X54" s="18"/>
      <c r="Y54" s="18"/>
      <c r="Z54" s="18"/>
    </row>
    <row r="55" spans="2:26" ht="12" customHeight="1" x14ac:dyDescent="0.15">
      <c r="B55" s="33"/>
      <c r="C55" s="55"/>
      <c r="D55" s="26"/>
      <c r="E55" s="77" t="s">
        <v>174</v>
      </c>
      <c r="F55" s="25"/>
      <c r="G55" s="62">
        <f t="shared" si="8"/>
        <v>931</v>
      </c>
      <c r="H55" s="63"/>
      <c r="I55" s="64"/>
      <c r="J55" s="64"/>
      <c r="K55" s="64">
        <v>0</v>
      </c>
      <c r="L55" s="64">
        <v>0</v>
      </c>
      <c r="M55" s="64"/>
      <c r="N55" s="64"/>
      <c r="O55" s="64"/>
      <c r="P55" s="64"/>
      <c r="Q55" s="64">
        <v>0</v>
      </c>
      <c r="R55" s="83">
        <v>931</v>
      </c>
      <c r="S55" s="114"/>
      <c r="T55" s="16"/>
      <c r="U55" s="16"/>
      <c r="V55" s="16"/>
      <c r="W55" s="16"/>
      <c r="X55" s="18"/>
      <c r="Y55" s="18"/>
      <c r="Z55" s="18"/>
    </row>
    <row r="56" spans="2:26" ht="12" customHeight="1" x14ac:dyDescent="0.15">
      <c r="B56" s="33"/>
      <c r="C56" s="55"/>
      <c r="D56" s="26"/>
      <c r="E56" s="77" t="s">
        <v>175</v>
      </c>
      <c r="F56" s="25"/>
      <c r="G56" s="62">
        <f t="shared" si="8"/>
        <v>464</v>
      </c>
      <c r="H56" s="63"/>
      <c r="I56" s="64"/>
      <c r="J56" s="64"/>
      <c r="K56" s="64">
        <v>0</v>
      </c>
      <c r="L56" s="64">
        <v>0</v>
      </c>
      <c r="M56" s="64"/>
      <c r="N56" s="64"/>
      <c r="O56" s="64"/>
      <c r="P56" s="64"/>
      <c r="Q56" s="64">
        <v>0</v>
      </c>
      <c r="R56" s="83">
        <v>464</v>
      </c>
      <c r="S56" s="114"/>
      <c r="T56" s="16"/>
      <c r="U56" s="16"/>
      <c r="V56" s="16"/>
      <c r="W56" s="16"/>
      <c r="X56" s="18"/>
      <c r="Y56" s="18"/>
      <c r="Z56" s="18"/>
    </row>
    <row r="57" spans="2:26" ht="12" customHeight="1" x14ac:dyDescent="0.15">
      <c r="B57" s="33"/>
      <c r="C57" s="55"/>
      <c r="D57" s="26"/>
      <c r="E57" s="77" t="s">
        <v>169</v>
      </c>
      <c r="F57" s="25"/>
      <c r="G57" s="62">
        <f t="shared" si="8"/>
        <v>1524</v>
      </c>
      <c r="H57" s="63">
        <v>0</v>
      </c>
      <c r="I57" s="64">
        <v>0</v>
      </c>
      <c r="J57" s="64">
        <v>0</v>
      </c>
      <c r="K57" s="64">
        <v>0</v>
      </c>
      <c r="L57" s="64">
        <v>0</v>
      </c>
      <c r="M57" s="64">
        <v>0</v>
      </c>
      <c r="N57" s="64">
        <v>0</v>
      </c>
      <c r="O57" s="64">
        <v>0</v>
      </c>
      <c r="P57" s="64">
        <v>0</v>
      </c>
      <c r="Q57" s="64">
        <v>0</v>
      </c>
      <c r="R57" s="83">
        <v>1524</v>
      </c>
      <c r="S57" s="114"/>
      <c r="T57" s="16"/>
      <c r="U57" s="16"/>
      <c r="V57" s="16"/>
      <c r="W57" s="16"/>
      <c r="X57" s="18"/>
      <c r="Y57" s="18"/>
      <c r="Z57" s="18"/>
    </row>
    <row r="58" spans="2:26" ht="12" customHeight="1" x14ac:dyDescent="0.15">
      <c r="B58" s="33"/>
      <c r="C58" s="55"/>
      <c r="D58" s="26"/>
      <c r="E58" s="77" t="s">
        <v>176</v>
      </c>
      <c r="F58" s="25"/>
      <c r="G58" s="62">
        <f t="shared" si="8"/>
        <v>0</v>
      </c>
      <c r="H58" s="63"/>
      <c r="I58" s="64"/>
      <c r="J58" s="64"/>
      <c r="K58" s="64">
        <v>0</v>
      </c>
      <c r="L58" s="64">
        <v>0</v>
      </c>
      <c r="M58" s="64"/>
      <c r="N58" s="64"/>
      <c r="O58" s="64"/>
      <c r="P58" s="64"/>
      <c r="Q58" s="64">
        <v>0</v>
      </c>
      <c r="R58" s="83">
        <v>0</v>
      </c>
      <c r="S58" s="114"/>
      <c r="T58" s="16"/>
      <c r="U58" s="16"/>
      <c r="V58" s="16"/>
      <c r="W58" s="16"/>
      <c r="X58" s="18"/>
      <c r="Y58" s="18"/>
      <c r="Z58" s="18"/>
    </row>
    <row r="59" spans="2:26" ht="12" customHeight="1" x14ac:dyDescent="0.15">
      <c r="B59" s="33"/>
      <c r="C59" s="55"/>
      <c r="D59" s="26"/>
      <c r="E59" s="79" t="s">
        <v>177</v>
      </c>
      <c r="F59" s="27"/>
      <c r="G59" s="62">
        <f t="shared" si="8"/>
        <v>157</v>
      </c>
      <c r="H59" s="63"/>
      <c r="I59" s="64"/>
      <c r="J59" s="64"/>
      <c r="K59" s="64">
        <v>0</v>
      </c>
      <c r="L59" s="64">
        <v>0</v>
      </c>
      <c r="M59" s="64"/>
      <c r="N59" s="64"/>
      <c r="O59" s="64"/>
      <c r="P59" s="64"/>
      <c r="Q59" s="64">
        <v>0</v>
      </c>
      <c r="R59" s="83">
        <v>157</v>
      </c>
      <c r="S59" s="114"/>
      <c r="T59" s="16"/>
      <c r="U59" s="16"/>
      <c r="V59" s="16"/>
      <c r="W59" s="16"/>
      <c r="X59" s="18"/>
      <c r="Y59" s="18"/>
      <c r="Z59" s="18"/>
    </row>
    <row r="60" spans="2:26" ht="12" customHeight="1" x14ac:dyDescent="0.15">
      <c r="B60" s="33"/>
      <c r="C60" s="55"/>
      <c r="D60" s="26"/>
      <c r="E60" s="79" t="s">
        <v>184</v>
      </c>
      <c r="F60" s="27"/>
      <c r="G60" s="62">
        <f t="shared" si="8"/>
        <v>0</v>
      </c>
      <c r="H60" s="63">
        <v>0</v>
      </c>
      <c r="I60" s="64">
        <v>0</v>
      </c>
      <c r="J60" s="64">
        <v>0</v>
      </c>
      <c r="K60" s="64">
        <v>0</v>
      </c>
      <c r="L60" s="64">
        <v>0</v>
      </c>
      <c r="M60" s="64">
        <v>0</v>
      </c>
      <c r="N60" s="64">
        <v>0</v>
      </c>
      <c r="O60" s="64">
        <v>0</v>
      </c>
      <c r="P60" s="64">
        <v>0</v>
      </c>
      <c r="Q60" s="64">
        <v>0</v>
      </c>
      <c r="R60" s="83">
        <v>0</v>
      </c>
      <c r="S60" s="114"/>
      <c r="T60" s="16"/>
      <c r="U60" s="16"/>
      <c r="V60" s="16"/>
      <c r="W60" s="16"/>
      <c r="X60" s="18"/>
      <c r="Y60" s="18"/>
      <c r="Z60" s="18"/>
    </row>
    <row r="61" spans="2:26" ht="12" customHeight="1" x14ac:dyDescent="0.15">
      <c r="B61" s="33"/>
      <c r="C61" s="55"/>
      <c r="D61" s="26"/>
      <c r="E61" s="79" t="s">
        <v>185</v>
      </c>
      <c r="F61" s="27"/>
      <c r="G61" s="62">
        <f t="shared" si="8"/>
        <v>2987</v>
      </c>
      <c r="H61" s="63">
        <v>0</v>
      </c>
      <c r="I61" s="64">
        <v>0</v>
      </c>
      <c r="J61" s="64">
        <v>1778</v>
      </c>
      <c r="K61" s="64">
        <v>0</v>
      </c>
      <c r="L61" s="64">
        <v>0</v>
      </c>
      <c r="M61" s="64">
        <v>606</v>
      </c>
      <c r="N61" s="64">
        <v>509</v>
      </c>
      <c r="O61" s="64">
        <v>68</v>
      </c>
      <c r="P61" s="64">
        <v>26</v>
      </c>
      <c r="Q61" s="64">
        <v>0</v>
      </c>
      <c r="R61" s="83">
        <v>0</v>
      </c>
      <c r="S61" s="114"/>
      <c r="T61" s="16"/>
      <c r="U61" s="16"/>
      <c r="V61" s="16"/>
      <c r="W61" s="16"/>
      <c r="X61" s="18"/>
      <c r="Y61" s="18"/>
      <c r="Z61" s="18"/>
    </row>
    <row r="62" spans="2:26" ht="12" customHeight="1" x14ac:dyDescent="0.15">
      <c r="B62" s="33"/>
      <c r="C62" s="56"/>
      <c r="D62" s="57"/>
      <c r="E62" s="80" t="s">
        <v>188</v>
      </c>
      <c r="F62" s="119"/>
      <c r="G62" s="65">
        <f t="shared" si="8"/>
        <v>104</v>
      </c>
      <c r="H62" s="66">
        <v>0</v>
      </c>
      <c r="I62" s="67">
        <v>0</v>
      </c>
      <c r="J62" s="67">
        <v>0</v>
      </c>
      <c r="K62" s="67">
        <v>0</v>
      </c>
      <c r="L62" s="67">
        <v>0</v>
      </c>
      <c r="M62" s="67">
        <v>0</v>
      </c>
      <c r="N62" s="67">
        <v>0</v>
      </c>
      <c r="O62" s="67">
        <v>0</v>
      </c>
      <c r="P62" s="67">
        <v>0</v>
      </c>
      <c r="Q62" s="67">
        <v>0</v>
      </c>
      <c r="R62" s="87">
        <v>104</v>
      </c>
      <c r="S62" s="114"/>
      <c r="T62" s="16"/>
      <c r="U62" s="16"/>
      <c r="V62" s="16"/>
      <c r="W62" s="16"/>
      <c r="X62" s="18"/>
      <c r="Y62" s="18"/>
      <c r="Z62" s="18"/>
    </row>
    <row r="63" spans="2:26" ht="18" customHeight="1" x14ac:dyDescent="0.15">
      <c r="B63" s="140" t="s">
        <v>25</v>
      </c>
      <c r="C63" s="141"/>
      <c r="D63" s="141"/>
      <c r="E63" s="142"/>
      <c r="F63" s="29"/>
      <c r="G63" s="88">
        <f>SUM(G50:G62)</f>
        <v>14435</v>
      </c>
      <c r="H63" s="89">
        <f t="shared" ref="H63:R63" si="13">SUM(H50:H62)</f>
        <v>0</v>
      </c>
      <c r="I63" s="90">
        <f t="shared" si="13"/>
        <v>0</v>
      </c>
      <c r="J63" s="90">
        <f t="shared" ref="J63" si="14">SUM(J50:J62)</f>
        <v>1778</v>
      </c>
      <c r="K63" s="90">
        <f t="shared" si="13"/>
        <v>0</v>
      </c>
      <c r="L63" s="90">
        <f t="shared" si="13"/>
        <v>0</v>
      </c>
      <c r="M63" s="90">
        <f t="shared" si="13"/>
        <v>3024</v>
      </c>
      <c r="N63" s="90">
        <f t="shared" si="13"/>
        <v>2124</v>
      </c>
      <c r="O63" s="90">
        <f t="shared" si="13"/>
        <v>147</v>
      </c>
      <c r="P63" s="90">
        <f t="shared" si="13"/>
        <v>364</v>
      </c>
      <c r="Q63" s="90">
        <f t="shared" si="13"/>
        <v>0</v>
      </c>
      <c r="R63" s="91">
        <f t="shared" si="13"/>
        <v>6998</v>
      </c>
      <c r="S63" s="114"/>
      <c r="T63" s="16"/>
      <c r="U63" s="16"/>
      <c r="V63" s="16"/>
      <c r="W63" s="16"/>
      <c r="X63" s="18"/>
      <c r="Y63" s="18"/>
      <c r="Z63" s="18"/>
    </row>
    <row r="64" spans="2:26" ht="12" customHeight="1" x14ac:dyDescent="0.15">
      <c r="B64" s="33"/>
      <c r="C64" s="55"/>
      <c r="D64" s="26"/>
      <c r="E64" s="79" t="s">
        <v>128</v>
      </c>
      <c r="F64" s="27"/>
      <c r="G64" s="62">
        <f>SUM(H64:R64)</f>
        <v>10681</v>
      </c>
      <c r="H64" s="63">
        <v>0</v>
      </c>
      <c r="I64" s="64">
        <v>0</v>
      </c>
      <c r="J64" s="64">
        <v>0</v>
      </c>
      <c r="K64" s="64">
        <v>0</v>
      </c>
      <c r="L64" s="64">
        <v>0</v>
      </c>
      <c r="M64" s="64">
        <v>1238</v>
      </c>
      <c r="N64" s="64">
        <v>1537</v>
      </c>
      <c r="O64" s="64">
        <v>1093</v>
      </c>
      <c r="P64" s="64">
        <v>98</v>
      </c>
      <c r="Q64" s="64">
        <v>6715</v>
      </c>
      <c r="R64" s="83">
        <v>0</v>
      </c>
      <c r="S64" s="114"/>
      <c r="T64" s="16"/>
      <c r="U64" s="16"/>
      <c r="V64" s="16"/>
      <c r="W64" s="16"/>
      <c r="X64" s="18"/>
      <c r="Y64" s="18"/>
      <c r="Z64" s="18"/>
    </row>
    <row r="65" spans="2:26" ht="12" customHeight="1" x14ac:dyDescent="0.15">
      <c r="B65" s="33"/>
      <c r="C65" s="55"/>
      <c r="D65" s="26"/>
      <c r="E65" s="79" t="s">
        <v>59</v>
      </c>
      <c r="F65" s="27"/>
      <c r="G65" s="62">
        <f>SUM(H65:R65)</f>
        <v>11666</v>
      </c>
      <c r="H65" s="63">
        <v>0</v>
      </c>
      <c r="I65" s="64">
        <v>0</v>
      </c>
      <c r="J65" s="64">
        <v>42</v>
      </c>
      <c r="K65" s="64">
        <v>0</v>
      </c>
      <c r="L65" s="64">
        <v>0</v>
      </c>
      <c r="M65" s="64">
        <v>336</v>
      </c>
      <c r="N65" s="64">
        <v>504</v>
      </c>
      <c r="O65" s="64">
        <v>423</v>
      </c>
      <c r="P65" s="64">
        <v>98</v>
      </c>
      <c r="Q65" s="64">
        <v>10263</v>
      </c>
      <c r="R65" s="83">
        <v>0</v>
      </c>
      <c r="S65" s="114"/>
      <c r="T65" s="16"/>
      <c r="U65" s="16"/>
      <c r="V65" s="16"/>
      <c r="W65" s="16"/>
      <c r="X65" s="18"/>
      <c r="Y65" s="18"/>
      <c r="Z65" s="18"/>
    </row>
    <row r="66" spans="2:26" ht="12" customHeight="1" x14ac:dyDescent="0.15">
      <c r="B66" s="33"/>
      <c r="C66" s="55"/>
      <c r="D66" s="26"/>
      <c r="E66" s="79" t="s">
        <v>134</v>
      </c>
      <c r="F66" s="27"/>
      <c r="G66" s="62">
        <f>SUM(H66:R66)</f>
        <v>5681</v>
      </c>
      <c r="H66" s="63">
        <v>0</v>
      </c>
      <c r="I66" s="64">
        <v>0</v>
      </c>
      <c r="J66" s="64">
        <v>0</v>
      </c>
      <c r="K66" s="64">
        <v>0</v>
      </c>
      <c r="L66" s="64">
        <v>0</v>
      </c>
      <c r="M66" s="64">
        <v>197</v>
      </c>
      <c r="N66" s="64">
        <v>387</v>
      </c>
      <c r="O66" s="64">
        <v>45</v>
      </c>
      <c r="P66" s="64">
        <v>59</v>
      </c>
      <c r="Q66" s="64">
        <v>4993</v>
      </c>
      <c r="R66" s="83">
        <v>0</v>
      </c>
      <c r="S66" s="114"/>
      <c r="T66" s="16"/>
      <c r="U66" s="16"/>
      <c r="V66" s="16"/>
      <c r="W66" s="16"/>
      <c r="X66" s="18"/>
      <c r="Y66" s="18"/>
      <c r="Z66" s="18"/>
    </row>
    <row r="67" spans="2:26" ht="12" customHeight="1" x14ac:dyDescent="0.15">
      <c r="B67" s="108"/>
      <c r="C67" s="55"/>
      <c r="D67" s="26"/>
      <c r="E67" s="103" t="s">
        <v>119</v>
      </c>
      <c r="F67" s="27"/>
      <c r="G67" s="62">
        <f>SUM(H67:R67)</f>
        <v>0</v>
      </c>
      <c r="H67" s="63"/>
      <c r="I67" s="64"/>
      <c r="J67" s="64"/>
      <c r="K67" s="64"/>
      <c r="L67" s="64"/>
      <c r="M67" s="64"/>
      <c r="N67" s="64"/>
      <c r="O67" s="64"/>
      <c r="P67" s="64"/>
      <c r="Q67" s="64"/>
      <c r="R67" s="83"/>
      <c r="S67" s="114"/>
      <c r="T67" s="16"/>
      <c r="U67" s="16"/>
      <c r="V67" s="16"/>
      <c r="W67" s="16"/>
      <c r="X67" s="18"/>
      <c r="Y67" s="18"/>
      <c r="Z67" s="18"/>
    </row>
    <row r="68" spans="2:26" ht="18" customHeight="1" x14ac:dyDescent="0.15">
      <c r="B68" s="140" t="s">
        <v>66</v>
      </c>
      <c r="C68" s="150"/>
      <c r="D68" s="150"/>
      <c r="E68" s="151"/>
      <c r="F68" s="29"/>
      <c r="G68" s="104">
        <f>SUM(H68:R68)</f>
        <v>28028</v>
      </c>
      <c r="H68" s="105">
        <f t="shared" ref="H68:R68" si="15">SUM(H64:H67)</f>
        <v>0</v>
      </c>
      <c r="I68" s="106">
        <f t="shared" si="15"/>
        <v>0</v>
      </c>
      <c r="J68" s="106">
        <f t="shared" ref="J68" si="16">SUM(J64:J67)</f>
        <v>42</v>
      </c>
      <c r="K68" s="106">
        <f t="shared" si="15"/>
        <v>0</v>
      </c>
      <c r="L68" s="106">
        <f t="shared" si="15"/>
        <v>0</v>
      </c>
      <c r="M68" s="106">
        <f t="shared" si="15"/>
        <v>1771</v>
      </c>
      <c r="N68" s="106">
        <f t="shared" si="15"/>
        <v>2428</v>
      </c>
      <c r="O68" s="106">
        <f t="shared" si="15"/>
        <v>1561</v>
      </c>
      <c r="P68" s="106">
        <f t="shared" si="15"/>
        <v>255</v>
      </c>
      <c r="Q68" s="106">
        <f t="shared" si="15"/>
        <v>21971</v>
      </c>
      <c r="R68" s="107">
        <f t="shared" si="15"/>
        <v>0</v>
      </c>
      <c r="S68" s="114"/>
      <c r="T68" s="16"/>
      <c r="U68" s="16"/>
      <c r="V68" s="16"/>
      <c r="W68" s="16"/>
      <c r="X68" s="18"/>
      <c r="Y68" s="18"/>
      <c r="Z68" s="18"/>
    </row>
    <row r="69" spans="2:26" ht="3.95" customHeight="1" x14ac:dyDescent="0.15">
      <c r="B69" s="110"/>
      <c r="C69" s="110"/>
      <c r="D69" s="110"/>
      <c r="E69" s="110"/>
      <c r="F69" s="29"/>
      <c r="G69" s="109"/>
      <c r="H69" s="109"/>
      <c r="I69" s="109"/>
      <c r="J69" s="109"/>
      <c r="K69" s="109"/>
      <c r="L69" s="109"/>
      <c r="M69" s="109"/>
      <c r="N69" s="109"/>
      <c r="O69" s="109"/>
      <c r="P69" s="109"/>
      <c r="Q69" s="109"/>
      <c r="R69" s="109"/>
      <c r="S69" s="16"/>
      <c r="T69" s="16"/>
      <c r="U69" s="16"/>
      <c r="V69" s="16"/>
      <c r="W69" s="16"/>
      <c r="X69" s="18"/>
      <c r="Y69" s="18"/>
      <c r="Z69" s="18"/>
    </row>
    <row r="70" spans="2:26" ht="12" customHeight="1" x14ac:dyDescent="0.15">
      <c r="B70" s="42"/>
      <c r="C70" s="51"/>
      <c r="D70" s="43"/>
      <c r="E70" s="111" t="s">
        <v>53</v>
      </c>
      <c r="F70" s="25"/>
      <c r="G70" s="59">
        <f t="shared" ref="G70:G85" si="17">SUM(H70:R70)</f>
        <v>259</v>
      </c>
      <c r="H70" s="60">
        <v>0</v>
      </c>
      <c r="I70" s="61">
        <v>0</v>
      </c>
      <c r="J70" s="61">
        <v>0</v>
      </c>
      <c r="K70" s="61">
        <v>0</v>
      </c>
      <c r="L70" s="61">
        <v>0</v>
      </c>
      <c r="M70" s="61">
        <v>0</v>
      </c>
      <c r="N70" s="61">
        <v>129</v>
      </c>
      <c r="O70" s="61">
        <v>0</v>
      </c>
      <c r="P70" s="61">
        <v>130</v>
      </c>
      <c r="Q70" s="61">
        <v>0</v>
      </c>
      <c r="R70" s="81">
        <v>0</v>
      </c>
      <c r="S70" s="114"/>
      <c r="T70" s="16"/>
      <c r="U70" s="16"/>
      <c r="V70" s="16"/>
      <c r="W70" s="17"/>
      <c r="X70" s="18"/>
      <c r="Y70" s="18"/>
      <c r="Z70" s="18"/>
    </row>
    <row r="71" spans="2:26" ht="12" customHeight="1" x14ac:dyDescent="0.15">
      <c r="B71" s="33"/>
      <c r="C71" s="52"/>
      <c r="D71" s="20"/>
      <c r="E71" s="112" t="s">
        <v>56</v>
      </c>
      <c r="F71" s="25"/>
      <c r="G71" s="62">
        <f t="shared" si="17"/>
        <v>39</v>
      </c>
      <c r="H71" s="63">
        <v>0</v>
      </c>
      <c r="I71" s="64">
        <v>0</v>
      </c>
      <c r="J71" s="64">
        <v>0</v>
      </c>
      <c r="K71" s="64">
        <v>0</v>
      </c>
      <c r="L71" s="64">
        <v>0</v>
      </c>
      <c r="M71" s="64">
        <v>0</v>
      </c>
      <c r="N71" s="64">
        <v>0</v>
      </c>
      <c r="O71" s="64">
        <v>0</v>
      </c>
      <c r="P71" s="64">
        <v>39</v>
      </c>
      <c r="Q71" s="64">
        <v>0</v>
      </c>
      <c r="R71" s="82">
        <v>0</v>
      </c>
      <c r="S71" s="114"/>
      <c r="T71" s="16"/>
      <c r="U71" s="16"/>
      <c r="V71" s="16"/>
      <c r="W71" s="17"/>
      <c r="X71" s="18"/>
      <c r="Y71" s="18"/>
      <c r="Z71" s="18"/>
    </row>
    <row r="72" spans="2:26" ht="12" customHeight="1" x14ac:dyDescent="0.15">
      <c r="B72" s="33"/>
      <c r="C72" s="52"/>
      <c r="D72" s="20"/>
      <c r="E72" s="112" t="s">
        <v>14</v>
      </c>
      <c r="F72" s="25"/>
      <c r="G72" s="62">
        <f t="shared" si="17"/>
        <v>625</v>
      </c>
      <c r="H72" s="63">
        <v>0</v>
      </c>
      <c r="I72" s="64">
        <v>0</v>
      </c>
      <c r="J72" s="64">
        <v>0</v>
      </c>
      <c r="K72" s="64">
        <v>0</v>
      </c>
      <c r="L72" s="64">
        <v>350</v>
      </c>
      <c r="M72" s="64">
        <v>0</v>
      </c>
      <c r="N72" s="64">
        <v>0</v>
      </c>
      <c r="O72" s="64">
        <v>0</v>
      </c>
      <c r="P72" s="64">
        <v>275</v>
      </c>
      <c r="Q72" s="64">
        <v>0</v>
      </c>
      <c r="R72" s="83">
        <v>0</v>
      </c>
      <c r="S72" s="115"/>
      <c r="T72" s="21"/>
      <c r="U72" s="21"/>
      <c r="V72" s="22"/>
      <c r="W72" s="17"/>
      <c r="X72" s="18"/>
      <c r="Y72" s="18"/>
      <c r="Z72" s="18"/>
    </row>
    <row r="73" spans="2:26" ht="12" customHeight="1" x14ac:dyDescent="0.15">
      <c r="B73" s="33"/>
      <c r="C73" s="52"/>
      <c r="D73" s="20"/>
      <c r="E73" s="112" t="s">
        <v>15</v>
      </c>
      <c r="F73" s="25"/>
      <c r="G73" s="62">
        <f t="shared" si="17"/>
        <v>32</v>
      </c>
      <c r="H73" s="63">
        <v>0</v>
      </c>
      <c r="I73" s="64">
        <v>0</v>
      </c>
      <c r="J73" s="64">
        <v>0</v>
      </c>
      <c r="K73" s="64">
        <v>0</v>
      </c>
      <c r="L73" s="64">
        <v>0</v>
      </c>
      <c r="M73" s="64">
        <v>0</v>
      </c>
      <c r="N73" s="64">
        <v>0</v>
      </c>
      <c r="O73" s="64">
        <v>0</v>
      </c>
      <c r="P73" s="64">
        <v>32</v>
      </c>
      <c r="Q73" s="64">
        <v>0</v>
      </c>
      <c r="R73" s="84">
        <v>0</v>
      </c>
      <c r="S73" s="116"/>
      <c r="T73" s="23"/>
      <c r="U73" s="23"/>
      <c r="V73" s="24"/>
      <c r="W73" s="16"/>
      <c r="X73" s="18"/>
      <c r="Y73" s="18"/>
      <c r="Z73" s="18"/>
    </row>
    <row r="74" spans="2:26" ht="12" customHeight="1" x14ac:dyDescent="0.15">
      <c r="B74" s="33"/>
      <c r="C74" s="52"/>
      <c r="D74" s="20"/>
      <c r="E74" s="112" t="s">
        <v>178</v>
      </c>
      <c r="F74" s="25"/>
      <c r="G74" s="62">
        <f t="shared" si="17"/>
        <v>0</v>
      </c>
      <c r="H74" s="63">
        <v>0</v>
      </c>
      <c r="I74" s="64">
        <v>0</v>
      </c>
      <c r="J74" s="64">
        <v>0</v>
      </c>
      <c r="K74" s="64">
        <v>0</v>
      </c>
      <c r="L74" s="64">
        <v>0</v>
      </c>
      <c r="M74" s="64">
        <v>0</v>
      </c>
      <c r="N74" s="64">
        <v>0</v>
      </c>
      <c r="O74" s="64">
        <v>0</v>
      </c>
      <c r="P74" s="64">
        <v>0</v>
      </c>
      <c r="Q74" s="64">
        <v>0</v>
      </c>
      <c r="R74" s="84">
        <v>0</v>
      </c>
      <c r="S74" s="116"/>
      <c r="T74" s="23"/>
      <c r="U74" s="23"/>
      <c r="V74" s="24"/>
      <c r="W74" s="16"/>
      <c r="X74" s="18"/>
      <c r="Y74" s="18"/>
      <c r="Z74" s="18"/>
    </row>
    <row r="75" spans="2:26" ht="12" customHeight="1" x14ac:dyDescent="0.15">
      <c r="B75" s="33"/>
      <c r="C75" s="52"/>
      <c r="D75" s="20"/>
      <c r="E75" s="112" t="s">
        <v>132</v>
      </c>
      <c r="F75" s="25"/>
      <c r="G75" s="62">
        <f t="shared" si="17"/>
        <v>1529</v>
      </c>
      <c r="H75" s="63">
        <v>0</v>
      </c>
      <c r="I75" s="64">
        <v>0</v>
      </c>
      <c r="J75" s="64">
        <v>0</v>
      </c>
      <c r="K75" s="64">
        <v>0</v>
      </c>
      <c r="L75" s="64">
        <v>0</v>
      </c>
      <c r="M75" s="64">
        <v>375</v>
      </c>
      <c r="N75" s="64">
        <v>0</v>
      </c>
      <c r="O75" s="64">
        <v>0</v>
      </c>
      <c r="P75" s="64">
        <v>1154</v>
      </c>
      <c r="Q75" s="64">
        <v>0</v>
      </c>
      <c r="R75" s="84">
        <v>0</v>
      </c>
      <c r="S75" s="116"/>
      <c r="T75" s="23"/>
      <c r="U75" s="23"/>
      <c r="V75" s="24"/>
      <c r="W75" s="16"/>
      <c r="X75" s="18"/>
      <c r="Y75" s="18"/>
      <c r="Z75" s="18"/>
    </row>
    <row r="76" spans="2:26" ht="12" customHeight="1" x14ac:dyDescent="0.15">
      <c r="B76" s="33"/>
      <c r="C76" s="52"/>
      <c r="D76" s="20"/>
      <c r="E76" s="112" t="s">
        <v>131</v>
      </c>
      <c r="F76" s="25"/>
      <c r="G76" s="62">
        <f t="shared" si="17"/>
        <v>26</v>
      </c>
      <c r="H76" s="63">
        <v>0</v>
      </c>
      <c r="I76" s="64">
        <v>0</v>
      </c>
      <c r="J76" s="64">
        <v>0</v>
      </c>
      <c r="K76" s="64">
        <v>0</v>
      </c>
      <c r="L76" s="64">
        <v>0</v>
      </c>
      <c r="M76" s="64">
        <v>0</v>
      </c>
      <c r="N76" s="64">
        <v>26</v>
      </c>
      <c r="O76" s="64">
        <v>0</v>
      </c>
      <c r="P76" s="64">
        <v>0</v>
      </c>
      <c r="Q76" s="64">
        <v>0</v>
      </c>
      <c r="R76" s="84">
        <v>0</v>
      </c>
      <c r="S76" s="116"/>
      <c r="T76" s="23"/>
      <c r="U76" s="23"/>
      <c r="V76" s="24"/>
      <c r="W76" s="16"/>
      <c r="X76" s="18"/>
      <c r="Y76" s="18"/>
      <c r="Z76" s="18"/>
    </row>
    <row r="77" spans="2:26" ht="12" customHeight="1" x14ac:dyDescent="0.15">
      <c r="B77" s="33"/>
      <c r="C77" s="52"/>
      <c r="D77" s="20"/>
      <c r="E77" s="112" t="s">
        <v>59</v>
      </c>
      <c r="F77" s="25"/>
      <c r="G77" s="62">
        <f t="shared" si="17"/>
        <v>752</v>
      </c>
      <c r="H77" s="63">
        <v>0</v>
      </c>
      <c r="I77" s="64">
        <v>0</v>
      </c>
      <c r="J77" s="64">
        <v>0</v>
      </c>
      <c r="K77" s="64">
        <v>0</v>
      </c>
      <c r="L77" s="64">
        <v>0</v>
      </c>
      <c r="M77" s="64">
        <v>0</v>
      </c>
      <c r="N77" s="64">
        <v>0</v>
      </c>
      <c r="O77" s="64">
        <v>0</v>
      </c>
      <c r="P77" s="64">
        <v>752</v>
      </c>
      <c r="Q77" s="64">
        <v>0</v>
      </c>
      <c r="R77" s="84">
        <v>0</v>
      </c>
      <c r="S77" s="116"/>
      <c r="T77" s="23"/>
      <c r="U77" s="23"/>
      <c r="V77" s="24"/>
      <c r="W77" s="16"/>
      <c r="X77" s="18"/>
      <c r="Y77" s="18"/>
      <c r="Z77" s="18"/>
    </row>
    <row r="78" spans="2:26" ht="12" customHeight="1" x14ac:dyDescent="0.15">
      <c r="B78" s="33"/>
      <c r="C78" s="52"/>
      <c r="D78" s="20"/>
      <c r="E78" s="112" t="s">
        <v>33</v>
      </c>
      <c r="F78" s="25"/>
      <c r="G78" s="62">
        <f t="shared" si="17"/>
        <v>0</v>
      </c>
      <c r="H78" s="63">
        <v>0</v>
      </c>
      <c r="I78" s="64">
        <v>0</v>
      </c>
      <c r="J78" s="64">
        <v>0</v>
      </c>
      <c r="K78" s="64">
        <v>0</v>
      </c>
      <c r="L78" s="64">
        <v>0</v>
      </c>
      <c r="M78" s="64">
        <v>0</v>
      </c>
      <c r="N78" s="64">
        <v>0</v>
      </c>
      <c r="O78" s="64">
        <v>0</v>
      </c>
      <c r="P78" s="64">
        <v>0</v>
      </c>
      <c r="Q78" s="64">
        <v>0</v>
      </c>
      <c r="R78" s="84">
        <v>0</v>
      </c>
      <c r="S78" s="116"/>
      <c r="T78" s="23"/>
      <c r="U78" s="23"/>
      <c r="V78" s="24"/>
      <c r="W78" s="16"/>
      <c r="X78" s="18"/>
      <c r="Y78" s="18"/>
      <c r="Z78" s="18"/>
    </row>
    <row r="79" spans="2:26" ht="12" customHeight="1" x14ac:dyDescent="0.15">
      <c r="B79" s="33"/>
      <c r="C79" s="52"/>
      <c r="D79" s="20"/>
      <c r="E79" s="112" t="s">
        <v>129</v>
      </c>
      <c r="F79" s="25"/>
      <c r="G79" s="62">
        <f t="shared" si="17"/>
        <v>0</v>
      </c>
      <c r="H79" s="63">
        <v>0</v>
      </c>
      <c r="I79" s="64">
        <v>0</v>
      </c>
      <c r="J79" s="64">
        <v>0</v>
      </c>
      <c r="K79" s="64">
        <v>0</v>
      </c>
      <c r="L79" s="64">
        <v>0</v>
      </c>
      <c r="M79" s="64">
        <v>0</v>
      </c>
      <c r="N79" s="64">
        <v>0</v>
      </c>
      <c r="O79" s="64">
        <v>0</v>
      </c>
      <c r="P79" s="64">
        <v>0</v>
      </c>
      <c r="Q79" s="64">
        <v>0</v>
      </c>
      <c r="R79" s="84">
        <v>0</v>
      </c>
      <c r="S79" s="116"/>
      <c r="T79" s="23"/>
      <c r="U79" s="23"/>
      <c r="V79" s="24"/>
      <c r="W79" s="16"/>
      <c r="X79" s="18"/>
      <c r="Y79" s="18"/>
      <c r="Z79" s="18"/>
    </row>
    <row r="80" spans="2:26" ht="12" customHeight="1" x14ac:dyDescent="0.15">
      <c r="B80" s="33"/>
      <c r="C80" s="52"/>
      <c r="D80" s="20"/>
      <c r="E80" s="112" t="s">
        <v>17</v>
      </c>
      <c r="F80" s="25"/>
      <c r="G80" s="62">
        <f t="shared" si="17"/>
        <v>655</v>
      </c>
      <c r="H80" s="63">
        <v>0</v>
      </c>
      <c r="I80" s="64">
        <v>0</v>
      </c>
      <c r="J80" s="64">
        <v>0</v>
      </c>
      <c r="K80" s="64">
        <v>0</v>
      </c>
      <c r="L80" s="64">
        <v>400</v>
      </c>
      <c r="M80" s="64">
        <v>0</v>
      </c>
      <c r="N80" s="64">
        <v>143</v>
      </c>
      <c r="O80" s="64">
        <v>0</v>
      </c>
      <c r="P80" s="64">
        <v>112</v>
      </c>
      <c r="Q80" s="64">
        <v>0</v>
      </c>
      <c r="R80" s="82">
        <v>0</v>
      </c>
      <c r="S80" s="116"/>
      <c r="T80" s="23"/>
      <c r="U80" s="23"/>
      <c r="V80" s="24"/>
      <c r="W80" s="16"/>
      <c r="X80" s="18"/>
      <c r="Y80" s="18"/>
      <c r="Z80" s="18"/>
    </row>
    <row r="81" spans="2:26" ht="12" customHeight="1" x14ac:dyDescent="0.15">
      <c r="B81" s="33"/>
      <c r="C81" s="52"/>
      <c r="D81" s="20"/>
      <c r="E81" s="112" t="s">
        <v>124</v>
      </c>
      <c r="F81" s="25"/>
      <c r="G81" s="62">
        <f t="shared" si="17"/>
        <v>202</v>
      </c>
      <c r="H81" s="63">
        <v>0</v>
      </c>
      <c r="I81" s="64">
        <v>0</v>
      </c>
      <c r="J81" s="64">
        <v>0</v>
      </c>
      <c r="K81" s="64">
        <v>0</v>
      </c>
      <c r="L81" s="64">
        <v>0</v>
      </c>
      <c r="M81" s="64">
        <v>0</v>
      </c>
      <c r="N81" s="64">
        <v>96</v>
      </c>
      <c r="O81" s="64">
        <v>0</v>
      </c>
      <c r="P81" s="64">
        <v>106</v>
      </c>
      <c r="Q81" s="64">
        <v>0</v>
      </c>
      <c r="R81" s="82">
        <v>0</v>
      </c>
      <c r="S81" s="116"/>
      <c r="T81" s="23"/>
      <c r="U81" s="23"/>
      <c r="V81" s="24"/>
      <c r="W81" s="16"/>
      <c r="X81" s="18"/>
      <c r="Y81" s="18"/>
      <c r="Z81" s="18"/>
    </row>
    <row r="82" spans="2:26" ht="12" customHeight="1" x14ac:dyDescent="0.15">
      <c r="B82" s="33"/>
      <c r="C82" s="52"/>
      <c r="D82" s="20"/>
      <c r="E82" s="112" t="s">
        <v>125</v>
      </c>
      <c r="F82" s="25"/>
      <c r="G82" s="62">
        <f t="shared" si="17"/>
        <v>0</v>
      </c>
      <c r="H82" s="63">
        <v>0</v>
      </c>
      <c r="I82" s="64">
        <v>0</v>
      </c>
      <c r="J82" s="64">
        <v>0</v>
      </c>
      <c r="K82" s="64">
        <v>0</v>
      </c>
      <c r="L82" s="64">
        <v>0</v>
      </c>
      <c r="M82" s="64">
        <v>0</v>
      </c>
      <c r="N82" s="64">
        <v>0</v>
      </c>
      <c r="O82" s="64">
        <v>0</v>
      </c>
      <c r="P82" s="64">
        <v>0</v>
      </c>
      <c r="Q82" s="64">
        <v>0</v>
      </c>
      <c r="R82" s="82">
        <v>0</v>
      </c>
      <c r="S82" s="114"/>
      <c r="T82" s="16"/>
      <c r="U82" s="16"/>
      <c r="V82" s="16"/>
      <c r="W82" s="16"/>
      <c r="X82" s="18"/>
      <c r="Y82" s="18"/>
      <c r="Z82" s="18"/>
    </row>
    <row r="83" spans="2:26" ht="12" customHeight="1" x14ac:dyDescent="0.15">
      <c r="B83" s="33"/>
      <c r="C83" s="52"/>
      <c r="D83" s="20"/>
      <c r="E83" s="112" t="s">
        <v>180</v>
      </c>
      <c r="F83" s="25"/>
      <c r="G83" s="62">
        <f t="shared" si="17"/>
        <v>398</v>
      </c>
      <c r="H83" s="63">
        <v>0</v>
      </c>
      <c r="I83" s="64">
        <v>0</v>
      </c>
      <c r="J83" s="64">
        <v>0</v>
      </c>
      <c r="K83" s="64">
        <v>0</v>
      </c>
      <c r="L83" s="64">
        <v>0</v>
      </c>
      <c r="M83" s="64">
        <v>0</v>
      </c>
      <c r="N83" s="64">
        <v>0</v>
      </c>
      <c r="O83" s="64">
        <v>0</v>
      </c>
      <c r="P83" s="64">
        <v>398</v>
      </c>
      <c r="Q83" s="64">
        <v>0</v>
      </c>
      <c r="R83" s="82">
        <v>0</v>
      </c>
      <c r="S83" s="114"/>
      <c r="T83" s="16"/>
      <c r="U83" s="16"/>
      <c r="V83" s="16"/>
      <c r="W83" s="16"/>
      <c r="X83" s="18"/>
      <c r="Y83" s="18"/>
      <c r="Z83" s="18"/>
    </row>
    <row r="84" spans="2:26" ht="12" customHeight="1" x14ac:dyDescent="0.15">
      <c r="B84" s="33"/>
      <c r="C84" s="52"/>
      <c r="D84" s="20"/>
      <c r="E84" s="112" t="s">
        <v>126</v>
      </c>
      <c r="F84" s="25"/>
      <c r="G84" s="62">
        <f t="shared" si="17"/>
        <v>844</v>
      </c>
      <c r="H84" s="63">
        <v>0</v>
      </c>
      <c r="I84" s="64">
        <v>0</v>
      </c>
      <c r="J84" s="64">
        <v>0</v>
      </c>
      <c r="K84" s="64">
        <v>0</v>
      </c>
      <c r="L84" s="64">
        <v>0</v>
      </c>
      <c r="M84" s="64">
        <v>0</v>
      </c>
      <c r="N84" s="64">
        <v>0</v>
      </c>
      <c r="O84" s="64">
        <v>0</v>
      </c>
      <c r="P84" s="64">
        <v>844</v>
      </c>
      <c r="Q84" s="64">
        <v>0</v>
      </c>
      <c r="R84" s="82">
        <v>0</v>
      </c>
      <c r="S84" s="114"/>
      <c r="T84" s="16"/>
      <c r="U84" s="16"/>
      <c r="V84" s="16"/>
      <c r="W84" s="16"/>
      <c r="X84" s="18"/>
      <c r="Y84" s="18"/>
      <c r="Z84" s="18"/>
    </row>
    <row r="85" spans="2:26" ht="12" customHeight="1" x14ac:dyDescent="0.15">
      <c r="B85" s="108"/>
      <c r="C85" s="53"/>
      <c r="D85" s="54"/>
      <c r="E85" s="113" t="s">
        <v>54</v>
      </c>
      <c r="F85" s="25"/>
      <c r="G85" s="65">
        <f t="shared" si="17"/>
        <v>979</v>
      </c>
      <c r="H85" s="66">
        <v>0</v>
      </c>
      <c r="I85" s="67">
        <v>0</v>
      </c>
      <c r="J85" s="67">
        <v>0</v>
      </c>
      <c r="K85" s="67">
        <v>0</v>
      </c>
      <c r="L85" s="67">
        <v>0</v>
      </c>
      <c r="M85" s="67">
        <v>199</v>
      </c>
      <c r="N85" s="67">
        <v>0</v>
      </c>
      <c r="O85" s="67">
        <v>0</v>
      </c>
      <c r="P85" s="67">
        <v>780</v>
      </c>
      <c r="Q85" s="67">
        <v>0</v>
      </c>
      <c r="R85" s="85">
        <v>0</v>
      </c>
      <c r="S85" s="114"/>
      <c r="T85" s="16"/>
      <c r="U85" s="16"/>
      <c r="V85" s="16"/>
      <c r="W85" s="16"/>
      <c r="X85" s="18"/>
      <c r="Y85" s="18"/>
      <c r="Z85" s="18"/>
    </row>
    <row r="86" spans="2:26" ht="18" customHeight="1" x14ac:dyDescent="0.15">
      <c r="B86" s="140" t="s">
        <v>97</v>
      </c>
      <c r="C86" s="141"/>
      <c r="D86" s="141"/>
      <c r="E86" s="142"/>
      <c r="F86" s="29"/>
      <c r="G86" s="88">
        <f>SUM(G70:G85)</f>
        <v>6340</v>
      </c>
      <c r="H86" s="89">
        <f>SUM(H70:H85)</f>
        <v>0</v>
      </c>
      <c r="I86" s="90">
        <f>SUM(I70:I85)</f>
        <v>0</v>
      </c>
      <c r="J86" s="90">
        <f t="shared" ref="J86" si="18">SUM(J70:J85)</f>
        <v>0</v>
      </c>
      <c r="K86" s="90">
        <f t="shared" ref="K86:Q86" si="19">SUM(K70:K85)</f>
        <v>0</v>
      </c>
      <c r="L86" s="90">
        <f t="shared" si="19"/>
        <v>750</v>
      </c>
      <c r="M86" s="90">
        <f t="shared" si="19"/>
        <v>574</v>
      </c>
      <c r="N86" s="90">
        <f t="shared" si="19"/>
        <v>394</v>
      </c>
      <c r="O86" s="90">
        <f t="shared" si="19"/>
        <v>0</v>
      </c>
      <c r="P86" s="90">
        <f t="shared" si="19"/>
        <v>4622</v>
      </c>
      <c r="Q86" s="90">
        <f t="shared" si="19"/>
        <v>0</v>
      </c>
      <c r="R86" s="91">
        <f>SUM(R70:R85)</f>
        <v>0</v>
      </c>
      <c r="S86" s="114"/>
      <c r="T86" s="16"/>
      <c r="U86" s="16"/>
      <c r="V86" s="16"/>
      <c r="W86" s="16"/>
      <c r="X86" s="18"/>
      <c r="Y86" s="18"/>
      <c r="Z86" s="18"/>
    </row>
    <row r="87" spans="2:26" ht="3.95" customHeight="1" x14ac:dyDescent="0.15">
      <c r="B87" s="29"/>
      <c r="C87" s="29"/>
      <c r="D87" s="29"/>
      <c r="E87" s="29"/>
      <c r="F87" s="29"/>
      <c r="G87" s="71"/>
      <c r="H87" s="71"/>
      <c r="I87" s="71"/>
      <c r="J87" s="71"/>
      <c r="K87" s="71"/>
      <c r="L87" s="71"/>
      <c r="M87" s="71"/>
      <c r="N87" s="71"/>
      <c r="O87" s="71"/>
      <c r="P87" s="71"/>
      <c r="Q87" s="71"/>
      <c r="R87" s="71"/>
      <c r="S87" s="16"/>
      <c r="T87" s="16"/>
      <c r="U87" s="16"/>
      <c r="V87" s="16"/>
      <c r="W87" s="16"/>
      <c r="X87" s="18"/>
      <c r="Y87" s="18"/>
      <c r="Z87" s="18"/>
    </row>
    <row r="88" spans="2:26" s="28" customFormat="1" ht="12" customHeight="1" x14ac:dyDescent="0.15">
      <c r="B88" s="42"/>
      <c r="C88" s="94"/>
      <c r="D88" s="122"/>
      <c r="E88" s="76" t="s">
        <v>179</v>
      </c>
      <c r="F88" s="25"/>
      <c r="G88" s="59">
        <f>SUM(H88:R88)</f>
        <v>101</v>
      </c>
      <c r="H88" s="60">
        <v>0</v>
      </c>
      <c r="I88" s="61">
        <v>0</v>
      </c>
      <c r="J88" s="61">
        <v>0</v>
      </c>
      <c r="K88" s="61">
        <v>0</v>
      </c>
      <c r="L88" s="61">
        <v>80</v>
      </c>
      <c r="M88" s="61">
        <v>11</v>
      </c>
      <c r="N88" s="61">
        <v>0</v>
      </c>
      <c r="O88" s="61">
        <v>2</v>
      </c>
      <c r="P88" s="61">
        <v>8</v>
      </c>
      <c r="Q88" s="61">
        <v>0</v>
      </c>
      <c r="R88" s="81">
        <v>0</v>
      </c>
      <c r="S88" s="117"/>
    </row>
    <row r="89" spans="2:26" s="28" customFormat="1" ht="12" customHeight="1" x14ac:dyDescent="0.15">
      <c r="B89" s="33"/>
      <c r="C89" s="55"/>
      <c r="D89" s="26"/>
      <c r="E89" s="77" t="s">
        <v>137</v>
      </c>
      <c r="F89" s="25"/>
      <c r="G89" s="62">
        <f>SUM(H89:R89)</f>
        <v>63</v>
      </c>
      <c r="H89" s="63">
        <v>0</v>
      </c>
      <c r="I89" s="64">
        <v>0</v>
      </c>
      <c r="J89" s="64">
        <v>0</v>
      </c>
      <c r="K89" s="64">
        <v>0</v>
      </c>
      <c r="L89" s="64">
        <v>0</v>
      </c>
      <c r="M89" s="64">
        <v>13</v>
      </c>
      <c r="N89" s="64">
        <v>0</v>
      </c>
      <c r="O89" s="64">
        <v>50</v>
      </c>
      <c r="P89" s="64">
        <v>0</v>
      </c>
      <c r="Q89" s="64">
        <v>0</v>
      </c>
      <c r="R89" s="82">
        <v>0</v>
      </c>
      <c r="S89" s="117"/>
    </row>
    <row r="90" spans="2:26" s="28" customFormat="1" ht="12" customHeight="1" x14ac:dyDescent="0.15">
      <c r="B90" s="33"/>
      <c r="C90" s="55"/>
      <c r="D90" s="26"/>
      <c r="E90" s="77" t="s">
        <v>141</v>
      </c>
      <c r="F90" s="25"/>
      <c r="G90" s="62">
        <f>SUM(H90:R90)</f>
        <v>0</v>
      </c>
      <c r="H90" s="63">
        <v>0</v>
      </c>
      <c r="I90" s="64">
        <v>0</v>
      </c>
      <c r="J90" s="64">
        <v>0</v>
      </c>
      <c r="K90" s="64">
        <v>0</v>
      </c>
      <c r="L90" s="64">
        <v>0</v>
      </c>
      <c r="M90" s="64">
        <v>0</v>
      </c>
      <c r="N90" s="64">
        <v>0</v>
      </c>
      <c r="O90" s="64">
        <v>0</v>
      </c>
      <c r="P90" s="64">
        <v>0</v>
      </c>
      <c r="Q90" s="64">
        <v>0</v>
      </c>
      <c r="R90" s="82">
        <v>0</v>
      </c>
      <c r="S90" s="117"/>
    </row>
    <row r="91" spans="2:26" s="28" customFormat="1" ht="12" customHeight="1" x14ac:dyDescent="0.15">
      <c r="B91" s="33"/>
      <c r="C91" s="55"/>
      <c r="D91" s="26"/>
      <c r="E91" s="77" t="s">
        <v>140</v>
      </c>
      <c r="F91" s="25"/>
      <c r="G91" s="62">
        <f>SUM(H91:R91)</f>
        <v>1</v>
      </c>
      <c r="H91" s="63">
        <v>0</v>
      </c>
      <c r="I91" s="64">
        <v>0</v>
      </c>
      <c r="J91" s="64">
        <v>0</v>
      </c>
      <c r="K91" s="64">
        <v>0</v>
      </c>
      <c r="L91" s="64">
        <v>0</v>
      </c>
      <c r="M91" s="64">
        <v>0</v>
      </c>
      <c r="N91" s="64">
        <v>0</v>
      </c>
      <c r="O91" s="64">
        <v>1</v>
      </c>
      <c r="P91" s="64">
        <v>0</v>
      </c>
      <c r="Q91" s="64">
        <v>0</v>
      </c>
      <c r="R91" s="82">
        <v>0</v>
      </c>
      <c r="S91" s="117"/>
    </row>
    <row r="92" spans="2:26" s="28" customFormat="1" ht="12" customHeight="1" x14ac:dyDescent="0.15">
      <c r="B92" s="33"/>
      <c r="C92" s="56"/>
      <c r="D92" s="57"/>
      <c r="E92" s="78" t="s">
        <v>142</v>
      </c>
      <c r="F92" s="25"/>
      <c r="G92" s="65">
        <f>SUM(H92:R92)</f>
        <v>40</v>
      </c>
      <c r="H92" s="66">
        <v>0</v>
      </c>
      <c r="I92" s="67">
        <v>0</v>
      </c>
      <c r="J92" s="67">
        <v>0</v>
      </c>
      <c r="K92" s="67">
        <v>0</v>
      </c>
      <c r="L92" s="67">
        <v>0</v>
      </c>
      <c r="M92" s="67">
        <v>0</v>
      </c>
      <c r="N92" s="67">
        <v>0</v>
      </c>
      <c r="O92" s="67">
        <v>0</v>
      </c>
      <c r="P92" s="67">
        <v>40</v>
      </c>
      <c r="Q92" s="67">
        <v>0</v>
      </c>
      <c r="R92" s="85">
        <v>0</v>
      </c>
      <c r="S92" s="117"/>
    </row>
    <row r="93" spans="2:26" ht="18" customHeight="1" x14ac:dyDescent="0.15">
      <c r="B93" s="140" t="s">
        <v>138</v>
      </c>
      <c r="C93" s="141"/>
      <c r="D93" s="141"/>
      <c r="E93" s="142"/>
      <c r="F93" s="29"/>
      <c r="G93" s="68">
        <f>SUM(G88:G92)</f>
        <v>205</v>
      </c>
      <c r="H93" s="69">
        <f t="shared" ref="H93:R93" si="20">SUM(H88:H92)</f>
        <v>0</v>
      </c>
      <c r="I93" s="70">
        <f t="shared" si="20"/>
        <v>0</v>
      </c>
      <c r="J93" s="70">
        <f t="shared" ref="J93" si="21">SUM(J88:J92)</f>
        <v>0</v>
      </c>
      <c r="K93" s="70">
        <f t="shared" si="20"/>
        <v>0</v>
      </c>
      <c r="L93" s="70">
        <f t="shared" si="20"/>
        <v>80</v>
      </c>
      <c r="M93" s="70">
        <f t="shared" si="20"/>
        <v>24</v>
      </c>
      <c r="N93" s="70">
        <f t="shared" si="20"/>
        <v>0</v>
      </c>
      <c r="O93" s="70">
        <f t="shared" si="20"/>
        <v>53</v>
      </c>
      <c r="P93" s="70">
        <f t="shared" si="20"/>
        <v>48</v>
      </c>
      <c r="Q93" s="70">
        <f t="shared" si="20"/>
        <v>0</v>
      </c>
      <c r="R93" s="86">
        <f t="shared" si="20"/>
        <v>0</v>
      </c>
      <c r="S93" s="114"/>
      <c r="T93" s="16"/>
      <c r="U93" s="16"/>
      <c r="V93" s="16"/>
      <c r="W93" s="16"/>
      <c r="X93" s="18"/>
      <c r="Y93" s="18"/>
      <c r="Z93" s="18"/>
    </row>
    <row r="94" spans="2:26" ht="3.95" customHeight="1" x14ac:dyDescent="0.15">
      <c r="B94" s="110"/>
      <c r="C94" s="110"/>
      <c r="D94" s="110"/>
      <c r="E94" s="110"/>
      <c r="F94" s="29"/>
      <c r="G94" s="109"/>
      <c r="H94" s="109"/>
      <c r="I94" s="109"/>
      <c r="J94" s="109"/>
      <c r="K94" s="109"/>
      <c r="L94" s="109"/>
      <c r="M94" s="109"/>
      <c r="N94" s="109"/>
      <c r="O94" s="109"/>
      <c r="P94" s="109"/>
      <c r="Q94" s="109"/>
      <c r="R94" s="109"/>
      <c r="S94" s="16"/>
      <c r="T94" s="16"/>
      <c r="U94" s="16"/>
      <c r="V94" s="16"/>
      <c r="W94" s="16"/>
      <c r="X94" s="18"/>
      <c r="Y94" s="18"/>
      <c r="Z94" s="18"/>
    </row>
    <row r="95" spans="2:26" ht="18" customHeight="1" x14ac:dyDescent="0.15">
      <c r="B95" s="146" t="s">
        <v>4</v>
      </c>
      <c r="C95" s="147"/>
      <c r="D95" s="147"/>
      <c r="E95" s="148"/>
      <c r="F95" s="29"/>
      <c r="G95" s="124">
        <f t="shared" ref="G95:R95" si="22">SUM(G30,G35,G38,G93,G44,G49,G63,G68,G86)</f>
        <v>195356</v>
      </c>
      <c r="H95" s="125">
        <f t="shared" si="22"/>
        <v>58338</v>
      </c>
      <c r="I95" s="126">
        <f t="shared" si="22"/>
        <v>5823</v>
      </c>
      <c r="J95" s="126">
        <f t="shared" ref="J95" si="23">SUM(J30,J35,J38,J93,J44,J49,J63,J68,J86)</f>
        <v>8020</v>
      </c>
      <c r="K95" s="126">
        <f t="shared" si="22"/>
        <v>43845</v>
      </c>
      <c r="L95" s="126">
        <f t="shared" si="22"/>
        <v>6869</v>
      </c>
      <c r="M95" s="126">
        <f t="shared" si="22"/>
        <v>11736</v>
      </c>
      <c r="N95" s="126">
        <f t="shared" si="22"/>
        <v>13079</v>
      </c>
      <c r="O95" s="126">
        <f t="shared" si="22"/>
        <v>5279</v>
      </c>
      <c r="P95" s="126">
        <f t="shared" si="22"/>
        <v>13342</v>
      </c>
      <c r="Q95" s="126">
        <f t="shared" si="22"/>
        <v>22021</v>
      </c>
      <c r="R95" s="127">
        <f t="shared" si="22"/>
        <v>7004</v>
      </c>
      <c r="S95" s="114"/>
      <c r="T95" s="16"/>
      <c r="U95" s="16"/>
      <c r="V95" s="16"/>
      <c r="W95" s="16"/>
      <c r="X95" s="18"/>
      <c r="Y95" s="18"/>
      <c r="Z95" s="18"/>
    </row>
    <row r="96" spans="2:26" ht="15" customHeight="1" x14ac:dyDescent="0.15">
      <c r="B96" s="143"/>
      <c r="C96" s="144"/>
      <c r="D96" s="145"/>
      <c r="E96" s="123" t="s">
        <v>181</v>
      </c>
      <c r="F96" s="29"/>
      <c r="G96" s="131">
        <f>SUM(H96:R96)</f>
        <v>11502</v>
      </c>
      <c r="H96" s="128">
        <f>H16+H18+H20+H21+H22+H79+H62</f>
        <v>2415</v>
      </c>
      <c r="I96" s="129">
        <f t="shared" ref="I96:R96" si="24">I16+I18+I20+I21+I22+I79+I62</f>
        <v>694</v>
      </c>
      <c r="J96" s="129">
        <f t="shared" si="24"/>
        <v>0</v>
      </c>
      <c r="K96" s="129">
        <f t="shared" si="24"/>
        <v>7259</v>
      </c>
      <c r="L96" s="129">
        <f t="shared" si="24"/>
        <v>91</v>
      </c>
      <c r="M96" s="129">
        <f t="shared" si="24"/>
        <v>52</v>
      </c>
      <c r="N96" s="129">
        <f t="shared" si="24"/>
        <v>53</v>
      </c>
      <c r="O96" s="129">
        <f t="shared" si="24"/>
        <v>43</v>
      </c>
      <c r="P96" s="129">
        <f t="shared" si="24"/>
        <v>735</v>
      </c>
      <c r="Q96" s="129">
        <f t="shared" si="24"/>
        <v>50</v>
      </c>
      <c r="R96" s="130">
        <f t="shared" si="24"/>
        <v>110</v>
      </c>
      <c r="S96" s="114"/>
      <c r="T96" s="16"/>
      <c r="U96" s="16"/>
      <c r="V96" s="16"/>
      <c r="W96" s="16"/>
      <c r="X96" s="18"/>
      <c r="Y96" s="18"/>
      <c r="Z96" s="18"/>
    </row>
    <row r="97" spans="2:26" ht="12.95" customHeight="1" x14ac:dyDescent="0.2">
      <c r="B97" s="101" t="s">
        <v>26</v>
      </c>
      <c r="C97" s="16"/>
      <c r="D97" s="16"/>
      <c r="E97" s="30"/>
      <c r="F97" s="30"/>
      <c r="G97" s="16"/>
      <c r="H97" s="16"/>
      <c r="I97" s="16"/>
      <c r="J97" s="102"/>
      <c r="K97" s="102"/>
      <c r="L97" s="16"/>
      <c r="M97" s="16"/>
      <c r="N97" s="16"/>
      <c r="O97" s="100"/>
      <c r="P97" s="16"/>
      <c r="Q97" s="16"/>
      <c r="R97" s="16"/>
      <c r="S97" s="16"/>
      <c r="T97" s="16"/>
      <c r="U97" s="16"/>
      <c r="V97" s="16"/>
      <c r="W97" s="16"/>
      <c r="X97" s="18"/>
      <c r="Y97" s="18"/>
      <c r="Z97" s="18"/>
    </row>
    <row r="98" spans="2:26" ht="12.95" customHeight="1" x14ac:dyDescent="0.2">
      <c r="B98" s="102" t="s">
        <v>57</v>
      </c>
      <c r="C98" s="16"/>
      <c r="D98" s="16"/>
      <c r="E98" s="18"/>
      <c r="F98" s="18"/>
      <c r="G98" s="16"/>
      <c r="H98" s="16"/>
      <c r="I98" s="16"/>
      <c r="J98" s="102"/>
      <c r="K98" s="102"/>
      <c r="L98" s="102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8"/>
      <c r="Y98" s="18"/>
      <c r="Z98" s="18"/>
    </row>
    <row r="99" spans="2:26" ht="11.25" customHeight="1" x14ac:dyDescent="0.15">
      <c r="C99" s="16"/>
      <c r="D99" s="16"/>
      <c r="E99" s="30"/>
      <c r="F99" s="30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8"/>
      <c r="Y99" s="18"/>
      <c r="Z99" s="18"/>
    </row>
    <row r="100" spans="2:26" ht="23.25" x14ac:dyDescent="0.15">
      <c r="B100" s="18"/>
      <c r="C100" s="16"/>
      <c r="D100" s="16"/>
      <c r="E100" s="30"/>
      <c r="F100" s="30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8"/>
      <c r="Y100" s="18"/>
      <c r="Z100" s="18"/>
    </row>
    <row r="101" spans="2:26" ht="23.25" x14ac:dyDescent="0.15">
      <c r="B101" s="18"/>
      <c r="C101" s="16"/>
      <c r="D101" s="16"/>
      <c r="E101" s="30"/>
      <c r="F101" s="30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8"/>
      <c r="Y101" s="18"/>
      <c r="Z101" s="18"/>
    </row>
    <row r="102" spans="2:26" ht="23.25" x14ac:dyDescent="0.15">
      <c r="B102" s="18"/>
      <c r="C102" s="16"/>
      <c r="D102" s="16"/>
      <c r="E102" s="30"/>
      <c r="F102" s="30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8"/>
      <c r="Y102" s="18"/>
      <c r="Z102" s="18"/>
    </row>
  </sheetData>
  <mergeCells count="15">
    <mergeCell ref="B96:D96"/>
    <mergeCell ref="B95:E95"/>
    <mergeCell ref="P1:R1"/>
    <mergeCell ref="S1:T1"/>
    <mergeCell ref="B38:E38"/>
    <mergeCell ref="B68:E68"/>
    <mergeCell ref="B86:E86"/>
    <mergeCell ref="B44:E44"/>
    <mergeCell ref="U1:V1"/>
    <mergeCell ref="B4:E4"/>
    <mergeCell ref="B30:E30"/>
    <mergeCell ref="B35:E35"/>
    <mergeCell ref="B93:E93"/>
    <mergeCell ref="B49:E49"/>
    <mergeCell ref="B63:E63"/>
  </mergeCells>
  <phoneticPr fontId="3" type="noConversion"/>
  <conditionalFormatting sqref="R2">
    <cfRule type="cellIs" dxfId="1" priority="2" stopIfTrue="1" operator="equal">
      <formula>0</formula>
    </cfRule>
  </conditionalFormatting>
  <printOptions horizontalCentered="1" verticalCentered="1"/>
  <pageMargins left="7.874015748031496E-2" right="7.874015748031496E-2" top="0.39370078740157483" bottom="0.31496062992125984" header="0" footer="0"/>
  <pageSetup paperSize="9" scale="92"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1"/>
  </sheetPr>
  <dimension ref="B1:AV102"/>
  <sheetViews>
    <sheetView showGridLines="0" zoomScaleNormal="100" workbookViewId="0">
      <pane xSplit="5" ySplit="4" topLeftCell="F5" activePane="bottomRight" state="frozen"/>
      <selection activeCell="O79" sqref="O79"/>
      <selection pane="topRight" activeCell="O79" sqref="O79"/>
      <selection pane="bottomLeft" activeCell="O79" sqref="O79"/>
      <selection pane="bottomRight" activeCell="O79" sqref="O79"/>
    </sheetView>
  </sheetViews>
  <sheetFormatPr defaultRowHeight="27" x14ac:dyDescent="0.15"/>
  <cols>
    <col min="1" max="1" width="1.625" style="19" customWidth="1"/>
    <col min="2" max="2" width="0.875" style="19" customWidth="1"/>
    <col min="3" max="4" width="0.625" style="31" customWidth="1"/>
    <col min="5" max="5" width="12.75" style="32" customWidth="1"/>
    <col min="6" max="6" width="0.5" style="32" customWidth="1"/>
    <col min="7" max="7" width="7.75" style="14" customWidth="1"/>
    <col min="8" max="17" width="7.25" style="31" customWidth="1"/>
    <col min="18" max="18" width="7.25" style="14" customWidth="1"/>
    <col min="19" max="19" width="4.75" style="14" customWidth="1"/>
    <col min="20" max="20" width="53.875" style="14" customWidth="1"/>
    <col min="21" max="21" width="4.75" style="14" customWidth="1"/>
    <col min="22" max="22" width="5.625" style="14" customWidth="1"/>
    <col min="23" max="23" width="1" style="14" customWidth="1"/>
    <col min="24" max="16384" width="9" style="19"/>
  </cols>
  <sheetData>
    <row r="1" spans="2:48" s="1" customFormat="1" ht="15" customHeight="1" x14ac:dyDescent="0.35">
      <c r="E1" s="2"/>
      <c r="F1" s="2"/>
      <c r="G1" s="3"/>
      <c r="M1" s="4"/>
      <c r="O1" s="5"/>
      <c r="P1" s="149" t="s">
        <v>167</v>
      </c>
      <c r="Q1" s="149"/>
      <c r="R1" s="149"/>
      <c r="S1" s="133"/>
      <c r="T1" s="133"/>
      <c r="U1" s="133"/>
      <c r="V1" s="133"/>
      <c r="W1" s="6"/>
      <c r="X1" s="6"/>
      <c r="Y1" s="6"/>
      <c r="Z1" s="6"/>
      <c r="AA1" s="6"/>
      <c r="AB1" s="6"/>
      <c r="AC1" s="6"/>
      <c r="AD1" s="6"/>
      <c r="AE1" s="6"/>
      <c r="AF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</row>
    <row r="2" spans="2:48" s="7" customFormat="1" ht="1.5" customHeight="1" x14ac:dyDescent="0.2">
      <c r="B2" s="45" t="s">
        <v>2</v>
      </c>
      <c r="C2" s="46"/>
      <c r="D2" s="46"/>
      <c r="E2" s="47"/>
      <c r="F2" s="47"/>
      <c r="G2" s="48"/>
      <c r="H2" s="46"/>
      <c r="I2" s="46"/>
      <c r="J2" s="45"/>
      <c r="K2" s="45"/>
      <c r="L2" s="45"/>
      <c r="M2" s="49"/>
      <c r="N2" s="45"/>
      <c r="O2" s="45"/>
      <c r="P2" s="48"/>
      <c r="Q2" s="48"/>
      <c r="R2" s="50"/>
      <c r="T2" s="8"/>
      <c r="V2" s="8"/>
      <c r="W2" s="6"/>
      <c r="X2" s="6"/>
      <c r="Y2" s="6"/>
      <c r="Z2" s="6"/>
      <c r="AA2" s="6"/>
      <c r="AB2" s="6"/>
      <c r="AC2" s="6"/>
      <c r="AD2" s="6"/>
      <c r="AE2" s="6"/>
      <c r="AF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</row>
    <row r="3" spans="2:48" s="7" customFormat="1" ht="18.95" customHeight="1" x14ac:dyDescent="0.2">
      <c r="B3" s="9" t="s">
        <v>166</v>
      </c>
      <c r="C3" s="10"/>
      <c r="D3" s="11"/>
      <c r="E3" s="12"/>
      <c r="F3" s="12"/>
      <c r="G3" s="13"/>
      <c r="H3" s="14"/>
      <c r="I3" s="15"/>
      <c r="J3" s="15"/>
      <c r="K3" s="15"/>
      <c r="L3" s="15"/>
      <c r="M3" s="15"/>
      <c r="N3" s="15"/>
      <c r="O3" s="15"/>
      <c r="P3" s="13"/>
      <c r="Q3" s="13"/>
      <c r="R3" s="13" t="s">
        <v>3</v>
      </c>
      <c r="S3" s="15"/>
      <c r="T3" s="13"/>
      <c r="U3" s="15"/>
      <c r="V3" s="13"/>
      <c r="W3" s="6"/>
      <c r="X3" s="6"/>
      <c r="Y3" s="6"/>
      <c r="Z3" s="6"/>
      <c r="AA3" s="6"/>
      <c r="AB3" s="6"/>
      <c r="AC3" s="6"/>
      <c r="AD3" s="6"/>
      <c r="AE3" s="6"/>
      <c r="AF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</row>
    <row r="4" spans="2:48" ht="24" customHeight="1" x14ac:dyDescent="0.15">
      <c r="B4" s="134" t="s">
        <v>51</v>
      </c>
      <c r="C4" s="135"/>
      <c r="D4" s="135"/>
      <c r="E4" s="136"/>
      <c r="F4" s="38"/>
      <c r="G4" s="72" t="s">
        <v>4</v>
      </c>
      <c r="H4" s="73" t="s">
        <v>0</v>
      </c>
      <c r="I4" s="74" t="s">
        <v>5</v>
      </c>
      <c r="J4" s="74" t="s">
        <v>183</v>
      </c>
      <c r="K4" s="74" t="s">
        <v>6</v>
      </c>
      <c r="L4" s="75" t="s">
        <v>7</v>
      </c>
      <c r="M4" s="75" t="s">
        <v>8</v>
      </c>
      <c r="N4" s="75" t="s">
        <v>9</v>
      </c>
      <c r="O4" s="74" t="s">
        <v>10</v>
      </c>
      <c r="P4" s="75" t="s">
        <v>11</v>
      </c>
      <c r="Q4" s="75" t="s">
        <v>71</v>
      </c>
      <c r="R4" s="118" t="s">
        <v>12</v>
      </c>
      <c r="S4" s="114"/>
      <c r="T4" s="16"/>
      <c r="U4" s="16"/>
      <c r="V4" s="16"/>
      <c r="W4" s="17"/>
      <c r="X4" s="18"/>
      <c r="Y4" s="18"/>
      <c r="Z4" s="18"/>
    </row>
    <row r="5" spans="2:48" ht="3.95" customHeight="1" x14ac:dyDescent="0.15">
      <c r="B5" s="36"/>
      <c r="C5" s="37"/>
      <c r="D5" s="37"/>
      <c r="E5" s="37"/>
      <c r="F5" s="38"/>
      <c r="G5" s="39"/>
      <c r="H5" s="39"/>
      <c r="I5" s="39"/>
      <c r="J5" s="39"/>
      <c r="K5" s="39"/>
      <c r="L5" s="40"/>
      <c r="M5" s="40"/>
      <c r="N5" s="40"/>
      <c r="O5" s="39"/>
      <c r="P5" s="40"/>
      <c r="Q5" s="40"/>
      <c r="R5" s="41"/>
      <c r="S5" s="16"/>
      <c r="T5" s="16"/>
      <c r="U5" s="16"/>
      <c r="V5" s="16"/>
      <c r="W5" s="35"/>
      <c r="X5" s="18"/>
      <c r="Y5" s="18"/>
      <c r="Z5" s="18"/>
    </row>
    <row r="6" spans="2:48" ht="12" customHeight="1" x14ac:dyDescent="0.15">
      <c r="B6" s="42"/>
      <c r="C6" s="51"/>
      <c r="D6" s="43"/>
      <c r="E6" s="76" t="s">
        <v>52</v>
      </c>
      <c r="F6" s="25"/>
      <c r="G6" s="59">
        <f t="shared" ref="G6:G29" si="0">SUM(H6:R6)</f>
        <v>6602</v>
      </c>
      <c r="H6" s="60">
        <v>0</v>
      </c>
      <c r="I6" s="61">
        <v>0</v>
      </c>
      <c r="J6" s="61">
        <v>0</v>
      </c>
      <c r="K6" s="61">
        <v>2566</v>
      </c>
      <c r="L6" s="61">
        <v>228</v>
      </c>
      <c r="M6" s="61">
        <v>2092</v>
      </c>
      <c r="N6" s="61">
        <v>405</v>
      </c>
      <c r="O6" s="61">
        <v>724</v>
      </c>
      <c r="P6" s="61">
        <v>587</v>
      </c>
      <c r="Q6" s="61">
        <v>0</v>
      </c>
      <c r="R6" s="81">
        <v>0</v>
      </c>
      <c r="S6" s="114"/>
      <c r="T6" s="16"/>
      <c r="U6" s="16"/>
      <c r="V6" s="16"/>
      <c r="W6" s="17"/>
      <c r="X6" s="18"/>
      <c r="Y6" s="18"/>
      <c r="Z6" s="18"/>
    </row>
    <row r="7" spans="2:48" ht="12" customHeight="1" x14ac:dyDescent="0.15">
      <c r="B7" s="33"/>
      <c r="C7" s="52"/>
      <c r="D7" s="20"/>
      <c r="E7" s="77" t="s">
        <v>13</v>
      </c>
      <c r="F7" s="25"/>
      <c r="G7" s="62">
        <f t="shared" si="0"/>
        <v>584</v>
      </c>
      <c r="H7" s="63">
        <v>0</v>
      </c>
      <c r="I7" s="64">
        <v>0</v>
      </c>
      <c r="J7" s="64">
        <v>0</v>
      </c>
      <c r="K7" s="64">
        <v>307</v>
      </c>
      <c r="L7" s="64">
        <v>4</v>
      </c>
      <c r="M7" s="64">
        <v>102</v>
      </c>
      <c r="N7" s="64">
        <v>5</v>
      </c>
      <c r="O7" s="64">
        <v>163</v>
      </c>
      <c r="P7" s="64">
        <v>3</v>
      </c>
      <c r="Q7" s="64">
        <v>0</v>
      </c>
      <c r="R7" s="82">
        <v>0</v>
      </c>
      <c r="S7" s="114"/>
      <c r="T7" s="16"/>
      <c r="U7" s="16"/>
      <c r="V7" s="16"/>
      <c r="W7" s="17"/>
      <c r="X7" s="18"/>
      <c r="Y7" s="18"/>
      <c r="Z7" s="18"/>
    </row>
    <row r="8" spans="2:48" ht="12" customHeight="1" x14ac:dyDescent="0.15">
      <c r="B8" s="33"/>
      <c r="C8" s="52"/>
      <c r="D8" s="20"/>
      <c r="E8" s="77" t="s">
        <v>14</v>
      </c>
      <c r="F8" s="25"/>
      <c r="G8" s="62">
        <f t="shared" si="0"/>
        <v>1803</v>
      </c>
      <c r="H8" s="63">
        <v>0</v>
      </c>
      <c r="I8" s="64">
        <v>20</v>
      </c>
      <c r="J8" s="64">
        <v>34</v>
      </c>
      <c r="K8" s="64">
        <v>0</v>
      </c>
      <c r="L8" s="64">
        <v>171</v>
      </c>
      <c r="M8" s="64">
        <v>14</v>
      </c>
      <c r="N8" s="64">
        <v>660</v>
      </c>
      <c r="O8" s="64">
        <v>222</v>
      </c>
      <c r="P8" s="64">
        <v>682</v>
      </c>
      <c r="Q8" s="64">
        <v>0</v>
      </c>
      <c r="R8" s="83">
        <v>0</v>
      </c>
      <c r="S8" s="115"/>
      <c r="T8" s="21"/>
      <c r="U8" s="21"/>
      <c r="V8" s="22"/>
      <c r="W8" s="17"/>
      <c r="X8" s="18"/>
      <c r="Y8" s="18"/>
      <c r="Z8" s="18"/>
    </row>
    <row r="9" spans="2:48" ht="12" customHeight="1" x14ac:dyDescent="0.15">
      <c r="B9" s="33"/>
      <c r="C9" s="52"/>
      <c r="D9" s="20"/>
      <c r="E9" s="77" t="s">
        <v>15</v>
      </c>
      <c r="F9" s="25"/>
      <c r="G9" s="62">
        <f t="shared" si="0"/>
        <v>1313</v>
      </c>
      <c r="H9" s="63">
        <v>0</v>
      </c>
      <c r="I9" s="64">
        <v>0</v>
      </c>
      <c r="J9" s="64">
        <v>0</v>
      </c>
      <c r="K9" s="64">
        <v>0</v>
      </c>
      <c r="L9" s="64">
        <v>445</v>
      </c>
      <c r="M9" s="64">
        <v>14</v>
      </c>
      <c r="N9" s="64">
        <v>830</v>
      </c>
      <c r="O9" s="64">
        <v>11</v>
      </c>
      <c r="P9" s="64">
        <v>13</v>
      </c>
      <c r="Q9" s="64">
        <v>0</v>
      </c>
      <c r="R9" s="84">
        <v>0</v>
      </c>
      <c r="S9" s="116"/>
      <c r="T9" s="23"/>
      <c r="U9" s="23"/>
      <c r="V9" s="24"/>
      <c r="W9" s="16"/>
      <c r="X9" s="18"/>
      <c r="Y9" s="18"/>
      <c r="Z9" s="18"/>
    </row>
    <row r="10" spans="2:48" ht="12" customHeight="1" x14ac:dyDescent="0.15">
      <c r="B10" s="33"/>
      <c r="C10" s="52"/>
      <c r="D10" s="20"/>
      <c r="E10" s="77" t="s">
        <v>34</v>
      </c>
      <c r="F10" s="25"/>
      <c r="G10" s="62">
        <f t="shared" si="0"/>
        <v>72</v>
      </c>
      <c r="H10" s="63">
        <v>11</v>
      </c>
      <c r="I10" s="64">
        <v>8</v>
      </c>
      <c r="J10" s="64">
        <v>0</v>
      </c>
      <c r="K10" s="64">
        <v>24</v>
      </c>
      <c r="L10" s="64">
        <v>1</v>
      </c>
      <c r="M10" s="64">
        <v>0</v>
      </c>
      <c r="N10" s="64">
        <v>15</v>
      </c>
      <c r="O10" s="64">
        <v>0</v>
      </c>
      <c r="P10" s="64">
        <v>13</v>
      </c>
      <c r="Q10" s="64">
        <v>0</v>
      </c>
      <c r="R10" s="84">
        <v>0</v>
      </c>
      <c r="S10" s="116"/>
      <c r="T10" s="23"/>
      <c r="U10" s="23"/>
      <c r="V10" s="24"/>
      <c r="W10" s="16"/>
      <c r="X10" s="18"/>
      <c r="Y10" s="18"/>
      <c r="Z10" s="18"/>
    </row>
    <row r="11" spans="2:48" ht="12" customHeight="1" x14ac:dyDescent="0.15">
      <c r="B11" s="33"/>
      <c r="C11" s="52"/>
      <c r="D11" s="20"/>
      <c r="E11" s="77" t="s">
        <v>130</v>
      </c>
      <c r="F11" s="25"/>
      <c r="G11" s="62">
        <f t="shared" si="0"/>
        <v>118</v>
      </c>
      <c r="H11" s="63">
        <v>0</v>
      </c>
      <c r="I11" s="64">
        <v>0</v>
      </c>
      <c r="J11" s="64">
        <v>0</v>
      </c>
      <c r="K11" s="64">
        <v>0</v>
      </c>
      <c r="L11" s="64">
        <v>37</v>
      </c>
      <c r="M11" s="64">
        <v>0</v>
      </c>
      <c r="N11" s="64">
        <v>81</v>
      </c>
      <c r="O11" s="64">
        <v>0</v>
      </c>
      <c r="P11" s="64">
        <v>0</v>
      </c>
      <c r="Q11" s="64">
        <v>0</v>
      </c>
      <c r="R11" s="82">
        <v>0</v>
      </c>
      <c r="S11" s="116"/>
      <c r="T11" s="23"/>
      <c r="U11" s="23"/>
      <c r="V11" s="24"/>
      <c r="W11" s="16"/>
      <c r="X11" s="18"/>
      <c r="Y11" s="18"/>
      <c r="Z11" s="18"/>
    </row>
    <row r="12" spans="2:48" ht="12" customHeight="1" x14ac:dyDescent="0.15">
      <c r="B12" s="33"/>
      <c r="C12" s="52"/>
      <c r="D12" s="20"/>
      <c r="E12" s="77" t="s">
        <v>16</v>
      </c>
      <c r="F12" s="25"/>
      <c r="G12" s="62">
        <f t="shared" si="0"/>
        <v>14</v>
      </c>
      <c r="H12" s="63">
        <v>0</v>
      </c>
      <c r="I12" s="64">
        <v>0</v>
      </c>
      <c r="J12" s="64">
        <v>0</v>
      </c>
      <c r="K12" s="64">
        <v>0</v>
      </c>
      <c r="L12" s="64">
        <v>14</v>
      </c>
      <c r="M12" s="64">
        <v>0</v>
      </c>
      <c r="N12" s="64">
        <v>0</v>
      </c>
      <c r="O12" s="64">
        <v>0</v>
      </c>
      <c r="P12" s="64">
        <v>0</v>
      </c>
      <c r="Q12" s="64">
        <v>0</v>
      </c>
      <c r="R12" s="82">
        <v>0</v>
      </c>
      <c r="S12" s="116"/>
      <c r="T12" s="23"/>
      <c r="U12" s="23"/>
      <c r="V12" s="24"/>
      <c r="W12" s="16"/>
      <c r="X12" s="18"/>
      <c r="Y12" s="18"/>
      <c r="Z12" s="18"/>
    </row>
    <row r="13" spans="2:48" ht="12" customHeight="1" x14ac:dyDescent="0.15">
      <c r="B13" s="33"/>
      <c r="C13" s="52"/>
      <c r="D13" s="20"/>
      <c r="E13" s="77" t="s">
        <v>39</v>
      </c>
      <c r="F13" s="25"/>
      <c r="G13" s="62">
        <f t="shared" si="0"/>
        <v>5995</v>
      </c>
      <c r="H13" s="63">
        <v>0</v>
      </c>
      <c r="I13" s="64">
        <v>0</v>
      </c>
      <c r="J13" s="64">
        <v>0</v>
      </c>
      <c r="K13" s="64">
        <v>4032</v>
      </c>
      <c r="L13" s="64">
        <v>960</v>
      </c>
      <c r="M13" s="64">
        <v>194</v>
      </c>
      <c r="N13" s="64">
        <v>75</v>
      </c>
      <c r="O13" s="64">
        <v>269</v>
      </c>
      <c r="P13" s="64">
        <v>465</v>
      </c>
      <c r="Q13" s="64">
        <v>0</v>
      </c>
      <c r="R13" s="82">
        <v>0</v>
      </c>
      <c r="S13" s="114"/>
      <c r="T13" s="16"/>
      <c r="U13" s="16"/>
      <c r="V13" s="16"/>
      <c r="W13" s="16"/>
      <c r="X13" s="18"/>
      <c r="Y13" s="18"/>
      <c r="Z13" s="18"/>
    </row>
    <row r="14" spans="2:48" ht="12" customHeight="1" x14ac:dyDescent="0.15">
      <c r="B14" s="33"/>
      <c r="C14" s="52"/>
      <c r="D14" s="20"/>
      <c r="E14" s="77" t="s">
        <v>59</v>
      </c>
      <c r="F14" s="25"/>
      <c r="G14" s="62">
        <f t="shared" si="0"/>
        <v>6943</v>
      </c>
      <c r="H14" s="63">
        <v>4425</v>
      </c>
      <c r="I14" s="64">
        <v>1259</v>
      </c>
      <c r="J14" s="64">
        <v>0</v>
      </c>
      <c r="K14" s="64">
        <v>0</v>
      </c>
      <c r="L14" s="64">
        <v>309</v>
      </c>
      <c r="M14" s="64">
        <v>243</v>
      </c>
      <c r="N14" s="64">
        <v>30</v>
      </c>
      <c r="O14" s="64">
        <v>0</v>
      </c>
      <c r="P14" s="64">
        <v>677</v>
      </c>
      <c r="Q14" s="64">
        <v>0</v>
      </c>
      <c r="R14" s="82">
        <v>0</v>
      </c>
      <c r="S14" s="114"/>
      <c r="T14" s="16"/>
      <c r="U14" s="16"/>
      <c r="V14" s="16"/>
      <c r="W14" s="16"/>
      <c r="X14" s="18"/>
      <c r="Y14" s="18"/>
      <c r="Z14" s="18"/>
    </row>
    <row r="15" spans="2:48" ht="12" customHeight="1" x14ac:dyDescent="0.15">
      <c r="B15" s="33"/>
      <c r="C15" s="52"/>
      <c r="D15" s="20"/>
      <c r="E15" s="77" t="s">
        <v>29</v>
      </c>
      <c r="F15" s="25"/>
      <c r="G15" s="62">
        <f t="shared" si="0"/>
        <v>4002</v>
      </c>
      <c r="H15" s="63">
        <v>3399</v>
      </c>
      <c r="I15" s="64">
        <v>142</v>
      </c>
      <c r="J15" s="64">
        <v>162</v>
      </c>
      <c r="K15" s="64">
        <v>0</v>
      </c>
      <c r="L15" s="64">
        <v>27</v>
      </c>
      <c r="M15" s="64">
        <v>269</v>
      </c>
      <c r="N15" s="64">
        <v>0</v>
      </c>
      <c r="O15" s="64">
        <v>0</v>
      </c>
      <c r="P15" s="64">
        <v>3</v>
      </c>
      <c r="Q15" s="64">
        <v>0</v>
      </c>
      <c r="R15" s="82">
        <v>0</v>
      </c>
      <c r="S15" s="114"/>
      <c r="T15" s="16"/>
      <c r="U15" s="16"/>
      <c r="V15" s="16"/>
      <c r="W15" s="16"/>
      <c r="X15" s="18"/>
      <c r="Y15" s="18"/>
      <c r="Z15" s="18"/>
    </row>
    <row r="16" spans="2:48" ht="12" customHeight="1" x14ac:dyDescent="0.15">
      <c r="B16" s="33"/>
      <c r="C16" s="52"/>
      <c r="D16" s="20"/>
      <c r="E16" s="77" t="s">
        <v>28</v>
      </c>
      <c r="F16" s="25"/>
      <c r="G16" s="62">
        <f t="shared" si="0"/>
        <v>99</v>
      </c>
      <c r="H16" s="63">
        <v>0</v>
      </c>
      <c r="I16" s="64">
        <v>9</v>
      </c>
      <c r="J16" s="64">
        <v>0</v>
      </c>
      <c r="K16" s="64">
        <v>87</v>
      </c>
      <c r="L16" s="64">
        <v>0</v>
      </c>
      <c r="M16" s="64">
        <v>3</v>
      </c>
      <c r="N16" s="64">
        <v>0</v>
      </c>
      <c r="O16" s="64">
        <v>0</v>
      </c>
      <c r="P16" s="64">
        <v>0</v>
      </c>
      <c r="Q16" s="64">
        <v>0</v>
      </c>
      <c r="R16" s="82">
        <v>0</v>
      </c>
      <c r="S16" s="114"/>
      <c r="T16" s="16"/>
      <c r="U16" s="16"/>
      <c r="V16" s="16"/>
      <c r="W16" s="16"/>
      <c r="X16" s="18"/>
      <c r="Y16" s="18"/>
      <c r="Z16" s="18"/>
    </row>
    <row r="17" spans="2:26" ht="12" customHeight="1" x14ac:dyDescent="0.15">
      <c r="B17" s="33"/>
      <c r="C17" s="52"/>
      <c r="D17" s="20"/>
      <c r="E17" s="77" t="s">
        <v>33</v>
      </c>
      <c r="F17" s="25"/>
      <c r="G17" s="62">
        <f t="shared" si="0"/>
        <v>4110</v>
      </c>
      <c r="H17" s="63">
        <v>1272</v>
      </c>
      <c r="I17" s="64">
        <v>67</v>
      </c>
      <c r="J17" s="64">
        <v>111</v>
      </c>
      <c r="K17" s="64">
        <v>2185</v>
      </c>
      <c r="L17" s="64">
        <v>32</v>
      </c>
      <c r="M17" s="64">
        <v>165</v>
      </c>
      <c r="N17" s="64">
        <v>44</v>
      </c>
      <c r="O17" s="64">
        <v>46</v>
      </c>
      <c r="P17" s="64">
        <v>188</v>
      </c>
      <c r="Q17" s="64">
        <v>0</v>
      </c>
      <c r="R17" s="82">
        <v>0</v>
      </c>
      <c r="S17" s="114"/>
      <c r="T17" s="16"/>
      <c r="U17" s="16"/>
      <c r="V17" s="16"/>
      <c r="W17" s="16"/>
      <c r="X17" s="18"/>
      <c r="Y17" s="18"/>
      <c r="Z17" s="18"/>
    </row>
    <row r="18" spans="2:26" ht="12" customHeight="1" x14ac:dyDescent="0.15">
      <c r="B18" s="33"/>
      <c r="C18" s="52"/>
      <c r="D18" s="20"/>
      <c r="E18" s="77" t="s">
        <v>46</v>
      </c>
      <c r="F18" s="25"/>
      <c r="G18" s="62">
        <f t="shared" si="0"/>
        <v>3872</v>
      </c>
      <c r="H18" s="63">
        <v>1169</v>
      </c>
      <c r="I18" s="64">
        <v>282</v>
      </c>
      <c r="J18" s="64">
        <v>0</v>
      </c>
      <c r="K18" s="64">
        <v>2139</v>
      </c>
      <c r="L18" s="64">
        <v>68</v>
      </c>
      <c r="M18" s="64">
        <v>17</v>
      </c>
      <c r="N18" s="64">
        <v>9</v>
      </c>
      <c r="O18" s="64">
        <v>41</v>
      </c>
      <c r="P18" s="64">
        <v>147</v>
      </c>
      <c r="Q18" s="64">
        <v>0</v>
      </c>
      <c r="R18" s="82">
        <v>0</v>
      </c>
      <c r="S18" s="114"/>
      <c r="T18" s="16"/>
      <c r="U18" s="16"/>
      <c r="V18" s="16"/>
      <c r="W18" s="16"/>
      <c r="X18" s="18"/>
      <c r="Y18" s="18"/>
      <c r="Z18" s="18"/>
    </row>
    <row r="19" spans="2:26" ht="12" customHeight="1" x14ac:dyDescent="0.15">
      <c r="B19" s="33"/>
      <c r="C19" s="52"/>
      <c r="D19" s="20"/>
      <c r="E19" s="77" t="s">
        <v>133</v>
      </c>
      <c r="F19" s="25"/>
      <c r="G19" s="62">
        <f t="shared" ref="G19" si="1">SUM(H19:R19)</f>
        <v>141</v>
      </c>
      <c r="H19" s="63">
        <v>0</v>
      </c>
      <c r="I19" s="64">
        <v>0</v>
      </c>
      <c r="J19" s="64">
        <v>0</v>
      </c>
      <c r="K19" s="64">
        <v>0</v>
      </c>
      <c r="L19" s="64">
        <v>0</v>
      </c>
      <c r="M19" s="64">
        <v>0</v>
      </c>
      <c r="N19" s="64">
        <v>49</v>
      </c>
      <c r="O19" s="64">
        <v>2</v>
      </c>
      <c r="P19" s="64">
        <v>90</v>
      </c>
      <c r="Q19" s="64">
        <v>0</v>
      </c>
      <c r="R19" s="82">
        <v>0</v>
      </c>
      <c r="S19" s="114"/>
      <c r="T19" s="16"/>
      <c r="U19" s="16"/>
      <c r="V19" s="16"/>
      <c r="W19" s="16"/>
      <c r="X19" s="18"/>
      <c r="Y19" s="18"/>
      <c r="Z19" s="18"/>
    </row>
    <row r="20" spans="2:26" ht="12" customHeight="1" x14ac:dyDescent="0.15">
      <c r="B20" s="33"/>
      <c r="C20" s="52"/>
      <c r="D20" s="20"/>
      <c r="E20" s="77" t="s">
        <v>182</v>
      </c>
      <c r="F20" s="25"/>
      <c r="G20" s="62">
        <f t="shared" si="0"/>
        <v>9</v>
      </c>
      <c r="H20" s="63">
        <v>0</v>
      </c>
      <c r="I20" s="64">
        <v>0</v>
      </c>
      <c r="J20" s="64">
        <v>0</v>
      </c>
      <c r="K20" s="64">
        <v>0</v>
      </c>
      <c r="L20" s="64">
        <v>0</v>
      </c>
      <c r="M20" s="64">
        <v>0</v>
      </c>
      <c r="N20" s="64">
        <v>0</v>
      </c>
      <c r="O20" s="64">
        <v>0</v>
      </c>
      <c r="P20" s="64">
        <v>9</v>
      </c>
      <c r="Q20" s="64">
        <v>0</v>
      </c>
      <c r="R20" s="82">
        <v>0</v>
      </c>
      <c r="S20" s="114"/>
      <c r="T20" s="16"/>
      <c r="U20" s="16"/>
      <c r="V20" s="16"/>
      <c r="W20" s="16"/>
      <c r="X20" s="18"/>
      <c r="Y20" s="18"/>
      <c r="Z20" s="18"/>
    </row>
    <row r="21" spans="2:26" ht="12" customHeight="1" x14ac:dyDescent="0.15">
      <c r="B21" s="33"/>
      <c r="C21" s="52"/>
      <c r="D21" s="20"/>
      <c r="E21" s="77" t="s">
        <v>129</v>
      </c>
      <c r="F21" s="25"/>
      <c r="G21" s="62">
        <f t="shared" si="0"/>
        <v>4001</v>
      </c>
      <c r="H21" s="63">
        <v>1249</v>
      </c>
      <c r="I21" s="64">
        <v>216</v>
      </c>
      <c r="J21" s="64">
        <v>8</v>
      </c>
      <c r="K21" s="64">
        <v>1942</v>
      </c>
      <c r="L21" s="64">
        <v>5</v>
      </c>
      <c r="M21" s="64">
        <v>16</v>
      </c>
      <c r="N21" s="64">
        <v>1</v>
      </c>
      <c r="O21" s="64">
        <v>19</v>
      </c>
      <c r="P21" s="64">
        <v>510</v>
      </c>
      <c r="Q21" s="64">
        <v>30</v>
      </c>
      <c r="R21" s="82">
        <v>5</v>
      </c>
      <c r="S21" s="114"/>
      <c r="T21" s="16"/>
      <c r="U21" s="16"/>
      <c r="V21" s="16"/>
      <c r="W21" s="16"/>
      <c r="X21" s="18"/>
      <c r="Y21" s="18"/>
      <c r="Z21" s="18"/>
    </row>
    <row r="22" spans="2:26" ht="12" customHeight="1" x14ac:dyDescent="0.15">
      <c r="B22" s="33"/>
      <c r="C22" s="52"/>
      <c r="D22" s="20"/>
      <c r="E22" s="77" t="s">
        <v>139</v>
      </c>
      <c r="F22" s="25"/>
      <c r="G22" s="62">
        <f t="shared" si="0"/>
        <v>2206</v>
      </c>
      <c r="H22" s="63">
        <v>1113</v>
      </c>
      <c r="I22" s="64">
        <v>41</v>
      </c>
      <c r="J22" s="64">
        <v>0</v>
      </c>
      <c r="K22" s="64">
        <v>919</v>
      </c>
      <c r="L22" s="64">
        <v>2</v>
      </c>
      <c r="M22" s="64">
        <v>8</v>
      </c>
      <c r="N22" s="64">
        <v>4</v>
      </c>
      <c r="O22" s="64">
        <v>2</v>
      </c>
      <c r="P22" s="64">
        <v>117</v>
      </c>
      <c r="Q22" s="64">
        <v>0</v>
      </c>
      <c r="R22" s="82">
        <v>0</v>
      </c>
      <c r="S22" s="114"/>
      <c r="T22" s="16"/>
      <c r="U22" s="16"/>
      <c r="V22" s="16"/>
      <c r="W22" s="16"/>
      <c r="X22" s="18"/>
      <c r="Y22" s="18"/>
      <c r="Z22" s="18"/>
    </row>
    <row r="23" spans="2:26" ht="12" customHeight="1" x14ac:dyDescent="0.15">
      <c r="B23" s="33"/>
      <c r="C23" s="52"/>
      <c r="D23" s="20"/>
      <c r="E23" s="77" t="s">
        <v>17</v>
      </c>
      <c r="F23" s="25"/>
      <c r="G23" s="62">
        <f t="shared" si="0"/>
        <v>9258</v>
      </c>
      <c r="H23" s="63">
        <v>4208</v>
      </c>
      <c r="I23" s="64">
        <v>1071</v>
      </c>
      <c r="J23" s="64">
        <v>601</v>
      </c>
      <c r="K23" s="64">
        <v>0</v>
      </c>
      <c r="L23" s="64">
        <v>528</v>
      </c>
      <c r="M23" s="64">
        <v>810</v>
      </c>
      <c r="N23" s="64">
        <v>0</v>
      </c>
      <c r="O23" s="64">
        <v>0</v>
      </c>
      <c r="P23" s="64">
        <v>2040</v>
      </c>
      <c r="Q23" s="64">
        <v>0</v>
      </c>
      <c r="R23" s="82">
        <v>0</v>
      </c>
      <c r="S23" s="114"/>
      <c r="T23" s="16"/>
      <c r="U23" s="16"/>
      <c r="V23" s="16"/>
      <c r="W23" s="16"/>
      <c r="X23" s="18"/>
      <c r="Y23" s="18"/>
      <c r="Z23" s="18"/>
    </row>
    <row r="24" spans="2:26" ht="12" customHeight="1" x14ac:dyDescent="0.15">
      <c r="B24" s="33"/>
      <c r="C24" s="52"/>
      <c r="D24" s="20"/>
      <c r="E24" s="77" t="s">
        <v>18</v>
      </c>
      <c r="F24" s="25"/>
      <c r="G24" s="62">
        <f t="shared" si="0"/>
        <v>4555</v>
      </c>
      <c r="H24" s="63">
        <v>1437</v>
      </c>
      <c r="I24" s="64">
        <v>2</v>
      </c>
      <c r="J24" s="64">
        <v>0</v>
      </c>
      <c r="K24" s="64">
        <v>1098</v>
      </c>
      <c r="L24" s="64">
        <v>248</v>
      </c>
      <c r="M24" s="64">
        <v>127</v>
      </c>
      <c r="N24" s="64">
        <v>980</v>
      </c>
      <c r="O24" s="64">
        <v>125</v>
      </c>
      <c r="P24" s="64">
        <v>538</v>
      </c>
      <c r="Q24" s="64">
        <v>0</v>
      </c>
      <c r="R24" s="82">
        <v>0</v>
      </c>
      <c r="S24" s="114"/>
      <c r="T24" s="16"/>
      <c r="U24" s="16"/>
      <c r="V24" s="16"/>
      <c r="W24" s="16"/>
      <c r="X24" s="18"/>
      <c r="Y24" s="18"/>
      <c r="Z24" s="18"/>
    </row>
    <row r="25" spans="2:26" ht="12" customHeight="1" x14ac:dyDescent="0.15">
      <c r="B25" s="33"/>
      <c r="C25" s="52"/>
      <c r="D25" s="20"/>
      <c r="E25" s="77" t="s">
        <v>19</v>
      </c>
      <c r="F25" s="25"/>
      <c r="G25" s="62">
        <f t="shared" si="0"/>
        <v>20</v>
      </c>
      <c r="H25" s="63">
        <v>0</v>
      </c>
      <c r="I25" s="64">
        <v>0</v>
      </c>
      <c r="J25" s="64">
        <v>0</v>
      </c>
      <c r="K25" s="64">
        <v>0</v>
      </c>
      <c r="L25" s="64">
        <v>20</v>
      </c>
      <c r="M25" s="64">
        <v>0</v>
      </c>
      <c r="N25" s="64">
        <v>0</v>
      </c>
      <c r="O25" s="64">
        <v>0</v>
      </c>
      <c r="P25" s="64">
        <v>0</v>
      </c>
      <c r="Q25" s="64">
        <v>0</v>
      </c>
      <c r="R25" s="82">
        <v>0</v>
      </c>
      <c r="S25" s="114"/>
      <c r="T25" s="16"/>
      <c r="U25" s="16"/>
      <c r="V25" s="16"/>
      <c r="W25" s="16"/>
      <c r="X25" s="18"/>
      <c r="Y25" s="18"/>
      <c r="Z25" s="18"/>
    </row>
    <row r="26" spans="2:26" ht="12" customHeight="1" x14ac:dyDescent="0.15">
      <c r="B26" s="33"/>
      <c r="C26" s="52"/>
      <c r="D26" s="20"/>
      <c r="E26" s="77" t="s">
        <v>20</v>
      </c>
      <c r="F26" s="25"/>
      <c r="G26" s="62">
        <f t="shared" si="0"/>
        <v>5642</v>
      </c>
      <c r="H26" s="63">
        <v>3603</v>
      </c>
      <c r="I26" s="64">
        <v>292</v>
      </c>
      <c r="J26" s="64">
        <v>0</v>
      </c>
      <c r="K26" s="64">
        <v>0</v>
      </c>
      <c r="L26" s="64">
        <v>51</v>
      </c>
      <c r="M26" s="64">
        <v>80</v>
      </c>
      <c r="N26" s="64">
        <v>182</v>
      </c>
      <c r="O26" s="64">
        <v>123</v>
      </c>
      <c r="P26" s="64">
        <v>1311</v>
      </c>
      <c r="Q26" s="64">
        <v>0</v>
      </c>
      <c r="R26" s="82">
        <v>0</v>
      </c>
      <c r="S26" s="114"/>
      <c r="T26" s="16"/>
      <c r="U26" s="16"/>
      <c r="V26" s="16"/>
      <c r="W26" s="16"/>
      <c r="X26" s="18"/>
      <c r="Y26" s="18"/>
      <c r="Z26" s="18"/>
    </row>
    <row r="27" spans="2:26" ht="12" customHeight="1" x14ac:dyDescent="0.15">
      <c r="B27" s="33"/>
      <c r="C27" s="52"/>
      <c r="D27" s="20"/>
      <c r="E27" s="77" t="s">
        <v>54</v>
      </c>
      <c r="F27" s="25"/>
      <c r="G27" s="62">
        <f t="shared" si="0"/>
        <v>3380</v>
      </c>
      <c r="H27" s="63">
        <v>0</v>
      </c>
      <c r="I27" s="64">
        <v>0</v>
      </c>
      <c r="J27" s="64">
        <v>0</v>
      </c>
      <c r="K27" s="64">
        <v>0</v>
      </c>
      <c r="L27" s="64">
        <v>613</v>
      </c>
      <c r="M27" s="64">
        <v>889</v>
      </c>
      <c r="N27" s="64">
        <v>1549</v>
      </c>
      <c r="O27" s="64">
        <v>144</v>
      </c>
      <c r="P27" s="64">
        <v>185</v>
      </c>
      <c r="Q27" s="64">
        <v>0</v>
      </c>
      <c r="R27" s="82">
        <v>0</v>
      </c>
      <c r="S27" s="114"/>
      <c r="T27" s="16"/>
      <c r="U27" s="16"/>
      <c r="V27" s="16"/>
      <c r="W27" s="16"/>
      <c r="X27" s="18"/>
      <c r="Y27" s="18"/>
      <c r="Z27" s="18"/>
    </row>
    <row r="28" spans="2:26" ht="12" customHeight="1" x14ac:dyDescent="0.15">
      <c r="B28" s="33"/>
      <c r="C28" s="52"/>
      <c r="D28" s="20"/>
      <c r="E28" s="77" t="s">
        <v>168</v>
      </c>
      <c r="F28" s="25"/>
      <c r="G28" s="62">
        <f t="shared" si="0"/>
        <v>0</v>
      </c>
      <c r="H28" s="63">
        <v>0</v>
      </c>
      <c r="I28" s="64">
        <v>0</v>
      </c>
      <c r="J28" s="64">
        <v>0</v>
      </c>
      <c r="K28" s="64">
        <v>0</v>
      </c>
      <c r="L28" s="64">
        <v>0</v>
      </c>
      <c r="M28" s="64">
        <v>0</v>
      </c>
      <c r="N28" s="64">
        <v>0</v>
      </c>
      <c r="O28" s="64">
        <v>0</v>
      </c>
      <c r="P28" s="64">
        <v>0</v>
      </c>
      <c r="Q28" s="64">
        <v>0</v>
      </c>
      <c r="R28" s="82">
        <v>0</v>
      </c>
      <c r="S28" s="114"/>
      <c r="T28" s="16"/>
      <c r="U28" s="16"/>
      <c r="V28" s="16"/>
      <c r="W28" s="16"/>
      <c r="X28" s="18"/>
      <c r="Y28" s="18"/>
      <c r="Z28" s="18"/>
    </row>
    <row r="29" spans="2:26" ht="12" customHeight="1" x14ac:dyDescent="0.15">
      <c r="B29" s="33"/>
      <c r="C29" s="53"/>
      <c r="D29" s="54"/>
      <c r="E29" s="78"/>
      <c r="F29" s="25"/>
      <c r="G29" s="65">
        <f t="shared" si="0"/>
        <v>0</v>
      </c>
      <c r="H29" s="66"/>
      <c r="I29" s="67"/>
      <c r="J29" s="67"/>
      <c r="K29" s="67"/>
      <c r="L29" s="67"/>
      <c r="M29" s="67"/>
      <c r="N29" s="67"/>
      <c r="O29" s="67"/>
      <c r="P29" s="67"/>
      <c r="Q29" s="67"/>
      <c r="R29" s="85"/>
      <c r="S29" s="114"/>
      <c r="T29" s="16"/>
      <c r="U29" s="16"/>
      <c r="V29" s="16"/>
      <c r="W29" s="16"/>
      <c r="X29" s="18"/>
      <c r="Y29" s="18"/>
      <c r="Z29" s="18"/>
    </row>
    <row r="30" spans="2:26" ht="18" customHeight="1" x14ac:dyDescent="0.15">
      <c r="B30" s="137" t="s">
        <v>21</v>
      </c>
      <c r="C30" s="138"/>
      <c r="D30" s="138"/>
      <c r="E30" s="139"/>
      <c r="F30" s="44"/>
      <c r="G30" s="68">
        <f>SUM(G6:G29)</f>
        <v>64739</v>
      </c>
      <c r="H30" s="69">
        <f t="shared" ref="H30" si="2">SUM(H6:H29)</f>
        <v>21886</v>
      </c>
      <c r="I30" s="70">
        <f>SUM(I6:I29)</f>
        <v>3409</v>
      </c>
      <c r="J30" s="70">
        <f t="shared" ref="J30:R30" si="3">SUM(J6:J29)</f>
        <v>916</v>
      </c>
      <c r="K30" s="70">
        <f t="shared" si="3"/>
        <v>15299</v>
      </c>
      <c r="L30" s="70">
        <f t="shared" si="3"/>
        <v>3763</v>
      </c>
      <c r="M30" s="70">
        <f t="shared" si="3"/>
        <v>5043</v>
      </c>
      <c r="N30" s="70">
        <f t="shared" si="3"/>
        <v>4919</v>
      </c>
      <c r="O30" s="70">
        <f t="shared" si="3"/>
        <v>1891</v>
      </c>
      <c r="P30" s="70">
        <f t="shared" si="3"/>
        <v>7578</v>
      </c>
      <c r="Q30" s="70">
        <f t="shared" si="3"/>
        <v>30</v>
      </c>
      <c r="R30" s="86">
        <f t="shared" si="3"/>
        <v>5</v>
      </c>
      <c r="S30" s="114"/>
      <c r="T30" s="16"/>
      <c r="U30" s="16"/>
      <c r="V30" s="16"/>
      <c r="W30" s="17"/>
      <c r="X30" s="18"/>
      <c r="Y30" s="18"/>
      <c r="Z30" s="18"/>
    </row>
    <row r="31" spans="2:26" ht="12" customHeight="1" x14ac:dyDescent="0.15">
      <c r="B31" s="33"/>
      <c r="C31" s="55"/>
      <c r="D31" s="26"/>
      <c r="E31" s="77" t="s">
        <v>77</v>
      </c>
      <c r="F31" s="25"/>
      <c r="G31" s="62">
        <f>SUM(H31:R31)</f>
        <v>6123</v>
      </c>
      <c r="H31" s="63">
        <v>0</v>
      </c>
      <c r="I31" s="64">
        <v>0</v>
      </c>
      <c r="J31" s="64">
        <v>0</v>
      </c>
      <c r="K31" s="64">
        <v>5722</v>
      </c>
      <c r="L31" s="64">
        <v>329</v>
      </c>
      <c r="M31" s="64">
        <v>5</v>
      </c>
      <c r="N31" s="64">
        <v>0</v>
      </c>
      <c r="O31" s="64">
        <v>53</v>
      </c>
      <c r="P31" s="64">
        <v>14</v>
      </c>
      <c r="Q31" s="64">
        <v>0</v>
      </c>
      <c r="R31" s="82">
        <v>0</v>
      </c>
      <c r="S31" s="114"/>
      <c r="T31" s="16"/>
      <c r="U31" s="16"/>
      <c r="V31" s="16"/>
      <c r="W31" s="16"/>
      <c r="X31" s="18"/>
      <c r="Y31" s="18"/>
      <c r="Z31" s="18"/>
    </row>
    <row r="32" spans="2:26" ht="12" customHeight="1" x14ac:dyDescent="0.15">
      <c r="B32" s="33"/>
      <c r="C32" s="55"/>
      <c r="D32" s="26"/>
      <c r="E32" s="79" t="s">
        <v>85</v>
      </c>
      <c r="F32" s="27"/>
      <c r="G32" s="62">
        <f>SUM(H32:R32)</f>
        <v>2950</v>
      </c>
      <c r="H32" s="63">
        <v>0</v>
      </c>
      <c r="I32" s="64">
        <v>0</v>
      </c>
      <c r="J32" s="64">
        <v>0</v>
      </c>
      <c r="K32" s="64">
        <v>2558</v>
      </c>
      <c r="L32" s="64">
        <v>269</v>
      </c>
      <c r="M32" s="64">
        <v>17</v>
      </c>
      <c r="N32" s="64">
        <v>0</v>
      </c>
      <c r="O32" s="64">
        <v>106</v>
      </c>
      <c r="P32" s="64">
        <v>0</v>
      </c>
      <c r="Q32" s="64">
        <v>0</v>
      </c>
      <c r="R32" s="82">
        <v>0</v>
      </c>
      <c r="S32" s="114"/>
      <c r="T32" s="16"/>
      <c r="U32" s="16"/>
      <c r="V32" s="16"/>
      <c r="W32" s="16"/>
      <c r="X32" s="18"/>
      <c r="Y32" s="18"/>
      <c r="Z32" s="18"/>
    </row>
    <row r="33" spans="2:26" ht="12" customHeight="1" x14ac:dyDescent="0.15">
      <c r="B33" s="33"/>
      <c r="C33" s="55"/>
      <c r="D33" s="26"/>
      <c r="E33" s="79" t="s">
        <v>1</v>
      </c>
      <c r="F33" s="27"/>
      <c r="G33" s="62">
        <f>SUM(H33:R33)</f>
        <v>14523</v>
      </c>
      <c r="H33" s="63">
        <v>0</v>
      </c>
      <c r="I33" s="64">
        <v>0</v>
      </c>
      <c r="J33" s="64">
        <v>0</v>
      </c>
      <c r="K33" s="64">
        <v>10679</v>
      </c>
      <c r="L33" s="64">
        <v>963</v>
      </c>
      <c r="M33" s="64">
        <v>582</v>
      </c>
      <c r="N33" s="64">
        <v>1120</v>
      </c>
      <c r="O33" s="64">
        <v>1179</v>
      </c>
      <c r="P33" s="64">
        <v>0</v>
      </c>
      <c r="Q33" s="64">
        <v>0</v>
      </c>
      <c r="R33" s="82">
        <v>0</v>
      </c>
      <c r="S33" s="114"/>
      <c r="T33" s="16"/>
      <c r="U33" s="16"/>
      <c r="V33" s="16"/>
      <c r="W33" s="16"/>
      <c r="X33" s="18"/>
      <c r="Y33" s="18"/>
      <c r="Z33" s="18"/>
    </row>
    <row r="34" spans="2:26" ht="12" customHeight="1" x14ac:dyDescent="0.15">
      <c r="B34" s="33"/>
      <c r="C34" s="56"/>
      <c r="D34" s="57"/>
      <c r="E34" s="80"/>
      <c r="F34" s="27"/>
      <c r="G34" s="65">
        <f>SUM(H34:R34)</f>
        <v>0</v>
      </c>
      <c r="H34" s="66"/>
      <c r="I34" s="67"/>
      <c r="J34" s="67"/>
      <c r="K34" s="67"/>
      <c r="L34" s="67"/>
      <c r="M34" s="67"/>
      <c r="N34" s="67"/>
      <c r="O34" s="67"/>
      <c r="P34" s="67"/>
      <c r="Q34" s="67"/>
      <c r="R34" s="85"/>
      <c r="S34" s="114"/>
      <c r="T34" s="16"/>
      <c r="U34" s="16"/>
      <c r="V34" s="16"/>
      <c r="W34" s="16"/>
      <c r="X34" s="18"/>
      <c r="Y34" s="18"/>
      <c r="Z34" s="18"/>
    </row>
    <row r="35" spans="2:26" ht="18" customHeight="1" x14ac:dyDescent="0.15">
      <c r="B35" s="140" t="s">
        <v>22</v>
      </c>
      <c r="C35" s="141"/>
      <c r="D35" s="141"/>
      <c r="E35" s="142"/>
      <c r="F35" s="29"/>
      <c r="G35" s="68">
        <f t="shared" ref="G35:R35" si="4">SUM(G31:G34)</f>
        <v>23596</v>
      </c>
      <c r="H35" s="69">
        <f t="shared" si="4"/>
        <v>0</v>
      </c>
      <c r="I35" s="70">
        <f t="shared" si="4"/>
        <v>0</v>
      </c>
      <c r="J35" s="70">
        <f t="shared" ref="J35" si="5">SUM(J31:J34)</f>
        <v>0</v>
      </c>
      <c r="K35" s="70">
        <f t="shared" si="4"/>
        <v>18959</v>
      </c>
      <c r="L35" s="70">
        <f t="shared" si="4"/>
        <v>1561</v>
      </c>
      <c r="M35" s="70">
        <f t="shared" si="4"/>
        <v>604</v>
      </c>
      <c r="N35" s="70">
        <f t="shared" si="4"/>
        <v>1120</v>
      </c>
      <c r="O35" s="70">
        <f t="shared" si="4"/>
        <v>1338</v>
      </c>
      <c r="P35" s="70">
        <f t="shared" si="4"/>
        <v>14</v>
      </c>
      <c r="Q35" s="70">
        <f>SUM(Q31:Q34)</f>
        <v>0</v>
      </c>
      <c r="R35" s="86">
        <f t="shared" si="4"/>
        <v>0</v>
      </c>
      <c r="S35" s="114"/>
      <c r="T35" s="16"/>
      <c r="U35" s="16"/>
      <c r="V35" s="16"/>
      <c r="W35" s="16"/>
      <c r="X35" s="18"/>
      <c r="Y35" s="18"/>
      <c r="Z35" s="18"/>
    </row>
    <row r="36" spans="2:26" s="28" customFormat="1" ht="12" customHeight="1" x14ac:dyDescent="0.15">
      <c r="B36" s="33"/>
      <c r="C36" s="94"/>
      <c r="D36" s="26"/>
      <c r="E36" s="77" t="s">
        <v>76</v>
      </c>
      <c r="F36" s="25"/>
      <c r="G36" s="62">
        <f>SUM(H36:R36)</f>
        <v>6926</v>
      </c>
      <c r="H36" s="63">
        <v>1279</v>
      </c>
      <c r="I36" s="64">
        <v>289</v>
      </c>
      <c r="J36" s="64">
        <v>4160</v>
      </c>
      <c r="K36" s="64">
        <v>0</v>
      </c>
      <c r="L36" s="64">
        <v>0</v>
      </c>
      <c r="M36" s="64">
        <v>1061</v>
      </c>
      <c r="N36" s="64">
        <v>74</v>
      </c>
      <c r="O36" s="64">
        <v>61</v>
      </c>
      <c r="P36" s="64">
        <v>2</v>
      </c>
      <c r="Q36" s="64">
        <v>0</v>
      </c>
      <c r="R36" s="82">
        <v>0</v>
      </c>
      <c r="S36" s="117"/>
    </row>
    <row r="37" spans="2:26" s="28" customFormat="1" ht="12" customHeight="1" x14ac:dyDescent="0.15">
      <c r="B37" s="33"/>
      <c r="C37" s="56"/>
      <c r="D37" s="57"/>
      <c r="E37" s="78" t="s">
        <v>32</v>
      </c>
      <c r="F37" s="25"/>
      <c r="G37" s="65">
        <f>SUM(H37:R37)</f>
        <v>11367</v>
      </c>
      <c r="H37" s="66">
        <v>9576</v>
      </c>
      <c r="I37" s="67">
        <v>621</v>
      </c>
      <c r="J37" s="67">
        <v>1012</v>
      </c>
      <c r="K37" s="67">
        <v>0</v>
      </c>
      <c r="L37" s="67">
        <v>0</v>
      </c>
      <c r="M37" s="67">
        <v>156</v>
      </c>
      <c r="N37" s="67">
        <v>0</v>
      </c>
      <c r="O37" s="67">
        <v>0</v>
      </c>
      <c r="P37" s="67">
        <v>2</v>
      </c>
      <c r="Q37" s="67">
        <v>0</v>
      </c>
      <c r="R37" s="85">
        <v>0</v>
      </c>
      <c r="S37" s="117"/>
    </row>
    <row r="38" spans="2:26" ht="18" customHeight="1" x14ac:dyDescent="0.15">
      <c r="B38" s="140" t="s">
        <v>31</v>
      </c>
      <c r="C38" s="141"/>
      <c r="D38" s="141"/>
      <c r="E38" s="142"/>
      <c r="F38" s="29"/>
      <c r="G38" s="68">
        <f>SUM(G36:G37)</f>
        <v>18293</v>
      </c>
      <c r="H38" s="69">
        <f t="shared" ref="H38:R38" si="6">SUM(H36:H37)</f>
        <v>10855</v>
      </c>
      <c r="I38" s="70">
        <f t="shared" si="6"/>
        <v>910</v>
      </c>
      <c r="J38" s="70">
        <f t="shared" ref="J38" si="7">SUM(J36:J37)</f>
        <v>5172</v>
      </c>
      <c r="K38" s="70">
        <f t="shared" si="6"/>
        <v>0</v>
      </c>
      <c r="L38" s="70">
        <f t="shared" si="6"/>
        <v>0</v>
      </c>
      <c r="M38" s="70">
        <f t="shared" si="6"/>
        <v>1217</v>
      </c>
      <c r="N38" s="70">
        <f t="shared" si="6"/>
        <v>74</v>
      </c>
      <c r="O38" s="70">
        <f t="shared" si="6"/>
        <v>61</v>
      </c>
      <c r="P38" s="70">
        <f t="shared" si="6"/>
        <v>4</v>
      </c>
      <c r="Q38" s="70">
        <f>SUM(Q36:Q37)</f>
        <v>0</v>
      </c>
      <c r="R38" s="86">
        <f t="shared" si="6"/>
        <v>0</v>
      </c>
      <c r="S38" s="114"/>
      <c r="T38" s="16"/>
      <c r="U38" s="16"/>
      <c r="V38" s="16"/>
      <c r="W38" s="16"/>
      <c r="X38" s="18"/>
      <c r="Y38" s="18"/>
      <c r="Z38" s="18"/>
    </row>
    <row r="39" spans="2:26" s="28" customFormat="1" ht="12" customHeight="1" x14ac:dyDescent="0.15">
      <c r="B39" s="33"/>
      <c r="C39" s="55"/>
      <c r="D39" s="26"/>
      <c r="E39" s="77" t="s">
        <v>75</v>
      </c>
      <c r="F39" s="25"/>
      <c r="G39" s="62">
        <f>SUM(H39:R39)</f>
        <v>2</v>
      </c>
      <c r="H39" s="63">
        <v>0</v>
      </c>
      <c r="I39" s="64">
        <v>0</v>
      </c>
      <c r="J39" s="64">
        <v>0</v>
      </c>
      <c r="K39" s="64">
        <v>0</v>
      </c>
      <c r="L39" s="64">
        <v>2</v>
      </c>
      <c r="M39" s="64">
        <v>0</v>
      </c>
      <c r="N39" s="64">
        <v>0</v>
      </c>
      <c r="O39" s="64">
        <v>0</v>
      </c>
      <c r="P39" s="64">
        <v>0</v>
      </c>
      <c r="Q39" s="64">
        <v>0</v>
      </c>
      <c r="R39" s="82">
        <v>0</v>
      </c>
      <c r="S39" s="117"/>
    </row>
    <row r="40" spans="2:26" s="28" customFormat="1" ht="12" customHeight="1" x14ac:dyDescent="0.15">
      <c r="B40" s="33"/>
      <c r="C40" s="55"/>
      <c r="D40" s="26"/>
      <c r="E40" s="77" t="s">
        <v>98</v>
      </c>
      <c r="F40" s="25"/>
      <c r="G40" s="62">
        <f>SUM(H40:R40)</f>
        <v>14</v>
      </c>
      <c r="H40" s="63">
        <v>0</v>
      </c>
      <c r="I40" s="64">
        <v>0</v>
      </c>
      <c r="J40" s="64">
        <v>0</v>
      </c>
      <c r="K40" s="64">
        <v>0</v>
      </c>
      <c r="L40" s="64">
        <v>14</v>
      </c>
      <c r="M40" s="64">
        <v>0</v>
      </c>
      <c r="N40" s="64">
        <v>0</v>
      </c>
      <c r="O40" s="64">
        <v>0</v>
      </c>
      <c r="P40" s="64">
        <v>0</v>
      </c>
      <c r="Q40" s="64">
        <v>0</v>
      </c>
      <c r="R40" s="82">
        <v>0</v>
      </c>
      <c r="S40" s="117"/>
    </row>
    <row r="41" spans="2:26" s="28" customFormat="1" ht="12" customHeight="1" x14ac:dyDescent="0.15">
      <c r="B41" s="33"/>
      <c r="C41" s="55"/>
      <c r="D41" s="26"/>
      <c r="E41" s="77" t="s">
        <v>107</v>
      </c>
      <c r="F41" s="25"/>
      <c r="G41" s="62">
        <f>SUM(H41:R41)</f>
        <v>277</v>
      </c>
      <c r="H41" s="63">
        <v>0</v>
      </c>
      <c r="I41" s="64">
        <v>0</v>
      </c>
      <c r="J41" s="64">
        <v>0</v>
      </c>
      <c r="K41" s="64">
        <v>0</v>
      </c>
      <c r="L41" s="64">
        <v>277</v>
      </c>
      <c r="M41" s="64">
        <v>0</v>
      </c>
      <c r="N41" s="64">
        <v>0</v>
      </c>
      <c r="O41" s="64">
        <v>0</v>
      </c>
      <c r="P41" s="64">
        <v>0</v>
      </c>
      <c r="Q41" s="64">
        <v>0</v>
      </c>
      <c r="R41" s="82">
        <v>0</v>
      </c>
      <c r="S41" s="117"/>
    </row>
    <row r="42" spans="2:26" s="28" customFormat="1" ht="12" customHeight="1" x14ac:dyDescent="0.15">
      <c r="B42" s="33"/>
      <c r="C42" s="55"/>
      <c r="D42" s="26"/>
      <c r="E42" s="77" t="s">
        <v>127</v>
      </c>
      <c r="F42" s="25"/>
      <c r="G42" s="62">
        <f>SUM(H42:R42)</f>
        <v>446</v>
      </c>
      <c r="H42" s="63">
        <v>0</v>
      </c>
      <c r="I42" s="64">
        <v>0</v>
      </c>
      <c r="J42" s="64">
        <v>0</v>
      </c>
      <c r="K42" s="64">
        <v>0</v>
      </c>
      <c r="L42" s="64">
        <v>446</v>
      </c>
      <c r="M42" s="64">
        <v>0</v>
      </c>
      <c r="N42" s="64">
        <v>0</v>
      </c>
      <c r="O42" s="64">
        <v>0</v>
      </c>
      <c r="P42" s="64">
        <v>0</v>
      </c>
      <c r="Q42" s="64">
        <v>0</v>
      </c>
      <c r="R42" s="82">
        <v>0</v>
      </c>
      <c r="S42" s="117"/>
    </row>
    <row r="43" spans="2:26" s="28" customFormat="1" ht="12" customHeight="1" x14ac:dyDescent="0.15">
      <c r="B43" s="33"/>
      <c r="C43" s="56"/>
      <c r="D43" s="57"/>
      <c r="E43" s="78" t="s">
        <v>114</v>
      </c>
      <c r="F43" s="25"/>
      <c r="G43" s="65">
        <f>SUM(H43:R43)</f>
        <v>0</v>
      </c>
      <c r="H43" s="66"/>
      <c r="I43" s="67"/>
      <c r="J43" s="67"/>
      <c r="K43" s="67"/>
      <c r="L43" s="67"/>
      <c r="M43" s="67"/>
      <c r="N43" s="67"/>
      <c r="O43" s="67"/>
      <c r="P43" s="67"/>
      <c r="Q43" s="67"/>
      <c r="R43" s="85"/>
      <c r="S43" s="117"/>
    </row>
    <row r="44" spans="2:26" ht="25.15" customHeight="1" x14ac:dyDescent="0.15">
      <c r="B44" s="140" t="s">
        <v>92</v>
      </c>
      <c r="C44" s="141"/>
      <c r="D44" s="141"/>
      <c r="E44" s="142"/>
      <c r="F44" s="29"/>
      <c r="G44" s="68">
        <f>SUM(G39:G43)</f>
        <v>739</v>
      </c>
      <c r="H44" s="69">
        <f t="shared" ref="H44:R44" si="8">SUM(H39:H43)</f>
        <v>0</v>
      </c>
      <c r="I44" s="70">
        <f t="shared" si="8"/>
        <v>0</v>
      </c>
      <c r="J44" s="70">
        <f t="shared" ref="J44" si="9">SUM(J39:J43)</f>
        <v>0</v>
      </c>
      <c r="K44" s="70">
        <f t="shared" si="8"/>
        <v>0</v>
      </c>
      <c r="L44" s="70">
        <f t="shared" si="8"/>
        <v>739</v>
      </c>
      <c r="M44" s="70">
        <f t="shared" si="8"/>
        <v>0</v>
      </c>
      <c r="N44" s="70">
        <f t="shared" si="8"/>
        <v>0</v>
      </c>
      <c r="O44" s="70">
        <f t="shared" si="8"/>
        <v>0</v>
      </c>
      <c r="P44" s="70">
        <f t="shared" si="8"/>
        <v>0</v>
      </c>
      <c r="Q44" s="70">
        <f>SUM(Q39:Q43)</f>
        <v>0</v>
      </c>
      <c r="R44" s="86">
        <f t="shared" si="8"/>
        <v>0</v>
      </c>
      <c r="S44" s="114"/>
      <c r="T44" s="16"/>
      <c r="U44" s="16"/>
      <c r="V44" s="16"/>
      <c r="W44" s="16"/>
      <c r="X44" s="18"/>
      <c r="Y44" s="18"/>
      <c r="Z44" s="18"/>
    </row>
    <row r="45" spans="2:26" ht="12" customHeight="1" x14ac:dyDescent="0.15">
      <c r="B45" s="34"/>
      <c r="C45" s="95"/>
      <c r="D45" s="96"/>
      <c r="E45" s="76" t="s">
        <v>23</v>
      </c>
      <c r="F45" s="25"/>
      <c r="G45" s="62">
        <f>SUM(H45:R45)</f>
        <v>4899</v>
      </c>
      <c r="H45" s="63">
        <v>4866</v>
      </c>
      <c r="I45" s="64">
        <v>19</v>
      </c>
      <c r="J45" s="64">
        <v>0</v>
      </c>
      <c r="K45" s="64">
        <v>0</v>
      </c>
      <c r="L45" s="64">
        <v>0</v>
      </c>
      <c r="M45" s="64">
        <v>14</v>
      </c>
      <c r="N45" s="64">
        <v>0</v>
      </c>
      <c r="O45" s="64">
        <v>0</v>
      </c>
      <c r="P45" s="64">
        <v>0</v>
      </c>
      <c r="Q45" s="64">
        <v>0</v>
      </c>
      <c r="R45" s="82">
        <v>0</v>
      </c>
      <c r="S45" s="114"/>
      <c r="T45" s="16"/>
      <c r="U45" s="16"/>
      <c r="V45" s="16"/>
      <c r="W45" s="16"/>
      <c r="X45" s="18"/>
      <c r="Y45" s="18"/>
      <c r="Z45" s="18"/>
    </row>
    <row r="46" spans="2:26" ht="12" customHeight="1" x14ac:dyDescent="0.15">
      <c r="B46" s="33"/>
      <c r="C46" s="55"/>
      <c r="D46" s="26"/>
      <c r="E46" s="79" t="s">
        <v>17</v>
      </c>
      <c r="F46" s="27"/>
      <c r="G46" s="62">
        <f>SUM(H46:R46)</f>
        <v>6947</v>
      </c>
      <c r="H46" s="63">
        <v>6925</v>
      </c>
      <c r="I46" s="64">
        <v>0</v>
      </c>
      <c r="J46" s="64">
        <v>0</v>
      </c>
      <c r="K46" s="64">
        <v>0</v>
      </c>
      <c r="L46" s="64">
        <v>0</v>
      </c>
      <c r="M46" s="64">
        <v>22</v>
      </c>
      <c r="N46" s="64">
        <v>0</v>
      </c>
      <c r="O46" s="64">
        <v>0</v>
      </c>
      <c r="P46" s="64">
        <v>0</v>
      </c>
      <c r="Q46" s="64">
        <v>0</v>
      </c>
      <c r="R46" s="82">
        <v>0</v>
      </c>
      <c r="S46" s="114"/>
      <c r="T46" s="16"/>
      <c r="U46" s="16"/>
      <c r="V46" s="16"/>
      <c r="W46" s="16"/>
      <c r="X46" s="18"/>
      <c r="Y46" s="18"/>
      <c r="Z46" s="18"/>
    </row>
    <row r="47" spans="2:26" ht="12" customHeight="1" x14ac:dyDescent="0.15">
      <c r="B47" s="33"/>
      <c r="C47" s="55"/>
      <c r="D47" s="26"/>
      <c r="E47" s="79" t="s">
        <v>18</v>
      </c>
      <c r="F47" s="27"/>
      <c r="G47" s="62">
        <f>SUM(H47:R47)</f>
        <v>6676</v>
      </c>
      <c r="H47" s="63">
        <v>6302</v>
      </c>
      <c r="I47" s="64">
        <v>186</v>
      </c>
      <c r="J47" s="64">
        <v>154</v>
      </c>
      <c r="K47" s="64">
        <v>0</v>
      </c>
      <c r="L47" s="64">
        <v>0</v>
      </c>
      <c r="M47" s="64">
        <v>34</v>
      </c>
      <c r="N47" s="64">
        <v>0</v>
      </c>
      <c r="O47" s="64">
        <v>0</v>
      </c>
      <c r="P47" s="64">
        <v>0</v>
      </c>
      <c r="Q47" s="64">
        <v>0</v>
      </c>
      <c r="R47" s="82">
        <v>0</v>
      </c>
      <c r="S47" s="114"/>
      <c r="T47" s="16"/>
      <c r="U47" s="16"/>
      <c r="V47" s="16"/>
      <c r="W47" s="16"/>
      <c r="X47" s="18"/>
      <c r="Y47" s="18"/>
      <c r="Z47" s="18"/>
    </row>
    <row r="48" spans="2:26" ht="12" customHeight="1" x14ac:dyDescent="0.15">
      <c r="B48" s="33"/>
      <c r="C48" s="56"/>
      <c r="D48" s="57"/>
      <c r="E48" s="80" t="s">
        <v>170</v>
      </c>
      <c r="F48" s="27"/>
      <c r="G48" s="65">
        <f>SUM(H48:R48)</f>
        <v>9698</v>
      </c>
      <c r="H48" s="66">
        <v>9441</v>
      </c>
      <c r="I48" s="67">
        <v>158</v>
      </c>
      <c r="J48" s="67">
        <v>0</v>
      </c>
      <c r="K48" s="67">
        <v>0</v>
      </c>
      <c r="L48" s="67">
        <v>0</v>
      </c>
      <c r="M48" s="67">
        <v>11</v>
      </c>
      <c r="N48" s="67">
        <v>87</v>
      </c>
      <c r="O48" s="67">
        <v>0</v>
      </c>
      <c r="P48" s="67">
        <v>1</v>
      </c>
      <c r="Q48" s="67">
        <v>0</v>
      </c>
      <c r="R48" s="85">
        <v>0</v>
      </c>
      <c r="S48" s="114"/>
      <c r="T48" s="16"/>
      <c r="U48" s="16"/>
      <c r="V48" s="16"/>
      <c r="W48" s="16"/>
      <c r="X48" s="18"/>
      <c r="Y48" s="18"/>
      <c r="Z48" s="18"/>
    </row>
    <row r="49" spans="2:26" ht="18" customHeight="1" x14ac:dyDescent="0.15">
      <c r="B49" s="140" t="s">
        <v>24</v>
      </c>
      <c r="C49" s="141"/>
      <c r="D49" s="141"/>
      <c r="E49" s="142"/>
      <c r="F49" s="29"/>
      <c r="G49" s="68">
        <f>SUM(G45:G48)</f>
        <v>28220</v>
      </c>
      <c r="H49" s="69">
        <f t="shared" ref="H49:R49" si="10">SUM(H45:H48)</f>
        <v>27534</v>
      </c>
      <c r="I49" s="70">
        <f t="shared" si="10"/>
        <v>363</v>
      </c>
      <c r="J49" s="70">
        <f t="shared" ref="J49" si="11">SUM(J45:J48)</f>
        <v>154</v>
      </c>
      <c r="K49" s="70">
        <f t="shared" si="10"/>
        <v>0</v>
      </c>
      <c r="L49" s="70">
        <f t="shared" si="10"/>
        <v>0</v>
      </c>
      <c r="M49" s="70">
        <f t="shared" si="10"/>
        <v>81</v>
      </c>
      <c r="N49" s="70">
        <f t="shared" si="10"/>
        <v>87</v>
      </c>
      <c r="O49" s="70">
        <f t="shared" si="10"/>
        <v>0</v>
      </c>
      <c r="P49" s="70">
        <f t="shared" si="10"/>
        <v>1</v>
      </c>
      <c r="Q49" s="70">
        <f>SUM(Q45:Q48)</f>
        <v>0</v>
      </c>
      <c r="R49" s="86">
        <f t="shared" si="10"/>
        <v>0</v>
      </c>
      <c r="S49" s="114"/>
      <c r="T49" s="16"/>
      <c r="U49" s="16"/>
      <c r="V49" s="16"/>
      <c r="W49" s="16"/>
      <c r="X49" s="18"/>
      <c r="Y49" s="18"/>
      <c r="Z49" s="18"/>
    </row>
    <row r="50" spans="2:26" ht="12" customHeight="1" x14ac:dyDescent="0.15">
      <c r="B50" s="33"/>
      <c r="C50" s="55"/>
      <c r="D50" s="26"/>
      <c r="E50" s="79" t="s">
        <v>56</v>
      </c>
      <c r="F50" s="27"/>
      <c r="G50" s="62">
        <f t="shared" ref="G50:G62" si="12">SUM(H50:R50)</f>
        <v>3674</v>
      </c>
      <c r="H50" s="63">
        <v>0</v>
      </c>
      <c r="I50" s="64">
        <v>0</v>
      </c>
      <c r="J50" s="64">
        <v>0</v>
      </c>
      <c r="K50" s="64">
        <v>0</v>
      </c>
      <c r="L50" s="64">
        <v>0</v>
      </c>
      <c r="M50" s="64">
        <v>2039</v>
      </c>
      <c r="N50" s="64">
        <v>1339</v>
      </c>
      <c r="O50" s="64">
        <v>115</v>
      </c>
      <c r="P50" s="64">
        <v>133</v>
      </c>
      <c r="Q50" s="64">
        <v>0</v>
      </c>
      <c r="R50" s="83">
        <v>48</v>
      </c>
      <c r="S50" s="114"/>
      <c r="T50" s="16"/>
      <c r="U50" s="16"/>
      <c r="V50" s="16"/>
      <c r="W50" s="16"/>
      <c r="X50" s="18"/>
      <c r="Y50" s="18"/>
      <c r="Z50" s="18"/>
    </row>
    <row r="51" spans="2:26" ht="12" customHeight="1" x14ac:dyDescent="0.15">
      <c r="B51" s="33"/>
      <c r="C51" s="55"/>
      <c r="D51" s="26"/>
      <c r="E51" s="77" t="s">
        <v>27</v>
      </c>
      <c r="F51" s="27"/>
      <c r="G51" s="62">
        <f t="shared" si="12"/>
        <v>1493</v>
      </c>
      <c r="H51" s="63"/>
      <c r="I51" s="64"/>
      <c r="J51" s="64"/>
      <c r="K51" s="64">
        <v>0</v>
      </c>
      <c r="L51" s="64">
        <v>0</v>
      </c>
      <c r="M51" s="64"/>
      <c r="N51" s="64"/>
      <c r="O51" s="64"/>
      <c r="P51" s="64"/>
      <c r="Q51" s="64">
        <v>0</v>
      </c>
      <c r="R51" s="83">
        <v>1493</v>
      </c>
      <c r="S51" s="114"/>
      <c r="T51" s="16"/>
      <c r="U51" s="16"/>
      <c r="V51" s="16"/>
      <c r="W51" s="16"/>
      <c r="X51" s="18"/>
      <c r="Y51" s="18"/>
      <c r="Z51" s="18"/>
    </row>
    <row r="52" spans="2:26" ht="12" customHeight="1" x14ac:dyDescent="0.15">
      <c r="B52" s="33"/>
      <c r="C52" s="55"/>
      <c r="D52" s="26"/>
      <c r="E52" s="79" t="s">
        <v>171</v>
      </c>
      <c r="F52" s="27"/>
      <c r="G52" s="62">
        <f t="shared" si="12"/>
        <v>1234</v>
      </c>
      <c r="H52" s="63">
        <v>0</v>
      </c>
      <c r="I52" s="64">
        <v>0</v>
      </c>
      <c r="J52" s="64">
        <v>0</v>
      </c>
      <c r="K52" s="64">
        <v>0</v>
      </c>
      <c r="L52" s="64">
        <v>0</v>
      </c>
      <c r="M52" s="64">
        <v>0</v>
      </c>
      <c r="N52" s="64">
        <v>0</v>
      </c>
      <c r="O52" s="64">
        <v>0</v>
      </c>
      <c r="P52" s="64">
        <v>0</v>
      </c>
      <c r="Q52" s="64">
        <v>0</v>
      </c>
      <c r="R52" s="83">
        <v>1234</v>
      </c>
      <c r="S52" s="114"/>
      <c r="T52" s="16"/>
      <c r="U52" s="16"/>
      <c r="V52" s="16"/>
      <c r="W52" s="16"/>
      <c r="X52" s="18"/>
      <c r="Y52" s="18"/>
      <c r="Z52" s="18"/>
    </row>
    <row r="53" spans="2:26" ht="12" customHeight="1" x14ac:dyDescent="0.15">
      <c r="B53" s="33"/>
      <c r="C53" s="55"/>
      <c r="D53" s="26"/>
      <c r="E53" s="77" t="s">
        <v>172</v>
      </c>
      <c r="F53" s="25"/>
      <c r="G53" s="62">
        <f t="shared" si="12"/>
        <v>202</v>
      </c>
      <c r="H53" s="63">
        <v>0</v>
      </c>
      <c r="I53" s="64">
        <v>0</v>
      </c>
      <c r="J53" s="64">
        <v>0</v>
      </c>
      <c r="K53" s="64">
        <v>0</v>
      </c>
      <c r="L53" s="64">
        <v>0</v>
      </c>
      <c r="M53" s="64">
        <v>0</v>
      </c>
      <c r="N53" s="64">
        <v>0</v>
      </c>
      <c r="O53" s="64">
        <v>0</v>
      </c>
      <c r="P53" s="64">
        <v>0</v>
      </c>
      <c r="Q53" s="64">
        <v>0</v>
      </c>
      <c r="R53" s="83">
        <v>202</v>
      </c>
      <c r="S53" s="114"/>
      <c r="T53" s="16"/>
      <c r="U53" s="16"/>
      <c r="V53" s="16"/>
      <c r="W53" s="16"/>
      <c r="X53" s="18"/>
      <c r="Y53" s="18"/>
      <c r="Z53" s="18"/>
    </row>
    <row r="54" spans="2:26" ht="12" customHeight="1" x14ac:dyDescent="0.15">
      <c r="B54" s="33"/>
      <c r="C54" s="55"/>
      <c r="D54" s="26"/>
      <c r="E54" s="77" t="s">
        <v>173</v>
      </c>
      <c r="F54" s="25"/>
      <c r="G54" s="62">
        <f t="shared" si="12"/>
        <v>958</v>
      </c>
      <c r="H54" s="63">
        <v>0</v>
      </c>
      <c r="I54" s="64">
        <v>0</v>
      </c>
      <c r="J54" s="64">
        <v>0</v>
      </c>
      <c r="K54" s="64">
        <v>0</v>
      </c>
      <c r="L54" s="64">
        <v>0</v>
      </c>
      <c r="M54" s="64">
        <v>0</v>
      </c>
      <c r="N54" s="64">
        <v>0</v>
      </c>
      <c r="O54" s="64">
        <v>0</v>
      </c>
      <c r="P54" s="64">
        <v>99</v>
      </c>
      <c r="Q54" s="64">
        <v>0</v>
      </c>
      <c r="R54" s="83">
        <v>859</v>
      </c>
      <c r="S54" s="114"/>
      <c r="T54" s="16"/>
      <c r="U54" s="16"/>
      <c r="V54" s="16"/>
      <c r="W54" s="16"/>
      <c r="X54" s="18"/>
      <c r="Y54" s="18"/>
      <c r="Z54" s="18"/>
    </row>
    <row r="55" spans="2:26" ht="12" customHeight="1" x14ac:dyDescent="0.15">
      <c r="B55" s="33"/>
      <c r="C55" s="55"/>
      <c r="D55" s="26"/>
      <c r="E55" s="77" t="s">
        <v>174</v>
      </c>
      <c r="F55" s="25"/>
      <c r="G55" s="62">
        <f t="shared" si="12"/>
        <v>1345</v>
      </c>
      <c r="H55" s="63"/>
      <c r="I55" s="64"/>
      <c r="J55" s="64"/>
      <c r="K55" s="64">
        <v>0</v>
      </c>
      <c r="L55" s="64">
        <v>0</v>
      </c>
      <c r="M55" s="64"/>
      <c r="N55" s="64"/>
      <c r="O55" s="64"/>
      <c r="P55" s="64"/>
      <c r="Q55" s="64">
        <v>0</v>
      </c>
      <c r="R55" s="83">
        <v>1345</v>
      </c>
      <c r="S55" s="114"/>
      <c r="T55" s="16"/>
      <c r="U55" s="16"/>
      <c r="V55" s="16"/>
      <c r="W55" s="16"/>
      <c r="X55" s="18"/>
      <c r="Y55" s="18"/>
      <c r="Z55" s="18"/>
    </row>
    <row r="56" spans="2:26" ht="12" customHeight="1" x14ac:dyDescent="0.15">
      <c r="B56" s="33"/>
      <c r="C56" s="55"/>
      <c r="D56" s="26"/>
      <c r="E56" s="77" t="s">
        <v>175</v>
      </c>
      <c r="F56" s="25"/>
      <c r="G56" s="62">
        <f t="shared" si="12"/>
        <v>682</v>
      </c>
      <c r="H56" s="63"/>
      <c r="I56" s="64"/>
      <c r="J56" s="64"/>
      <c r="K56" s="64">
        <v>0</v>
      </c>
      <c r="L56" s="64">
        <v>0</v>
      </c>
      <c r="M56" s="64"/>
      <c r="N56" s="64"/>
      <c r="O56" s="64"/>
      <c r="P56" s="64"/>
      <c r="Q56" s="64">
        <v>0</v>
      </c>
      <c r="R56" s="83">
        <v>682</v>
      </c>
      <c r="S56" s="114"/>
      <c r="T56" s="16"/>
      <c r="U56" s="16"/>
      <c r="V56" s="16"/>
      <c r="W56" s="16"/>
      <c r="X56" s="18"/>
      <c r="Y56" s="18"/>
      <c r="Z56" s="18"/>
    </row>
    <row r="57" spans="2:26" ht="12" customHeight="1" x14ac:dyDescent="0.15">
      <c r="B57" s="33"/>
      <c r="C57" s="55"/>
      <c r="D57" s="26"/>
      <c r="E57" s="77" t="s">
        <v>169</v>
      </c>
      <c r="F57" s="25"/>
      <c r="G57" s="62">
        <f t="shared" si="12"/>
        <v>1636</v>
      </c>
      <c r="H57" s="63">
        <v>0</v>
      </c>
      <c r="I57" s="64">
        <v>0</v>
      </c>
      <c r="J57" s="64">
        <v>0</v>
      </c>
      <c r="K57" s="64">
        <v>0</v>
      </c>
      <c r="L57" s="64">
        <v>0</v>
      </c>
      <c r="M57" s="64">
        <v>0</v>
      </c>
      <c r="N57" s="64">
        <v>0</v>
      </c>
      <c r="O57" s="64">
        <v>0</v>
      </c>
      <c r="P57" s="64">
        <v>0</v>
      </c>
      <c r="Q57" s="64">
        <v>0</v>
      </c>
      <c r="R57" s="83">
        <v>1636</v>
      </c>
      <c r="S57" s="114"/>
      <c r="T57" s="16"/>
      <c r="U57" s="16"/>
      <c r="V57" s="16"/>
      <c r="W57" s="16"/>
      <c r="X57" s="18"/>
      <c r="Y57" s="18"/>
      <c r="Z57" s="18"/>
    </row>
    <row r="58" spans="2:26" ht="12" customHeight="1" x14ac:dyDescent="0.15">
      <c r="B58" s="33"/>
      <c r="C58" s="55"/>
      <c r="D58" s="26"/>
      <c r="E58" s="77" t="s">
        <v>176</v>
      </c>
      <c r="F58" s="25"/>
      <c r="G58" s="62">
        <f t="shared" si="12"/>
        <v>0</v>
      </c>
      <c r="H58" s="63"/>
      <c r="I58" s="64"/>
      <c r="J58" s="64"/>
      <c r="K58" s="64">
        <v>0</v>
      </c>
      <c r="L58" s="64">
        <v>0</v>
      </c>
      <c r="M58" s="64"/>
      <c r="N58" s="64"/>
      <c r="O58" s="64"/>
      <c r="P58" s="64"/>
      <c r="Q58" s="64">
        <v>0</v>
      </c>
      <c r="R58" s="83">
        <v>0</v>
      </c>
      <c r="S58" s="114"/>
      <c r="T58" s="16"/>
      <c r="U58" s="16"/>
      <c r="V58" s="16"/>
      <c r="W58" s="16"/>
      <c r="X58" s="18"/>
      <c r="Y58" s="18"/>
      <c r="Z58" s="18"/>
    </row>
    <row r="59" spans="2:26" ht="12" customHeight="1" x14ac:dyDescent="0.15">
      <c r="B59" s="33"/>
      <c r="C59" s="55"/>
      <c r="D59" s="26"/>
      <c r="E59" s="79" t="s">
        <v>177</v>
      </c>
      <c r="F59" s="27"/>
      <c r="G59" s="62">
        <f t="shared" si="12"/>
        <v>156</v>
      </c>
      <c r="H59" s="63"/>
      <c r="I59" s="64"/>
      <c r="J59" s="64"/>
      <c r="K59" s="64">
        <v>0</v>
      </c>
      <c r="L59" s="64">
        <v>0</v>
      </c>
      <c r="M59" s="64"/>
      <c r="N59" s="64"/>
      <c r="O59" s="64"/>
      <c r="P59" s="64"/>
      <c r="Q59" s="64">
        <v>0</v>
      </c>
      <c r="R59" s="83">
        <v>156</v>
      </c>
      <c r="S59" s="114"/>
      <c r="T59" s="16"/>
      <c r="U59" s="16"/>
      <c r="V59" s="16"/>
      <c r="W59" s="16"/>
      <c r="X59" s="18"/>
      <c r="Y59" s="18"/>
      <c r="Z59" s="18"/>
    </row>
    <row r="60" spans="2:26" ht="12" customHeight="1" x14ac:dyDescent="0.15">
      <c r="B60" s="33"/>
      <c r="C60" s="55"/>
      <c r="D60" s="26"/>
      <c r="E60" s="79" t="s">
        <v>184</v>
      </c>
      <c r="F60" s="27"/>
      <c r="G60" s="62">
        <f t="shared" si="12"/>
        <v>0</v>
      </c>
      <c r="H60" s="63">
        <v>0</v>
      </c>
      <c r="I60" s="64">
        <v>0</v>
      </c>
      <c r="J60" s="64">
        <v>0</v>
      </c>
      <c r="K60" s="64">
        <v>0</v>
      </c>
      <c r="L60" s="64">
        <v>0</v>
      </c>
      <c r="M60" s="64">
        <v>0</v>
      </c>
      <c r="N60" s="64">
        <v>0</v>
      </c>
      <c r="O60" s="64">
        <v>0</v>
      </c>
      <c r="P60" s="64">
        <v>0</v>
      </c>
      <c r="Q60" s="64">
        <v>0</v>
      </c>
      <c r="R60" s="83">
        <v>0</v>
      </c>
      <c r="S60" s="114"/>
      <c r="T60" s="16"/>
      <c r="U60" s="16"/>
      <c r="V60" s="16"/>
      <c r="W60" s="16"/>
      <c r="X60" s="18"/>
      <c r="Y60" s="18"/>
      <c r="Z60" s="18"/>
    </row>
    <row r="61" spans="2:26" ht="12" customHeight="1" x14ac:dyDescent="0.15">
      <c r="B61" s="33"/>
      <c r="C61" s="55"/>
      <c r="D61" s="26"/>
      <c r="E61" s="79" t="s">
        <v>185</v>
      </c>
      <c r="F61" s="27"/>
      <c r="G61" s="62">
        <f t="shared" si="12"/>
        <v>3489</v>
      </c>
      <c r="H61" s="63">
        <v>0</v>
      </c>
      <c r="I61" s="64">
        <v>0</v>
      </c>
      <c r="J61" s="64">
        <v>1649</v>
      </c>
      <c r="K61" s="64">
        <v>0</v>
      </c>
      <c r="L61" s="64">
        <v>0</v>
      </c>
      <c r="M61" s="64">
        <v>719</v>
      </c>
      <c r="N61" s="64">
        <v>1066</v>
      </c>
      <c r="O61" s="64">
        <v>1</v>
      </c>
      <c r="P61" s="64">
        <v>54</v>
      </c>
      <c r="Q61" s="64">
        <v>0</v>
      </c>
      <c r="R61" s="83">
        <v>0</v>
      </c>
      <c r="S61" s="114"/>
      <c r="T61" s="16"/>
      <c r="U61" s="16"/>
      <c r="V61" s="16"/>
      <c r="W61" s="16"/>
      <c r="X61" s="18"/>
      <c r="Y61" s="18"/>
      <c r="Z61" s="18"/>
    </row>
    <row r="62" spans="2:26" ht="12" customHeight="1" x14ac:dyDescent="0.15">
      <c r="B62" s="33"/>
      <c r="C62" s="56"/>
      <c r="D62" s="57"/>
      <c r="E62" s="80" t="s">
        <v>187</v>
      </c>
      <c r="F62" s="119"/>
      <c r="G62" s="65">
        <f t="shared" si="12"/>
        <v>347</v>
      </c>
      <c r="H62" s="66">
        <v>0</v>
      </c>
      <c r="I62" s="67">
        <v>0</v>
      </c>
      <c r="J62" s="67">
        <v>0</v>
      </c>
      <c r="K62" s="67">
        <v>0</v>
      </c>
      <c r="L62" s="67">
        <v>0</v>
      </c>
      <c r="M62" s="67">
        <v>0</v>
      </c>
      <c r="N62" s="67">
        <v>0</v>
      </c>
      <c r="O62" s="67">
        <v>0</v>
      </c>
      <c r="P62" s="67">
        <v>0</v>
      </c>
      <c r="Q62" s="67">
        <v>0</v>
      </c>
      <c r="R62" s="87">
        <v>347</v>
      </c>
      <c r="S62" s="114"/>
      <c r="T62" s="16"/>
      <c r="U62" s="16"/>
      <c r="V62" s="16"/>
      <c r="W62" s="16"/>
      <c r="X62" s="18"/>
      <c r="Y62" s="18"/>
      <c r="Z62" s="18"/>
    </row>
    <row r="63" spans="2:26" ht="18" customHeight="1" x14ac:dyDescent="0.15">
      <c r="B63" s="140" t="s">
        <v>25</v>
      </c>
      <c r="C63" s="141"/>
      <c r="D63" s="141"/>
      <c r="E63" s="142"/>
      <c r="F63" s="29"/>
      <c r="G63" s="88">
        <f>SUM(G50:G62)</f>
        <v>15216</v>
      </c>
      <c r="H63" s="89">
        <f t="shared" ref="H63:R63" si="13">SUM(H50:H62)</f>
        <v>0</v>
      </c>
      <c r="I63" s="90">
        <f t="shared" si="13"/>
        <v>0</v>
      </c>
      <c r="J63" s="90">
        <f t="shared" ref="J63" si="14">SUM(J50:J62)</f>
        <v>1649</v>
      </c>
      <c r="K63" s="90">
        <f t="shared" si="13"/>
        <v>0</v>
      </c>
      <c r="L63" s="90">
        <f t="shared" si="13"/>
        <v>0</v>
      </c>
      <c r="M63" s="90">
        <f t="shared" si="13"/>
        <v>2758</v>
      </c>
      <c r="N63" s="90">
        <f t="shared" si="13"/>
        <v>2405</v>
      </c>
      <c r="O63" s="90">
        <f t="shared" si="13"/>
        <v>116</v>
      </c>
      <c r="P63" s="90">
        <f t="shared" si="13"/>
        <v>286</v>
      </c>
      <c r="Q63" s="90">
        <f t="shared" si="13"/>
        <v>0</v>
      </c>
      <c r="R63" s="91">
        <f t="shared" si="13"/>
        <v>8002</v>
      </c>
      <c r="S63" s="114"/>
      <c r="T63" s="16"/>
      <c r="U63" s="16"/>
      <c r="V63" s="16"/>
      <c r="W63" s="16"/>
      <c r="X63" s="18"/>
      <c r="Y63" s="18"/>
      <c r="Z63" s="18"/>
    </row>
    <row r="64" spans="2:26" ht="12" customHeight="1" x14ac:dyDescent="0.15">
      <c r="B64" s="33"/>
      <c r="C64" s="55"/>
      <c r="D64" s="26"/>
      <c r="E64" s="79" t="s">
        <v>128</v>
      </c>
      <c r="F64" s="27"/>
      <c r="G64" s="62">
        <f>SUM(H64:R64)</f>
        <v>8383</v>
      </c>
      <c r="H64" s="63">
        <v>0</v>
      </c>
      <c r="I64" s="64">
        <v>0</v>
      </c>
      <c r="J64" s="64">
        <v>0</v>
      </c>
      <c r="K64" s="64">
        <v>0</v>
      </c>
      <c r="L64" s="64">
        <v>0</v>
      </c>
      <c r="M64" s="64">
        <v>1393</v>
      </c>
      <c r="N64" s="64">
        <v>1885</v>
      </c>
      <c r="O64" s="64">
        <v>1101</v>
      </c>
      <c r="P64" s="64">
        <v>101</v>
      </c>
      <c r="Q64" s="64">
        <v>3903</v>
      </c>
      <c r="R64" s="83">
        <v>0</v>
      </c>
      <c r="S64" s="114"/>
      <c r="T64" s="16"/>
      <c r="U64" s="16"/>
      <c r="V64" s="16"/>
      <c r="W64" s="16"/>
      <c r="X64" s="18"/>
      <c r="Y64" s="18"/>
      <c r="Z64" s="18"/>
    </row>
    <row r="65" spans="2:26" ht="12" customHeight="1" x14ac:dyDescent="0.15">
      <c r="B65" s="33"/>
      <c r="C65" s="55"/>
      <c r="D65" s="26"/>
      <c r="E65" s="79" t="s">
        <v>59</v>
      </c>
      <c r="F65" s="27"/>
      <c r="G65" s="62">
        <f>SUM(H65:R65)</f>
        <v>11403</v>
      </c>
      <c r="H65" s="63">
        <v>0</v>
      </c>
      <c r="I65" s="64">
        <v>0</v>
      </c>
      <c r="J65" s="64">
        <v>16</v>
      </c>
      <c r="K65" s="64">
        <v>0</v>
      </c>
      <c r="L65" s="64">
        <v>0</v>
      </c>
      <c r="M65" s="64">
        <v>253</v>
      </c>
      <c r="N65" s="64">
        <v>174</v>
      </c>
      <c r="O65" s="64">
        <v>427</v>
      </c>
      <c r="P65" s="64">
        <v>97</v>
      </c>
      <c r="Q65" s="64">
        <v>10436</v>
      </c>
      <c r="R65" s="83">
        <v>0</v>
      </c>
      <c r="S65" s="114"/>
      <c r="T65" s="16"/>
      <c r="U65" s="16"/>
      <c r="V65" s="16"/>
      <c r="W65" s="16"/>
      <c r="X65" s="18"/>
      <c r="Y65" s="18"/>
      <c r="Z65" s="18"/>
    </row>
    <row r="66" spans="2:26" ht="12" customHeight="1" x14ac:dyDescent="0.15">
      <c r="B66" s="33"/>
      <c r="C66" s="55"/>
      <c r="D66" s="26"/>
      <c r="E66" s="79" t="s">
        <v>134</v>
      </c>
      <c r="F66" s="27"/>
      <c r="G66" s="62">
        <f>SUM(H66:R66)</f>
        <v>5304</v>
      </c>
      <c r="H66" s="63">
        <v>0</v>
      </c>
      <c r="I66" s="64">
        <v>0</v>
      </c>
      <c r="J66" s="64">
        <v>0</v>
      </c>
      <c r="K66" s="64">
        <v>0</v>
      </c>
      <c r="L66" s="64">
        <v>0</v>
      </c>
      <c r="M66" s="64">
        <v>249</v>
      </c>
      <c r="N66" s="64">
        <v>205</v>
      </c>
      <c r="O66" s="64">
        <v>68</v>
      </c>
      <c r="P66" s="64">
        <v>55</v>
      </c>
      <c r="Q66" s="64">
        <v>4727</v>
      </c>
      <c r="R66" s="83">
        <v>0</v>
      </c>
      <c r="S66" s="114"/>
      <c r="T66" s="16"/>
      <c r="U66" s="16"/>
      <c r="V66" s="16"/>
      <c r="W66" s="16"/>
      <c r="X66" s="18"/>
      <c r="Y66" s="18"/>
      <c r="Z66" s="18"/>
    </row>
    <row r="67" spans="2:26" ht="12" customHeight="1" x14ac:dyDescent="0.15">
      <c r="B67" s="108"/>
      <c r="C67" s="55"/>
      <c r="D67" s="26"/>
      <c r="E67" s="103" t="s">
        <v>118</v>
      </c>
      <c r="F67" s="27"/>
      <c r="G67" s="62">
        <f>SUM(H67:R67)</f>
        <v>0</v>
      </c>
      <c r="H67" s="63"/>
      <c r="I67" s="64"/>
      <c r="J67" s="64"/>
      <c r="K67" s="64"/>
      <c r="L67" s="64"/>
      <c r="M67" s="64"/>
      <c r="N67" s="64"/>
      <c r="O67" s="64"/>
      <c r="P67" s="64"/>
      <c r="Q67" s="64"/>
      <c r="R67" s="83"/>
      <c r="S67" s="114"/>
      <c r="T67" s="16"/>
      <c r="U67" s="16"/>
      <c r="V67" s="16"/>
      <c r="W67" s="16"/>
      <c r="X67" s="18"/>
      <c r="Y67" s="18"/>
      <c r="Z67" s="18"/>
    </row>
    <row r="68" spans="2:26" ht="18" customHeight="1" x14ac:dyDescent="0.15">
      <c r="B68" s="140" t="s">
        <v>65</v>
      </c>
      <c r="C68" s="150"/>
      <c r="D68" s="150"/>
      <c r="E68" s="151"/>
      <c r="F68" s="29"/>
      <c r="G68" s="104">
        <f>SUM(G64:G67)</f>
        <v>25090</v>
      </c>
      <c r="H68" s="105">
        <f t="shared" ref="H68:R68" si="15">SUM(H64:H67)</f>
        <v>0</v>
      </c>
      <c r="I68" s="106">
        <f t="shared" si="15"/>
        <v>0</v>
      </c>
      <c r="J68" s="106">
        <f t="shared" ref="J68" si="16">SUM(J64:J67)</f>
        <v>16</v>
      </c>
      <c r="K68" s="106">
        <f t="shared" si="15"/>
        <v>0</v>
      </c>
      <c r="L68" s="106">
        <f t="shared" si="15"/>
        <v>0</v>
      </c>
      <c r="M68" s="106">
        <f t="shared" si="15"/>
        <v>1895</v>
      </c>
      <c r="N68" s="106">
        <f t="shared" si="15"/>
        <v>2264</v>
      </c>
      <c r="O68" s="106">
        <f t="shared" si="15"/>
        <v>1596</v>
      </c>
      <c r="P68" s="106">
        <f t="shared" si="15"/>
        <v>253</v>
      </c>
      <c r="Q68" s="106">
        <f t="shared" si="15"/>
        <v>19066</v>
      </c>
      <c r="R68" s="107">
        <f t="shared" si="15"/>
        <v>0</v>
      </c>
      <c r="S68" s="114"/>
      <c r="T68" s="16"/>
      <c r="U68" s="16"/>
      <c r="V68" s="16"/>
      <c r="W68" s="16"/>
      <c r="X68" s="18"/>
      <c r="Y68" s="18"/>
      <c r="Z68" s="18"/>
    </row>
    <row r="69" spans="2:26" ht="3.95" customHeight="1" x14ac:dyDescent="0.15">
      <c r="B69" s="110"/>
      <c r="C69" s="110"/>
      <c r="D69" s="110"/>
      <c r="E69" s="110"/>
      <c r="F69" s="29"/>
      <c r="G69" s="109"/>
      <c r="H69" s="109"/>
      <c r="I69" s="109"/>
      <c r="J69" s="109"/>
      <c r="K69" s="109"/>
      <c r="L69" s="109"/>
      <c r="M69" s="109"/>
      <c r="N69" s="109"/>
      <c r="O69" s="109"/>
      <c r="P69" s="109"/>
      <c r="Q69" s="109"/>
      <c r="R69" s="109"/>
      <c r="S69" s="16"/>
      <c r="T69" s="16"/>
      <c r="U69" s="16"/>
      <c r="V69" s="16"/>
      <c r="W69" s="16"/>
      <c r="X69" s="18"/>
      <c r="Y69" s="18"/>
      <c r="Z69" s="18"/>
    </row>
    <row r="70" spans="2:26" ht="12" customHeight="1" x14ac:dyDescent="0.15">
      <c r="B70" s="42"/>
      <c r="C70" s="51"/>
      <c r="D70" s="43"/>
      <c r="E70" s="111" t="s">
        <v>53</v>
      </c>
      <c r="F70" s="25"/>
      <c r="G70" s="59">
        <f t="shared" ref="G70:G85" si="17">SUM(H70:R70)</f>
        <v>238</v>
      </c>
      <c r="H70" s="60">
        <v>0</v>
      </c>
      <c r="I70" s="61">
        <v>0</v>
      </c>
      <c r="J70" s="61">
        <v>0</v>
      </c>
      <c r="K70" s="61">
        <v>0</v>
      </c>
      <c r="L70" s="61">
        <v>0</v>
      </c>
      <c r="M70" s="61">
        <v>0</v>
      </c>
      <c r="N70" s="61">
        <v>136</v>
      </c>
      <c r="O70" s="61">
        <v>0</v>
      </c>
      <c r="P70" s="61">
        <v>102</v>
      </c>
      <c r="Q70" s="61">
        <v>0</v>
      </c>
      <c r="R70" s="81">
        <v>0</v>
      </c>
      <c r="S70" s="114"/>
      <c r="T70" s="16"/>
      <c r="U70" s="16"/>
      <c r="V70" s="16"/>
      <c r="W70" s="17"/>
      <c r="X70" s="18"/>
      <c r="Y70" s="18"/>
      <c r="Z70" s="18"/>
    </row>
    <row r="71" spans="2:26" ht="12" customHeight="1" x14ac:dyDescent="0.15">
      <c r="B71" s="33"/>
      <c r="C71" s="52"/>
      <c r="D71" s="20"/>
      <c r="E71" s="112" t="s">
        <v>56</v>
      </c>
      <c r="F71" s="25"/>
      <c r="G71" s="62">
        <f t="shared" si="17"/>
        <v>45</v>
      </c>
      <c r="H71" s="63">
        <v>0</v>
      </c>
      <c r="I71" s="64">
        <v>0</v>
      </c>
      <c r="J71" s="64">
        <v>0</v>
      </c>
      <c r="K71" s="64">
        <v>0</v>
      </c>
      <c r="L71" s="64">
        <v>0</v>
      </c>
      <c r="M71" s="64">
        <v>0</v>
      </c>
      <c r="N71" s="64">
        <v>0</v>
      </c>
      <c r="O71" s="64">
        <v>0</v>
      </c>
      <c r="P71" s="64">
        <v>45</v>
      </c>
      <c r="Q71" s="64">
        <v>0</v>
      </c>
      <c r="R71" s="82">
        <v>0</v>
      </c>
      <c r="S71" s="114"/>
      <c r="T71" s="16"/>
      <c r="U71" s="16"/>
      <c r="V71" s="16"/>
      <c r="W71" s="17"/>
      <c r="X71" s="18"/>
      <c r="Y71" s="18"/>
      <c r="Z71" s="18"/>
    </row>
    <row r="72" spans="2:26" ht="12" customHeight="1" x14ac:dyDescent="0.15">
      <c r="B72" s="33"/>
      <c r="C72" s="52"/>
      <c r="D72" s="20"/>
      <c r="E72" s="112" t="s">
        <v>14</v>
      </c>
      <c r="F72" s="25"/>
      <c r="G72" s="62">
        <f t="shared" si="17"/>
        <v>689</v>
      </c>
      <c r="H72" s="63">
        <v>0</v>
      </c>
      <c r="I72" s="64">
        <v>0</v>
      </c>
      <c r="J72" s="64">
        <v>0</v>
      </c>
      <c r="K72" s="64">
        <v>0</v>
      </c>
      <c r="L72" s="64">
        <v>300</v>
      </c>
      <c r="M72" s="64">
        <v>0</v>
      </c>
      <c r="N72" s="64">
        <v>0</v>
      </c>
      <c r="O72" s="64">
        <v>0</v>
      </c>
      <c r="P72" s="64">
        <v>389</v>
      </c>
      <c r="Q72" s="64">
        <v>0</v>
      </c>
      <c r="R72" s="83">
        <v>0</v>
      </c>
      <c r="S72" s="115"/>
      <c r="T72" s="21"/>
      <c r="U72" s="21"/>
      <c r="V72" s="22"/>
      <c r="W72" s="17"/>
      <c r="X72" s="18"/>
      <c r="Y72" s="18"/>
      <c r="Z72" s="18"/>
    </row>
    <row r="73" spans="2:26" ht="12" customHeight="1" x14ac:dyDescent="0.15">
      <c r="B73" s="33"/>
      <c r="C73" s="52"/>
      <c r="D73" s="20"/>
      <c r="E73" s="112" t="s">
        <v>15</v>
      </c>
      <c r="F73" s="25"/>
      <c r="G73" s="62">
        <f t="shared" si="17"/>
        <v>18</v>
      </c>
      <c r="H73" s="63">
        <v>0</v>
      </c>
      <c r="I73" s="64">
        <v>0</v>
      </c>
      <c r="J73" s="64">
        <v>0</v>
      </c>
      <c r="K73" s="64">
        <v>0</v>
      </c>
      <c r="L73" s="64">
        <v>0</v>
      </c>
      <c r="M73" s="64">
        <v>0</v>
      </c>
      <c r="N73" s="64">
        <v>0</v>
      </c>
      <c r="O73" s="64">
        <v>0</v>
      </c>
      <c r="P73" s="64">
        <v>18</v>
      </c>
      <c r="Q73" s="64">
        <v>0</v>
      </c>
      <c r="R73" s="84">
        <v>0</v>
      </c>
      <c r="S73" s="116"/>
      <c r="T73" s="23"/>
      <c r="U73" s="23"/>
      <c r="V73" s="24"/>
      <c r="W73" s="16"/>
      <c r="X73" s="18"/>
      <c r="Y73" s="18"/>
      <c r="Z73" s="18"/>
    </row>
    <row r="74" spans="2:26" ht="12" customHeight="1" x14ac:dyDescent="0.15">
      <c r="B74" s="33"/>
      <c r="C74" s="52"/>
      <c r="D74" s="20"/>
      <c r="E74" s="112" t="s">
        <v>178</v>
      </c>
      <c r="F74" s="25"/>
      <c r="G74" s="62">
        <f t="shared" si="17"/>
        <v>0</v>
      </c>
      <c r="H74" s="63">
        <v>0</v>
      </c>
      <c r="I74" s="64">
        <v>0</v>
      </c>
      <c r="J74" s="64">
        <v>0</v>
      </c>
      <c r="K74" s="64">
        <v>0</v>
      </c>
      <c r="L74" s="64">
        <v>0</v>
      </c>
      <c r="M74" s="64">
        <v>0</v>
      </c>
      <c r="N74" s="64">
        <v>0</v>
      </c>
      <c r="O74" s="64">
        <v>0</v>
      </c>
      <c r="P74" s="64">
        <v>0</v>
      </c>
      <c r="Q74" s="64">
        <v>0</v>
      </c>
      <c r="R74" s="84">
        <v>0</v>
      </c>
      <c r="S74" s="116"/>
      <c r="T74" s="23"/>
      <c r="U74" s="23"/>
      <c r="V74" s="24"/>
      <c r="W74" s="16"/>
      <c r="X74" s="18"/>
      <c r="Y74" s="18"/>
      <c r="Z74" s="18"/>
    </row>
    <row r="75" spans="2:26" ht="12" customHeight="1" x14ac:dyDescent="0.15">
      <c r="B75" s="33"/>
      <c r="C75" s="52"/>
      <c r="D75" s="20"/>
      <c r="E75" s="112" t="s">
        <v>132</v>
      </c>
      <c r="F75" s="25"/>
      <c r="G75" s="62">
        <f t="shared" si="17"/>
        <v>1769</v>
      </c>
      <c r="H75" s="63">
        <v>0</v>
      </c>
      <c r="I75" s="64">
        <v>0</v>
      </c>
      <c r="J75" s="64">
        <v>0</v>
      </c>
      <c r="K75" s="64">
        <v>0</v>
      </c>
      <c r="L75" s="64">
        <v>0</v>
      </c>
      <c r="M75" s="64">
        <v>397</v>
      </c>
      <c r="N75" s="64">
        <v>0</v>
      </c>
      <c r="O75" s="64">
        <v>0</v>
      </c>
      <c r="P75" s="64">
        <v>1372</v>
      </c>
      <c r="Q75" s="64">
        <v>0</v>
      </c>
      <c r="R75" s="84">
        <v>0</v>
      </c>
      <c r="S75" s="116"/>
      <c r="T75" s="23"/>
      <c r="U75" s="23"/>
      <c r="V75" s="24"/>
      <c r="W75" s="16"/>
      <c r="X75" s="18"/>
      <c r="Y75" s="18"/>
      <c r="Z75" s="18"/>
    </row>
    <row r="76" spans="2:26" ht="12" customHeight="1" x14ac:dyDescent="0.15">
      <c r="B76" s="33"/>
      <c r="C76" s="52"/>
      <c r="D76" s="20"/>
      <c r="E76" s="112" t="s">
        <v>131</v>
      </c>
      <c r="F76" s="25"/>
      <c r="G76" s="62">
        <f t="shared" si="17"/>
        <v>25</v>
      </c>
      <c r="H76" s="63">
        <v>0</v>
      </c>
      <c r="I76" s="64">
        <v>0</v>
      </c>
      <c r="J76" s="64">
        <v>0</v>
      </c>
      <c r="K76" s="64">
        <v>0</v>
      </c>
      <c r="L76" s="64">
        <v>0</v>
      </c>
      <c r="M76" s="64">
        <v>0</v>
      </c>
      <c r="N76" s="64">
        <v>25</v>
      </c>
      <c r="O76" s="64">
        <v>0</v>
      </c>
      <c r="P76" s="64">
        <v>0</v>
      </c>
      <c r="Q76" s="64">
        <v>0</v>
      </c>
      <c r="R76" s="84">
        <v>0</v>
      </c>
      <c r="S76" s="116"/>
      <c r="T76" s="23"/>
      <c r="U76" s="23"/>
      <c r="V76" s="24"/>
      <c r="W76" s="16"/>
      <c r="X76" s="18"/>
      <c r="Y76" s="18"/>
      <c r="Z76" s="18"/>
    </row>
    <row r="77" spans="2:26" ht="12" customHeight="1" x14ac:dyDescent="0.15">
      <c r="B77" s="33"/>
      <c r="C77" s="52"/>
      <c r="D77" s="20"/>
      <c r="E77" s="112" t="s">
        <v>59</v>
      </c>
      <c r="F77" s="25"/>
      <c r="G77" s="62">
        <f t="shared" si="17"/>
        <v>1101</v>
      </c>
      <c r="H77" s="63">
        <v>0</v>
      </c>
      <c r="I77" s="64">
        <v>0</v>
      </c>
      <c r="J77" s="64">
        <v>0</v>
      </c>
      <c r="K77" s="64">
        <v>0</v>
      </c>
      <c r="L77" s="64">
        <v>0</v>
      </c>
      <c r="M77" s="64">
        <v>0</v>
      </c>
      <c r="N77" s="64">
        <v>0</v>
      </c>
      <c r="O77" s="64">
        <v>0</v>
      </c>
      <c r="P77" s="64">
        <v>1101</v>
      </c>
      <c r="Q77" s="64">
        <v>0</v>
      </c>
      <c r="R77" s="84">
        <v>0</v>
      </c>
      <c r="S77" s="116"/>
      <c r="T77" s="23"/>
      <c r="U77" s="23"/>
      <c r="V77" s="24"/>
      <c r="W77" s="16"/>
      <c r="X77" s="18"/>
      <c r="Y77" s="18"/>
      <c r="Z77" s="18"/>
    </row>
    <row r="78" spans="2:26" ht="12" customHeight="1" x14ac:dyDescent="0.15">
      <c r="B78" s="33"/>
      <c r="C78" s="52"/>
      <c r="D78" s="20"/>
      <c r="E78" s="112" t="s">
        <v>33</v>
      </c>
      <c r="F78" s="25"/>
      <c r="G78" s="62">
        <f t="shared" si="17"/>
        <v>0</v>
      </c>
      <c r="H78" s="63">
        <v>0</v>
      </c>
      <c r="I78" s="64">
        <v>0</v>
      </c>
      <c r="J78" s="64">
        <v>0</v>
      </c>
      <c r="K78" s="64">
        <v>0</v>
      </c>
      <c r="L78" s="64">
        <v>0</v>
      </c>
      <c r="M78" s="64">
        <v>0</v>
      </c>
      <c r="N78" s="64">
        <v>0</v>
      </c>
      <c r="O78" s="64">
        <v>0</v>
      </c>
      <c r="P78" s="64">
        <v>0</v>
      </c>
      <c r="Q78" s="64">
        <v>0</v>
      </c>
      <c r="R78" s="84">
        <v>0</v>
      </c>
      <c r="S78" s="116"/>
      <c r="T78" s="23"/>
      <c r="U78" s="23"/>
      <c r="V78" s="24"/>
      <c r="W78" s="16"/>
      <c r="X78" s="18"/>
      <c r="Y78" s="18"/>
      <c r="Z78" s="18"/>
    </row>
    <row r="79" spans="2:26" ht="12" customHeight="1" x14ac:dyDescent="0.15">
      <c r="B79" s="33"/>
      <c r="C79" s="52"/>
      <c r="D79" s="20"/>
      <c r="E79" s="112" t="s">
        <v>129</v>
      </c>
      <c r="F79" s="25"/>
      <c r="G79" s="62">
        <f t="shared" si="17"/>
        <v>0</v>
      </c>
      <c r="H79" s="63">
        <v>0</v>
      </c>
      <c r="I79" s="64">
        <v>0</v>
      </c>
      <c r="J79" s="64">
        <v>0</v>
      </c>
      <c r="K79" s="64">
        <v>0</v>
      </c>
      <c r="L79" s="64">
        <v>0</v>
      </c>
      <c r="M79" s="64">
        <v>0</v>
      </c>
      <c r="N79" s="64">
        <v>0</v>
      </c>
      <c r="O79" s="64">
        <v>0</v>
      </c>
      <c r="P79" s="64">
        <v>0</v>
      </c>
      <c r="Q79" s="64">
        <v>0</v>
      </c>
      <c r="R79" s="84">
        <v>0</v>
      </c>
      <c r="S79" s="116"/>
      <c r="T79" s="23"/>
      <c r="U79" s="23"/>
      <c r="V79" s="24"/>
      <c r="W79" s="16"/>
      <c r="X79" s="18"/>
      <c r="Y79" s="18"/>
      <c r="Z79" s="18"/>
    </row>
    <row r="80" spans="2:26" ht="12" customHeight="1" x14ac:dyDescent="0.15">
      <c r="B80" s="33"/>
      <c r="C80" s="52"/>
      <c r="D80" s="20"/>
      <c r="E80" s="112" t="s">
        <v>17</v>
      </c>
      <c r="F80" s="25"/>
      <c r="G80" s="62">
        <f t="shared" si="17"/>
        <v>1394</v>
      </c>
      <c r="H80" s="63">
        <v>0</v>
      </c>
      <c r="I80" s="64">
        <v>0</v>
      </c>
      <c r="J80" s="64">
        <v>0</v>
      </c>
      <c r="K80" s="64">
        <v>0</v>
      </c>
      <c r="L80" s="64">
        <v>950</v>
      </c>
      <c r="M80" s="64">
        <v>0</v>
      </c>
      <c r="N80" s="64">
        <v>193</v>
      </c>
      <c r="O80" s="64">
        <v>0</v>
      </c>
      <c r="P80" s="64">
        <v>251</v>
      </c>
      <c r="Q80" s="64">
        <v>0</v>
      </c>
      <c r="R80" s="82">
        <v>0</v>
      </c>
      <c r="S80" s="116"/>
      <c r="T80" s="23"/>
      <c r="U80" s="23"/>
      <c r="V80" s="24"/>
      <c r="W80" s="16"/>
      <c r="X80" s="18"/>
      <c r="Y80" s="18"/>
      <c r="Z80" s="18"/>
    </row>
    <row r="81" spans="2:26" ht="12" customHeight="1" x14ac:dyDescent="0.15">
      <c r="B81" s="33"/>
      <c r="C81" s="52"/>
      <c r="D81" s="20"/>
      <c r="E81" s="112" t="s">
        <v>124</v>
      </c>
      <c r="F81" s="25"/>
      <c r="G81" s="62">
        <f t="shared" si="17"/>
        <v>301</v>
      </c>
      <c r="H81" s="63">
        <v>0</v>
      </c>
      <c r="I81" s="64">
        <v>0</v>
      </c>
      <c r="J81" s="64">
        <v>0</v>
      </c>
      <c r="K81" s="64">
        <v>0</v>
      </c>
      <c r="L81" s="64">
        <v>0</v>
      </c>
      <c r="M81" s="64">
        <v>0</v>
      </c>
      <c r="N81" s="64">
        <v>167</v>
      </c>
      <c r="O81" s="64">
        <v>0</v>
      </c>
      <c r="P81" s="64">
        <v>134</v>
      </c>
      <c r="Q81" s="64">
        <v>0</v>
      </c>
      <c r="R81" s="82">
        <v>0</v>
      </c>
      <c r="S81" s="116"/>
      <c r="T81" s="23"/>
      <c r="U81" s="23"/>
      <c r="V81" s="24"/>
      <c r="W81" s="16"/>
      <c r="X81" s="18"/>
      <c r="Y81" s="18"/>
      <c r="Z81" s="18"/>
    </row>
    <row r="82" spans="2:26" ht="12" customHeight="1" x14ac:dyDescent="0.15">
      <c r="B82" s="33"/>
      <c r="C82" s="52"/>
      <c r="D82" s="20"/>
      <c r="E82" s="112" t="s">
        <v>125</v>
      </c>
      <c r="F82" s="25"/>
      <c r="G82" s="62">
        <f t="shared" si="17"/>
        <v>0</v>
      </c>
      <c r="H82" s="63">
        <v>0</v>
      </c>
      <c r="I82" s="64">
        <v>0</v>
      </c>
      <c r="J82" s="64">
        <v>0</v>
      </c>
      <c r="K82" s="64">
        <v>0</v>
      </c>
      <c r="L82" s="64">
        <v>0</v>
      </c>
      <c r="M82" s="64">
        <v>0</v>
      </c>
      <c r="N82" s="64">
        <v>0</v>
      </c>
      <c r="O82" s="64">
        <v>0</v>
      </c>
      <c r="P82" s="64">
        <v>0</v>
      </c>
      <c r="Q82" s="64">
        <v>0</v>
      </c>
      <c r="R82" s="82">
        <v>0</v>
      </c>
      <c r="S82" s="114"/>
      <c r="T82" s="16"/>
      <c r="U82" s="16"/>
      <c r="V82" s="16"/>
      <c r="W82" s="16"/>
      <c r="X82" s="18"/>
      <c r="Y82" s="18"/>
      <c r="Z82" s="18"/>
    </row>
    <row r="83" spans="2:26" ht="12" customHeight="1" x14ac:dyDescent="0.15">
      <c r="B83" s="33"/>
      <c r="C83" s="52"/>
      <c r="D83" s="20"/>
      <c r="E83" s="112" t="s">
        <v>180</v>
      </c>
      <c r="F83" s="25"/>
      <c r="G83" s="62">
        <f t="shared" si="17"/>
        <v>476</v>
      </c>
      <c r="H83" s="63">
        <v>0</v>
      </c>
      <c r="I83" s="64">
        <v>0</v>
      </c>
      <c r="J83" s="64">
        <v>0</v>
      </c>
      <c r="K83" s="64">
        <v>0</v>
      </c>
      <c r="L83" s="64">
        <v>0</v>
      </c>
      <c r="M83" s="64">
        <v>0</v>
      </c>
      <c r="N83" s="64">
        <v>0</v>
      </c>
      <c r="O83" s="64">
        <v>0</v>
      </c>
      <c r="P83" s="64">
        <v>476</v>
      </c>
      <c r="Q83" s="64">
        <v>0</v>
      </c>
      <c r="R83" s="82">
        <v>0</v>
      </c>
      <c r="S83" s="114"/>
      <c r="T83" s="16"/>
      <c r="U83" s="16"/>
      <c r="V83" s="16"/>
      <c r="W83" s="16"/>
      <c r="X83" s="18"/>
      <c r="Y83" s="18"/>
      <c r="Z83" s="18"/>
    </row>
    <row r="84" spans="2:26" ht="12" customHeight="1" x14ac:dyDescent="0.15">
      <c r="B84" s="33"/>
      <c r="C84" s="52"/>
      <c r="D84" s="20"/>
      <c r="E84" s="112" t="s">
        <v>126</v>
      </c>
      <c r="F84" s="25"/>
      <c r="G84" s="62">
        <f t="shared" si="17"/>
        <v>667</v>
      </c>
      <c r="H84" s="63">
        <v>0</v>
      </c>
      <c r="I84" s="64">
        <v>0</v>
      </c>
      <c r="J84" s="64">
        <v>0</v>
      </c>
      <c r="K84" s="64">
        <v>0</v>
      </c>
      <c r="L84" s="64">
        <v>0</v>
      </c>
      <c r="M84" s="64">
        <v>0</v>
      </c>
      <c r="N84" s="64">
        <v>0</v>
      </c>
      <c r="O84" s="64">
        <v>0</v>
      </c>
      <c r="P84" s="64">
        <v>667</v>
      </c>
      <c r="Q84" s="64">
        <v>0</v>
      </c>
      <c r="R84" s="82">
        <v>0</v>
      </c>
      <c r="S84" s="114"/>
      <c r="T84" s="16"/>
      <c r="U84" s="16"/>
      <c r="V84" s="16"/>
      <c r="W84" s="16"/>
      <c r="X84" s="18"/>
      <c r="Y84" s="18"/>
      <c r="Z84" s="18"/>
    </row>
    <row r="85" spans="2:26" ht="12" customHeight="1" x14ac:dyDescent="0.15">
      <c r="B85" s="108"/>
      <c r="C85" s="53"/>
      <c r="D85" s="54"/>
      <c r="E85" s="113" t="s">
        <v>54</v>
      </c>
      <c r="F85" s="25"/>
      <c r="G85" s="65">
        <f t="shared" si="17"/>
        <v>736</v>
      </c>
      <c r="H85" s="66">
        <v>0</v>
      </c>
      <c r="I85" s="67">
        <v>0</v>
      </c>
      <c r="J85" s="67">
        <v>0</v>
      </c>
      <c r="K85" s="67">
        <v>0</v>
      </c>
      <c r="L85" s="67">
        <v>0</v>
      </c>
      <c r="M85" s="67">
        <v>235</v>
      </c>
      <c r="N85" s="67">
        <v>0</v>
      </c>
      <c r="O85" s="67">
        <v>0</v>
      </c>
      <c r="P85" s="67">
        <v>501</v>
      </c>
      <c r="Q85" s="67">
        <v>0</v>
      </c>
      <c r="R85" s="85">
        <v>0</v>
      </c>
      <c r="S85" s="114"/>
      <c r="T85" s="16"/>
      <c r="U85" s="16"/>
      <c r="V85" s="16"/>
      <c r="W85" s="16"/>
      <c r="X85" s="18"/>
      <c r="Y85" s="18"/>
      <c r="Z85" s="18"/>
    </row>
    <row r="86" spans="2:26" ht="18" customHeight="1" x14ac:dyDescent="0.15">
      <c r="B86" s="140" t="s">
        <v>97</v>
      </c>
      <c r="C86" s="141"/>
      <c r="D86" s="141"/>
      <c r="E86" s="142"/>
      <c r="F86" s="29"/>
      <c r="G86" s="88">
        <f>SUM(G70:G85)</f>
        <v>7459</v>
      </c>
      <c r="H86" s="89">
        <f>SUM(H70:H85)</f>
        <v>0</v>
      </c>
      <c r="I86" s="90">
        <f>SUM(I70:I85)</f>
        <v>0</v>
      </c>
      <c r="J86" s="90">
        <f t="shared" ref="J86" si="18">SUM(J70:J85)</f>
        <v>0</v>
      </c>
      <c r="K86" s="90">
        <f t="shared" ref="K86:Q86" si="19">SUM(K70:K85)</f>
        <v>0</v>
      </c>
      <c r="L86" s="90">
        <f>SUM(L70:L85)</f>
        <v>1250</v>
      </c>
      <c r="M86" s="90">
        <f t="shared" si="19"/>
        <v>632</v>
      </c>
      <c r="N86" s="90">
        <f t="shared" si="19"/>
        <v>521</v>
      </c>
      <c r="O86" s="90">
        <f t="shared" si="19"/>
        <v>0</v>
      </c>
      <c r="P86" s="90">
        <f>SUM(P70:P85)</f>
        <v>5056</v>
      </c>
      <c r="Q86" s="90">
        <f t="shared" si="19"/>
        <v>0</v>
      </c>
      <c r="R86" s="91">
        <f>SUM(R70:R85)</f>
        <v>0</v>
      </c>
      <c r="S86" s="114"/>
      <c r="T86" s="16"/>
      <c r="U86" s="16"/>
      <c r="V86" s="16"/>
      <c r="W86" s="16"/>
      <c r="X86" s="18"/>
      <c r="Y86" s="18"/>
      <c r="Z86" s="18"/>
    </row>
    <row r="87" spans="2:26" ht="3.95" customHeight="1" x14ac:dyDescent="0.15">
      <c r="B87" s="29"/>
      <c r="C87" s="29"/>
      <c r="D87" s="29"/>
      <c r="E87" s="29"/>
      <c r="F87" s="29"/>
      <c r="G87" s="71"/>
      <c r="H87" s="71"/>
      <c r="I87" s="71"/>
      <c r="J87" s="71"/>
      <c r="K87" s="71"/>
      <c r="L87" s="71"/>
      <c r="M87" s="71"/>
      <c r="N87" s="71"/>
      <c r="O87" s="71"/>
      <c r="P87" s="71"/>
      <c r="Q87" s="71"/>
      <c r="R87" s="71"/>
      <c r="S87" s="16"/>
      <c r="T87" s="16"/>
      <c r="U87" s="16"/>
      <c r="V87" s="16"/>
      <c r="W87" s="16"/>
      <c r="X87" s="18"/>
      <c r="Y87" s="18"/>
      <c r="Z87" s="18"/>
    </row>
    <row r="88" spans="2:26" s="28" customFormat="1" ht="12" customHeight="1" x14ac:dyDescent="0.15">
      <c r="B88" s="42"/>
      <c r="C88" s="94"/>
      <c r="D88" s="122"/>
      <c r="E88" s="76" t="s">
        <v>179</v>
      </c>
      <c r="F88" s="25"/>
      <c r="G88" s="59">
        <f>SUM(H88:R88)</f>
        <v>143</v>
      </c>
      <c r="H88" s="60">
        <v>0</v>
      </c>
      <c r="I88" s="61">
        <v>0</v>
      </c>
      <c r="J88" s="61">
        <v>0</v>
      </c>
      <c r="K88" s="61">
        <v>0</v>
      </c>
      <c r="L88" s="61">
        <v>127</v>
      </c>
      <c r="M88" s="61">
        <v>0</v>
      </c>
      <c r="N88" s="61">
        <v>0</v>
      </c>
      <c r="O88" s="61">
        <v>0</v>
      </c>
      <c r="P88" s="61">
        <v>16</v>
      </c>
      <c r="Q88" s="61">
        <v>0</v>
      </c>
      <c r="R88" s="81">
        <v>0</v>
      </c>
      <c r="S88" s="117"/>
    </row>
    <row r="89" spans="2:26" s="28" customFormat="1" ht="12" customHeight="1" x14ac:dyDescent="0.15">
      <c r="B89" s="33"/>
      <c r="C89" s="55"/>
      <c r="D89" s="26"/>
      <c r="E89" s="77" t="s">
        <v>137</v>
      </c>
      <c r="F89" s="25"/>
      <c r="G89" s="62">
        <f>SUM(H89:R89)</f>
        <v>30</v>
      </c>
      <c r="H89" s="63">
        <v>0</v>
      </c>
      <c r="I89" s="64">
        <v>0</v>
      </c>
      <c r="J89" s="64">
        <v>0</v>
      </c>
      <c r="K89" s="64">
        <v>0</v>
      </c>
      <c r="L89" s="64">
        <v>0</v>
      </c>
      <c r="M89" s="64">
        <v>0</v>
      </c>
      <c r="N89" s="64">
        <v>0</v>
      </c>
      <c r="O89" s="64">
        <v>0</v>
      </c>
      <c r="P89" s="64">
        <v>30</v>
      </c>
      <c r="Q89" s="64">
        <v>0</v>
      </c>
      <c r="R89" s="82">
        <v>0</v>
      </c>
      <c r="S89" s="117"/>
    </row>
    <row r="90" spans="2:26" s="28" customFormat="1" ht="12" customHeight="1" x14ac:dyDescent="0.15">
      <c r="B90" s="33"/>
      <c r="C90" s="55"/>
      <c r="D90" s="26"/>
      <c r="E90" s="77" t="s">
        <v>141</v>
      </c>
      <c r="F90" s="25"/>
      <c r="G90" s="62">
        <f>SUM(H90:R90)</f>
        <v>0</v>
      </c>
      <c r="H90" s="63">
        <v>0</v>
      </c>
      <c r="I90" s="64">
        <v>0</v>
      </c>
      <c r="J90" s="64">
        <v>0</v>
      </c>
      <c r="K90" s="64">
        <v>0</v>
      </c>
      <c r="L90" s="64">
        <v>0</v>
      </c>
      <c r="M90" s="64">
        <v>0</v>
      </c>
      <c r="N90" s="64">
        <v>0</v>
      </c>
      <c r="O90" s="64">
        <v>0</v>
      </c>
      <c r="P90" s="64">
        <v>0</v>
      </c>
      <c r="Q90" s="64">
        <v>0</v>
      </c>
      <c r="R90" s="82">
        <v>0</v>
      </c>
      <c r="S90" s="117"/>
    </row>
    <row r="91" spans="2:26" s="28" customFormat="1" ht="12" customHeight="1" x14ac:dyDescent="0.15">
      <c r="B91" s="33"/>
      <c r="C91" s="55"/>
      <c r="D91" s="26"/>
      <c r="E91" s="77" t="s">
        <v>140</v>
      </c>
      <c r="F91" s="25"/>
      <c r="G91" s="62">
        <f>SUM(H91:R91)</f>
        <v>0</v>
      </c>
      <c r="H91" s="63">
        <v>0</v>
      </c>
      <c r="I91" s="64">
        <v>0</v>
      </c>
      <c r="J91" s="64">
        <v>0</v>
      </c>
      <c r="K91" s="64">
        <v>0</v>
      </c>
      <c r="L91" s="64">
        <v>0</v>
      </c>
      <c r="M91" s="64">
        <v>0</v>
      </c>
      <c r="N91" s="64">
        <v>0</v>
      </c>
      <c r="O91" s="64">
        <v>0</v>
      </c>
      <c r="P91" s="64">
        <v>0</v>
      </c>
      <c r="Q91" s="64">
        <v>0</v>
      </c>
      <c r="R91" s="82">
        <v>0</v>
      </c>
      <c r="S91" s="117"/>
    </row>
    <row r="92" spans="2:26" s="28" customFormat="1" ht="12" customHeight="1" x14ac:dyDescent="0.15">
      <c r="B92" s="33"/>
      <c r="C92" s="56"/>
      <c r="D92" s="57"/>
      <c r="E92" s="78" t="s">
        <v>142</v>
      </c>
      <c r="F92" s="25"/>
      <c r="G92" s="65">
        <f>SUM(H92:R92)</f>
        <v>30</v>
      </c>
      <c r="H92" s="66">
        <v>0</v>
      </c>
      <c r="I92" s="67">
        <v>0</v>
      </c>
      <c r="J92" s="67">
        <v>0</v>
      </c>
      <c r="K92" s="67">
        <v>0</v>
      </c>
      <c r="L92" s="67">
        <v>0</v>
      </c>
      <c r="M92" s="67">
        <v>0</v>
      </c>
      <c r="N92" s="67">
        <v>0</v>
      </c>
      <c r="O92" s="67">
        <v>0</v>
      </c>
      <c r="P92" s="67">
        <v>30</v>
      </c>
      <c r="Q92" s="67">
        <v>0</v>
      </c>
      <c r="R92" s="85">
        <v>0</v>
      </c>
      <c r="S92" s="117"/>
    </row>
    <row r="93" spans="2:26" ht="18" customHeight="1" x14ac:dyDescent="0.15">
      <c r="B93" s="140" t="s">
        <v>138</v>
      </c>
      <c r="C93" s="141"/>
      <c r="D93" s="141"/>
      <c r="E93" s="142"/>
      <c r="F93" s="29"/>
      <c r="G93" s="68">
        <f>SUM(G88:G92)</f>
        <v>203</v>
      </c>
      <c r="H93" s="69">
        <f t="shared" ref="H93:R93" si="20">SUM(H88:H92)</f>
        <v>0</v>
      </c>
      <c r="I93" s="70">
        <f t="shared" si="20"/>
        <v>0</v>
      </c>
      <c r="J93" s="70">
        <f t="shared" ref="J93" si="21">SUM(J88:J92)</f>
        <v>0</v>
      </c>
      <c r="K93" s="70">
        <f t="shared" si="20"/>
        <v>0</v>
      </c>
      <c r="L93" s="70">
        <f t="shared" si="20"/>
        <v>127</v>
      </c>
      <c r="M93" s="70">
        <f t="shared" si="20"/>
        <v>0</v>
      </c>
      <c r="N93" s="70">
        <f t="shared" si="20"/>
        <v>0</v>
      </c>
      <c r="O93" s="70">
        <f t="shared" si="20"/>
        <v>0</v>
      </c>
      <c r="P93" s="70">
        <f t="shared" si="20"/>
        <v>76</v>
      </c>
      <c r="Q93" s="70">
        <f t="shared" si="20"/>
        <v>0</v>
      </c>
      <c r="R93" s="86">
        <f t="shared" si="20"/>
        <v>0</v>
      </c>
      <c r="S93" s="114"/>
      <c r="T93" s="16"/>
      <c r="U93" s="16"/>
      <c r="V93" s="16"/>
      <c r="W93" s="16"/>
      <c r="X93" s="18"/>
      <c r="Y93" s="18"/>
      <c r="Z93" s="18"/>
    </row>
    <row r="94" spans="2:26" ht="3.95" customHeight="1" x14ac:dyDescent="0.15">
      <c r="B94" s="110"/>
      <c r="C94" s="110"/>
      <c r="D94" s="110"/>
      <c r="E94" s="110"/>
      <c r="F94" s="29"/>
      <c r="G94" s="109"/>
      <c r="H94" s="109"/>
      <c r="I94" s="109"/>
      <c r="J94" s="109"/>
      <c r="K94" s="109"/>
      <c r="L94" s="109"/>
      <c r="M94" s="109"/>
      <c r="N94" s="109"/>
      <c r="O94" s="109"/>
      <c r="P94" s="109"/>
      <c r="Q94" s="109"/>
      <c r="R94" s="109"/>
      <c r="S94" s="16"/>
      <c r="T94" s="16"/>
      <c r="U94" s="16"/>
      <c r="V94" s="16"/>
      <c r="W94" s="16"/>
      <c r="X94" s="18"/>
      <c r="Y94" s="18"/>
      <c r="Z94" s="18"/>
    </row>
    <row r="95" spans="2:26" ht="18" customHeight="1" x14ac:dyDescent="0.15">
      <c r="B95" s="146" t="s">
        <v>4</v>
      </c>
      <c r="C95" s="147"/>
      <c r="D95" s="147"/>
      <c r="E95" s="148"/>
      <c r="F95" s="29"/>
      <c r="G95" s="124">
        <f t="shared" ref="G95:R95" si="22">SUM(G30,G35,G38,G93,G44,G49,G63,G68,G86)</f>
        <v>183555</v>
      </c>
      <c r="H95" s="125">
        <f t="shared" si="22"/>
        <v>60275</v>
      </c>
      <c r="I95" s="126">
        <f t="shared" si="22"/>
        <v>4682</v>
      </c>
      <c r="J95" s="126">
        <f t="shared" ref="J95" si="23">SUM(J30,J35,J38,J93,J44,J49,J63,J68,J86)</f>
        <v>7907</v>
      </c>
      <c r="K95" s="126">
        <f t="shared" si="22"/>
        <v>34258</v>
      </c>
      <c r="L95" s="126">
        <f t="shared" si="22"/>
        <v>7440</v>
      </c>
      <c r="M95" s="126">
        <f t="shared" si="22"/>
        <v>12230</v>
      </c>
      <c r="N95" s="126">
        <f t="shared" si="22"/>
        <v>11390</v>
      </c>
      <c r="O95" s="126">
        <f t="shared" si="22"/>
        <v>5002</v>
      </c>
      <c r="P95" s="126">
        <f t="shared" si="22"/>
        <v>13268</v>
      </c>
      <c r="Q95" s="126">
        <f t="shared" si="22"/>
        <v>19096</v>
      </c>
      <c r="R95" s="127">
        <f t="shared" si="22"/>
        <v>8007</v>
      </c>
      <c r="S95" s="114"/>
      <c r="T95" s="16"/>
      <c r="U95" s="16"/>
      <c r="V95" s="16"/>
      <c r="W95" s="16"/>
      <c r="X95" s="18"/>
      <c r="Y95" s="18"/>
      <c r="Z95" s="18"/>
    </row>
    <row r="96" spans="2:26" ht="15" customHeight="1" x14ac:dyDescent="0.15">
      <c r="B96" s="143"/>
      <c r="C96" s="144"/>
      <c r="D96" s="145"/>
      <c r="E96" s="123" t="s">
        <v>181</v>
      </c>
      <c r="F96" s="29"/>
      <c r="G96" s="131">
        <f>SUM(H96:R96)</f>
        <v>10534</v>
      </c>
      <c r="H96" s="128">
        <f>H16+H18+H20+H21+H22+H79+H62</f>
        <v>3531</v>
      </c>
      <c r="I96" s="129">
        <f t="shared" ref="I96:R96" si="24">I16+I18+I20+I21+I22+I79+I62</f>
        <v>548</v>
      </c>
      <c r="J96" s="129">
        <f t="shared" si="24"/>
        <v>8</v>
      </c>
      <c r="K96" s="129">
        <f t="shared" si="24"/>
        <v>5087</v>
      </c>
      <c r="L96" s="129">
        <f t="shared" si="24"/>
        <v>75</v>
      </c>
      <c r="M96" s="129">
        <f t="shared" si="24"/>
        <v>44</v>
      </c>
      <c r="N96" s="129">
        <f t="shared" si="24"/>
        <v>14</v>
      </c>
      <c r="O96" s="129">
        <f t="shared" si="24"/>
        <v>62</v>
      </c>
      <c r="P96" s="129">
        <f t="shared" si="24"/>
        <v>783</v>
      </c>
      <c r="Q96" s="129">
        <f t="shared" si="24"/>
        <v>30</v>
      </c>
      <c r="R96" s="130">
        <f t="shared" si="24"/>
        <v>352</v>
      </c>
      <c r="S96" s="114"/>
      <c r="T96" s="16"/>
      <c r="U96" s="16"/>
      <c r="V96" s="16"/>
      <c r="W96" s="16"/>
      <c r="X96" s="18"/>
      <c r="Y96" s="18"/>
      <c r="Z96" s="18"/>
    </row>
    <row r="97" spans="2:26" ht="12.95" customHeight="1" x14ac:dyDescent="0.2">
      <c r="B97" s="101" t="s">
        <v>26</v>
      </c>
      <c r="C97" s="16"/>
      <c r="D97" s="16"/>
      <c r="E97" s="30"/>
      <c r="F97" s="30"/>
      <c r="G97" s="16"/>
      <c r="H97" s="16"/>
      <c r="I97" s="16"/>
      <c r="J97" s="102"/>
      <c r="K97" s="102"/>
      <c r="L97" s="16"/>
      <c r="M97" s="16"/>
      <c r="N97" s="16"/>
      <c r="O97" s="100"/>
      <c r="P97" s="16"/>
      <c r="Q97" s="16"/>
      <c r="R97" s="16"/>
      <c r="S97" s="16"/>
      <c r="T97" s="16"/>
      <c r="U97" s="16"/>
      <c r="V97" s="16"/>
      <c r="W97" s="16"/>
      <c r="X97" s="18"/>
      <c r="Y97" s="18"/>
      <c r="Z97" s="18"/>
    </row>
    <row r="98" spans="2:26" ht="12.95" customHeight="1" x14ac:dyDescent="0.2">
      <c r="B98" s="102" t="s">
        <v>57</v>
      </c>
      <c r="C98" s="16"/>
      <c r="D98" s="16"/>
      <c r="E98" s="18"/>
      <c r="F98" s="18"/>
      <c r="G98" s="16"/>
      <c r="H98" s="16"/>
      <c r="I98" s="16"/>
      <c r="J98" s="102"/>
      <c r="K98" s="102"/>
      <c r="L98" s="102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8"/>
      <c r="Y98" s="18"/>
      <c r="Z98" s="18"/>
    </row>
    <row r="99" spans="2:26" ht="11.25" customHeight="1" x14ac:dyDescent="0.15">
      <c r="C99" s="16"/>
      <c r="D99" s="16"/>
      <c r="E99" s="30"/>
      <c r="F99" s="30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8"/>
      <c r="Y99" s="18"/>
      <c r="Z99" s="18"/>
    </row>
    <row r="100" spans="2:26" ht="23.25" x14ac:dyDescent="0.15">
      <c r="B100" s="18"/>
      <c r="C100" s="16"/>
      <c r="D100" s="16"/>
      <c r="E100" s="30"/>
      <c r="F100" s="30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8"/>
      <c r="Y100" s="18"/>
      <c r="Z100" s="18"/>
    </row>
    <row r="101" spans="2:26" ht="23.25" x14ac:dyDescent="0.15">
      <c r="B101" s="18"/>
      <c r="C101" s="16"/>
      <c r="D101" s="16"/>
      <c r="E101" s="30"/>
      <c r="F101" s="30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8"/>
      <c r="Y101" s="18"/>
      <c r="Z101" s="18"/>
    </row>
    <row r="102" spans="2:26" ht="23.25" x14ac:dyDescent="0.15">
      <c r="B102" s="18"/>
      <c r="C102" s="16"/>
      <c r="D102" s="16"/>
      <c r="E102" s="30"/>
      <c r="F102" s="30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8"/>
      <c r="Y102" s="18"/>
      <c r="Z102" s="18"/>
    </row>
  </sheetData>
  <mergeCells count="15">
    <mergeCell ref="B96:D96"/>
    <mergeCell ref="B95:E95"/>
    <mergeCell ref="P1:R1"/>
    <mergeCell ref="S1:T1"/>
    <mergeCell ref="B38:E38"/>
    <mergeCell ref="B68:E68"/>
    <mergeCell ref="B86:E86"/>
    <mergeCell ref="B44:E44"/>
    <mergeCell ref="U1:V1"/>
    <mergeCell ref="B4:E4"/>
    <mergeCell ref="B30:E30"/>
    <mergeCell ref="B35:E35"/>
    <mergeCell ref="B93:E93"/>
    <mergeCell ref="B49:E49"/>
    <mergeCell ref="B63:E63"/>
  </mergeCells>
  <phoneticPr fontId="3" type="noConversion"/>
  <conditionalFormatting sqref="R2">
    <cfRule type="cellIs" dxfId="0" priority="2" stopIfTrue="1" operator="equal">
      <formula>0</formula>
    </cfRule>
  </conditionalFormatting>
  <printOptions horizontalCentered="1" verticalCentered="1"/>
  <pageMargins left="7.874015748031496E-2" right="7.874015748031496E-2" top="0.39370078740157483" bottom="0.31496062992125984" header="0" footer="0"/>
  <pageSetup paperSize="9" scale="92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1"/>
    <pageSetUpPr fitToPage="1"/>
  </sheetPr>
  <dimension ref="B1:AV102"/>
  <sheetViews>
    <sheetView showGridLines="0" zoomScaleNormal="100" zoomScaleSheetLayoutView="115" workbookViewId="0">
      <pane xSplit="5" ySplit="4" topLeftCell="F5" activePane="bottomRight" state="frozen"/>
      <selection activeCell="G19" sqref="G19"/>
      <selection pane="topRight" activeCell="G19" sqref="G19"/>
      <selection pane="bottomLeft" activeCell="G19" sqref="G19"/>
      <selection pane="bottomRight" activeCell="K15" sqref="K15"/>
    </sheetView>
  </sheetViews>
  <sheetFormatPr defaultRowHeight="27" x14ac:dyDescent="0.15"/>
  <cols>
    <col min="1" max="1" width="1.625" style="19" customWidth="1"/>
    <col min="2" max="2" width="0.875" style="19" customWidth="1"/>
    <col min="3" max="4" width="0.625" style="31" customWidth="1"/>
    <col min="5" max="5" width="12.75" style="32" customWidth="1"/>
    <col min="6" max="6" width="0.5" style="32" customWidth="1"/>
    <col min="7" max="7" width="7.75" style="14" customWidth="1"/>
    <col min="8" max="17" width="7.25" style="31" customWidth="1"/>
    <col min="18" max="18" width="7.25" style="14" customWidth="1"/>
    <col min="19" max="19" width="4.75" style="14" customWidth="1"/>
    <col min="20" max="20" width="53.875" style="14" customWidth="1"/>
    <col min="21" max="21" width="4.75" style="14" customWidth="1"/>
    <col min="22" max="22" width="5.625" style="14" customWidth="1"/>
    <col min="23" max="23" width="1" style="14" customWidth="1"/>
    <col min="24" max="16384" width="9" style="19"/>
  </cols>
  <sheetData>
    <row r="1" spans="2:48" s="1" customFormat="1" ht="15" customHeight="1" x14ac:dyDescent="0.35">
      <c r="E1" s="2"/>
      <c r="F1" s="2"/>
      <c r="G1" s="3"/>
      <c r="M1" s="4"/>
      <c r="O1" s="5"/>
      <c r="P1" s="149" t="s">
        <v>144</v>
      </c>
      <c r="Q1" s="149"/>
      <c r="R1" s="149"/>
      <c r="S1" s="133"/>
      <c r="T1" s="133"/>
      <c r="U1" s="133"/>
      <c r="V1" s="133"/>
      <c r="W1" s="6"/>
      <c r="X1" s="6"/>
      <c r="Y1" s="6"/>
      <c r="Z1" s="6"/>
      <c r="AA1" s="6"/>
      <c r="AB1" s="6"/>
      <c r="AC1" s="6"/>
      <c r="AD1" s="6"/>
      <c r="AE1" s="6"/>
      <c r="AF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</row>
    <row r="2" spans="2:48" s="7" customFormat="1" ht="1.5" customHeight="1" x14ac:dyDescent="0.2">
      <c r="B2" s="45" t="s">
        <v>2</v>
      </c>
      <c r="C2" s="46"/>
      <c r="D2" s="46"/>
      <c r="E2" s="47"/>
      <c r="F2" s="47"/>
      <c r="G2" s="48"/>
      <c r="H2" s="46"/>
      <c r="I2" s="46"/>
      <c r="J2" s="45"/>
      <c r="K2" s="45"/>
      <c r="L2" s="45"/>
      <c r="M2" s="49"/>
      <c r="N2" s="45"/>
      <c r="O2" s="45"/>
      <c r="P2" s="48"/>
      <c r="Q2" s="48"/>
      <c r="R2" s="50"/>
      <c r="T2" s="8"/>
      <c r="V2" s="8"/>
      <c r="W2" s="6"/>
      <c r="X2" s="6"/>
      <c r="Y2" s="6"/>
      <c r="Z2" s="6"/>
      <c r="AA2" s="6"/>
      <c r="AB2" s="6"/>
      <c r="AC2" s="6"/>
      <c r="AD2" s="6"/>
      <c r="AE2" s="6"/>
      <c r="AF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</row>
    <row r="3" spans="2:48" s="7" customFormat="1" ht="18.95" customHeight="1" x14ac:dyDescent="0.2">
      <c r="B3" s="9" t="s">
        <v>143</v>
      </c>
      <c r="C3" s="10"/>
      <c r="D3" s="11"/>
      <c r="E3" s="12"/>
      <c r="F3" s="12"/>
      <c r="G3" s="13"/>
      <c r="H3" s="14"/>
      <c r="I3" s="15"/>
      <c r="J3" s="15"/>
      <c r="K3" s="15"/>
      <c r="L3" s="15"/>
      <c r="M3" s="15"/>
      <c r="N3" s="15"/>
      <c r="O3" s="15"/>
      <c r="P3" s="13"/>
      <c r="Q3" s="13"/>
      <c r="R3" s="13" t="s">
        <v>3</v>
      </c>
      <c r="S3" s="15"/>
      <c r="T3" s="13"/>
      <c r="U3" s="15"/>
      <c r="V3" s="13"/>
      <c r="W3" s="6"/>
      <c r="X3" s="6"/>
      <c r="Y3" s="6"/>
      <c r="Z3" s="6"/>
      <c r="AA3" s="6"/>
      <c r="AB3" s="6"/>
      <c r="AC3" s="6"/>
      <c r="AD3" s="6"/>
      <c r="AE3" s="6"/>
      <c r="AF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</row>
    <row r="4" spans="2:48" ht="24" customHeight="1" x14ac:dyDescent="0.15">
      <c r="B4" s="134" t="s">
        <v>51</v>
      </c>
      <c r="C4" s="135"/>
      <c r="D4" s="135"/>
      <c r="E4" s="136"/>
      <c r="F4" s="38"/>
      <c r="G4" s="72" t="s">
        <v>4</v>
      </c>
      <c r="H4" s="73" t="s">
        <v>0</v>
      </c>
      <c r="I4" s="74" t="s">
        <v>5</v>
      </c>
      <c r="J4" s="74" t="s">
        <v>183</v>
      </c>
      <c r="K4" s="74" t="s">
        <v>6</v>
      </c>
      <c r="L4" s="75" t="s">
        <v>7</v>
      </c>
      <c r="M4" s="75" t="s">
        <v>8</v>
      </c>
      <c r="N4" s="75" t="s">
        <v>9</v>
      </c>
      <c r="O4" s="74" t="s">
        <v>10</v>
      </c>
      <c r="P4" s="75" t="s">
        <v>11</v>
      </c>
      <c r="Q4" s="75" t="s">
        <v>74</v>
      </c>
      <c r="R4" s="120" t="s">
        <v>12</v>
      </c>
      <c r="S4" s="114"/>
      <c r="T4" s="16"/>
      <c r="U4" s="16"/>
      <c r="V4" s="16"/>
      <c r="W4" s="17"/>
      <c r="X4" s="18"/>
      <c r="Y4" s="18"/>
      <c r="Z4" s="18"/>
    </row>
    <row r="5" spans="2:48" ht="3.95" customHeight="1" x14ac:dyDescent="0.15">
      <c r="B5" s="36"/>
      <c r="C5" s="37"/>
      <c r="D5" s="37"/>
      <c r="E5" s="37"/>
      <c r="F5" s="38"/>
      <c r="G5" s="39"/>
      <c r="H5" s="39"/>
      <c r="I5" s="39"/>
      <c r="J5" s="39"/>
      <c r="K5" s="39"/>
      <c r="L5" s="40"/>
      <c r="M5" s="40"/>
      <c r="N5" s="40"/>
      <c r="O5" s="39"/>
      <c r="P5" s="40"/>
      <c r="Q5" s="40"/>
      <c r="R5" s="41"/>
      <c r="S5" s="16"/>
      <c r="T5" s="16"/>
      <c r="U5" s="16"/>
      <c r="V5" s="16"/>
      <c r="W5" s="35"/>
      <c r="X5" s="18"/>
      <c r="Y5" s="18"/>
      <c r="Z5" s="18"/>
    </row>
    <row r="6" spans="2:48" ht="12" customHeight="1" x14ac:dyDescent="0.15">
      <c r="B6" s="42"/>
      <c r="C6" s="51"/>
      <c r="D6" s="43"/>
      <c r="E6" s="76" t="s">
        <v>52</v>
      </c>
      <c r="F6" s="25"/>
      <c r="G6" s="59">
        <f t="shared" ref="G6:G38" si="0">SUM(H6:R6)</f>
        <v>9786</v>
      </c>
      <c r="H6" s="60">
        <v>0</v>
      </c>
      <c r="I6" s="61">
        <v>0</v>
      </c>
      <c r="J6" s="61">
        <v>0</v>
      </c>
      <c r="K6" s="61">
        <v>5518</v>
      </c>
      <c r="L6" s="61">
        <v>174</v>
      </c>
      <c r="M6" s="61">
        <v>1452</v>
      </c>
      <c r="N6" s="61">
        <v>1110</v>
      </c>
      <c r="O6" s="61">
        <v>1073</v>
      </c>
      <c r="P6" s="61">
        <v>459</v>
      </c>
      <c r="Q6" s="61">
        <v>0</v>
      </c>
      <c r="R6" s="81">
        <v>0</v>
      </c>
      <c r="S6" s="114"/>
      <c r="T6" s="16"/>
      <c r="U6" s="16"/>
      <c r="V6" s="16"/>
      <c r="W6" s="17"/>
      <c r="X6" s="18"/>
      <c r="Y6" s="18"/>
      <c r="Z6" s="18"/>
    </row>
    <row r="7" spans="2:48" ht="12" customHeight="1" x14ac:dyDescent="0.15">
      <c r="B7" s="33"/>
      <c r="C7" s="52"/>
      <c r="D7" s="20"/>
      <c r="E7" s="77" t="s">
        <v>13</v>
      </c>
      <c r="F7" s="25"/>
      <c r="G7" s="62">
        <f t="shared" si="0"/>
        <v>4726</v>
      </c>
      <c r="H7" s="63">
        <v>0</v>
      </c>
      <c r="I7" s="64">
        <v>0</v>
      </c>
      <c r="J7" s="64">
        <v>0</v>
      </c>
      <c r="K7" s="64">
        <v>3130</v>
      </c>
      <c r="L7" s="64">
        <v>61</v>
      </c>
      <c r="M7" s="64">
        <v>68</v>
      </c>
      <c r="N7" s="64">
        <v>347</v>
      </c>
      <c r="O7" s="64">
        <v>512</v>
      </c>
      <c r="P7" s="64">
        <v>608</v>
      </c>
      <c r="Q7" s="64">
        <v>0</v>
      </c>
      <c r="R7" s="82">
        <v>0</v>
      </c>
      <c r="S7" s="114"/>
      <c r="T7" s="16"/>
      <c r="U7" s="16"/>
      <c r="V7" s="16"/>
      <c r="W7" s="17"/>
      <c r="X7" s="18"/>
      <c r="Y7" s="18"/>
      <c r="Z7" s="18"/>
    </row>
    <row r="8" spans="2:48" ht="12" customHeight="1" x14ac:dyDescent="0.15">
      <c r="B8" s="33"/>
      <c r="C8" s="52"/>
      <c r="D8" s="20"/>
      <c r="E8" s="77" t="s">
        <v>14</v>
      </c>
      <c r="F8" s="25"/>
      <c r="G8" s="62">
        <f t="shared" si="0"/>
        <v>849</v>
      </c>
      <c r="H8" s="63">
        <v>0</v>
      </c>
      <c r="I8" s="64">
        <v>95</v>
      </c>
      <c r="J8" s="64">
        <v>57</v>
      </c>
      <c r="K8" s="64">
        <v>0</v>
      </c>
      <c r="L8" s="64">
        <v>171</v>
      </c>
      <c r="M8" s="64">
        <v>13</v>
      </c>
      <c r="N8" s="64">
        <v>175</v>
      </c>
      <c r="O8" s="64">
        <v>5</v>
      </c>
      <c r="P8" s="64">
        <v>333</v>
      </c>
      <c r="Q8" s="64">
        <v>0</v>
      </c>
      <c r="R8" s="83">
        <v>0</v>
      </c>
      <c r="S8" s="115"/>
      <c r="T8" s="21"/>
      <c r="U8" s="21"/>
      <c r="V8" s="22"/>
      <c r="W8" s="17"/>
      <c r="X8" s="18"/>
      <c r="Y8" s="18"/>
      <c r="Z8" s="18"/>
    </row>
    <row r="9" spans="2:48" ht="12" customHeight="1" x14ac:dyDescent="0.15">
      <c r="B9" s="33"/>
      <c r="C9" s="52"/>
      <c r="D9" s="20"/>
      <c r="E9" s="77" t="s">
        <v>15</v>
      </c>
      <c r="F9" s="25"/>
      <c r="G9" s="62">
        <f t="shared" si="0"/>
        <v>1894</v>
      </c>
      <c r="H9" s="63">
        <v>0</v>
      </c>
      <c r="I9" s="64">
        <v>0</v>
      </c>
      <c r="J9" s="64">
        <v>0</v>
      </c>
      <c r="K9" s="64">
        <v>0</v>
      </c>
      <c r="L9" s="64">
        <v>774</v>
      </c>
      <c r="M9" s="64">
        <v>0</v>
      </c>
      <c r="N9" s="64">
        <v>1116</v>
      </c>
      <c r="O9" s="64">
        <v>1</v>
      </c>
      <c r="P9" s="64">
        <v>3</v>
      </c>
      <c r="Q9" s="64">
        <v>0</v>
      </c>
      <c r="R9" s="84">
        <v>0</v>
      </c>
      <c r="S9" s="116"/>
      <c r="T9" s="23"/>
      <c r="U9" s="23"/>
      <c r="V9" s="24"/>
      <c r="W9" s="16"/>
      <c r="X9" s="18"/>
      <c r="Y9" s="18"/>
      <c r="Z9" s="18"/>
    </row>
    <row r="10" spans="2:48" ht="12" customHeight="1" x14ac:dyDescent="0.15">
      <c r="B10" s="33"/>
      <c r="C10" s="52"/>
      <c r="D10" s="20"/>
      <c r="E10" s="77" t="s">
        <v>36</v>
      </c>
      <c r="F10" s="25"/>
      <c r="G10" s="62">
        <f t="shared" si="0"/>
        <v>789</v>
      </c>
      <c r="H10" s="63">
        <v>466</v>
      </c>
      <c r="I10" s="64">
        <v>22</v>
      </c>
      <c r="J10" s="64">
        <v>10</v>
      </c>
      <c r="K10" s="64">
        <v>101</v>
      </c>
      <c r="L10" s="64">
        <v>10</v>
      </c>
      <c r="M10" s="64">
        <v>0</v>
      </c>
      <c r="N10" s="64">
        <v>0</v>
      </c>
      <c r="O10" s="64">
        <v>0</v>
      </c>
      <c r="P10" s="64">
        <v>180</v>
      </c>
      <c r="Q10" s="64">
        <v>0</v>
      </c>
      <c r="R10" s="84">
        <v>0</v>
      </c>
      <c r="S10" s="116"/>
      <c r="T10" s="23"/>
      <c r="U10" s="23"/>
      <c r="V10" s="24"/>
      <c r="W10" s="16"/>
      <c r="X10" s="18"/>
      <c r="Y10" s="18"/>
      <c r="Z10" s="18"/>
    </row>
    <row r="11" spans="2:48" ht="12" customHeight="1" x14ac:dyDescent="0.15">
      <c r="B11" s="33"/>
      <c r="C11" s="52"/>
      <c r="D11" s="20"/>
      <c r="E11" s="77" t="s">
        <v>130</v>
      </c>
      <c r="F11" s="25"/>
      <c r="G11" s="62">
        <f t="shared" si="0"/>
        <v>78</v>
      </c>
      <c r="H11" s="63">
        <v>0</v>
      </c>
      <c r="I11" s="64">
        <v>0</v>
      </c>
      <c r="J11" s="64">
        <v>0</v>
      </c>
      <c r="K11" s="64">
        <v>0</v>
      </c>
      <c r="L11" s="64">
        <v>27</v>
      </c>
      <c r="M11" s="64">
        <v>0</v>
      </c>
      <c r="N11" s="64">
        <v>51</v>
      </c>
      <c r="O11" s="64">
        <v>0</v>
      </c>
      <c r="P11" s="64">
        <v>0</v>
      </c>
      <c r="Q11" s="64">
        <v>0</v>
      </c>
      <c r="R11" s="82">
        <v>0</v>
      </c>
      <c r="S11" s="116"/>
      <c r="T11" s="23"/>
      <c r="U11" s="23"/>
      <c r="V11" s="24"/>
      <c r="W11" s="16"/>
      <c r="X11" s="18"/>
      <c r="Y11" s="18"/>
      <c r="Z11" s="18"/>
    </row>
    <row r="12" spans="2:48" ht="12" customHeight="1" x14ac:dyDescent="0.15">
      <c r="B12" s="33"/>
      <c r="C12" s="52"/>
      <c r="D12" s="20"/>
      <c r="E12" s="77" t="s">
        <v>16</v>
      </c>
      <c r="F12" s="25"/>
      <c r="G12" s="62">
        <f t="shared" si="0"/>
        <v>16</v>
      </c>
      <c r="H12" s="63">
        <v>0</v>
      </c>
      <c r="I12" s="64">
        <v>0</v>
      </c>
      <c r="J12" s="64">
        <v>0</v>
      </c>
      <c r="K12" s="64">
        <v>0</v>
      </c>
      <c r="L12" s="64">
        <v>16</v>
      </c>
      <c r="M12" s="64">
        <v>0</v>
      </c>
      <c r="N12" s="64">
        <v>0</v>
      </c>
      <c r="O12" s="64">
        <v>0</v>
      </c>
      <c r="P12" s="64">
        <v>0</v>
      </c>
      <c r="Q12" s="64">
        <v>0</v>
      </c>
      <c r="R12" s="82">
        <v>0</v>
      </c>
      <c r="S12" s="116"/>
      <c r="T12" s="23"/>
      <c r="U12" s="23"/>
      <c r="V12" s="24"/>
      <c r="W12" s="16"/>
      <c r="X12" s="18"/>
      <c r="Y12" s="18"/>
      <c r="Z12" s="18"/>
    </row>
    <row r="13" spans="2:48" ht="12" customHeight="1" x14ac:dyDescent="0.15">
      <c r="B13" s="33"/>
      <c r="C13" s="52"/>
      <c r="D13" s="20"/>
      <c r="E13" s="77" t="s">
        <v>43</v>
      </c>
      <c r="F13" s="25"/>
      <c r="G13" s="62">
        <f t="shared" si="0"/>
        <v>6009</v>
      </c>
      <c r="H13" s="63">
        <v>0</v>
      </c>
      <c r="I13" s="64">
        <v>0</v>
      </c>
      <c r="J13" s="64">
        <v>0</v>
      </c>
      <c r="K13" s="64">
        <v>4580</v>
      </c>
      <c r="L13" s="64">
        <v>146</v>
      </c>
      <c r="M13" s="64">
        <v>148</v>
      </c>
      <c r="N13" s="64">
        <v>498</v>
      </c>
      <c r="O13" s="64">
        <v>97</v>
      </c>
      <c r="P13" s="64">
        <v>540</v>
      </c>
      <c r="Q13" s="64">
        <v>0</v>
      </c>
      <c r="R13" s="82">
        <v>0</v>
      </c>
      <c r="S13" s="114"/>
      <c r="T13" s="16"/>
      <c r="U13" s="16"/>
      <c r="V13" s="16"/>
      <c r="W13" s="16"/>
      <c r="X13" s="18"/>
      <c r="Y13" s="18"/>
      <c r="Z13" s="18"/>
    </row>
    <row r="14" spans="2:48" ht="12" customHeight="1" x14ac:dyDescent="0.15">
      <c r="B14" s="33"/>
      <c r="C14" s="52"/>
      <c r="D14" s="20"/>
      <c r="E14" s="77" t="s">
        <v>63</v>
      </c>
      <c r="F14" s="25"/>
      <c r="G14" s="62">
        <f t="shared" si="0"/>
        <v>6986</v>
      </c>
      <c r="H14" s="63">
        <v>3994</v>
      </c>
      <c r="I14" s="64">
        <v>984</v>
      </c>
      <c r="J14" s="64">
        <v>0</v>
      </c>
      <c r="K14" s="64">
        <v>0</v>
      </c>
      <c r="L14" s="64">
        <v>368</v>
      </c>
      <c r="M14" s="64">
        <v>363</v>
      </c>
      <c r="N14" s="64">
        <v>657</v>
      </c>
      <c r="O14" s="64">
        <v>0</v>
      </c>
      <c r="P14" s="64">
        <v>620</v>
      </c>
      <c r="Q14" s="64">
        <v>0</v>
      </c>
      <c r="R14" s="82">
        <v>0</v>
      </c>
      <c r="S14" s="114"/>
      <c r="T14" s="16"/>
      <c r="U14" s="16"/>
      <c r="V14" s="16"/>
      <c r="W14" s="16"/>
      <c r="X14" s="18"/>
      <c r="Y14" s="18"/>
      <c r="Z14" s="18"/>
    </row>
    <row r="15" spans="2:48" ht="12" customHeight="1" x14ac:dyDescent="0.15">
      <c r="B15" s="33"/>
      <c r="C15" s="52"/>
      <c r="D15" s="20"/>
      <c r="E15" s="77" t="s">
        <v>29</v>
      </c>
      <c r="F15" s="25"/>
      <c r="G15" s="62">
        <f t="shared" si="0"/>
        <v>5993</v>
      </c>
      <c r="H15" s="63">
        <v>4844</v>
      </c>
      <c r="I15" s="64">
        <v>420</v>
      </c>
      <c r="J15" s="64">
        <v>381</v>
      </c>
      <c r="K15" s="64">
        <v>0</v>
      </c>
      <c r="L15" s="64">
        <v>123</v>
      </c>
      <c r="M15" s="64">
        <v>220</v>
      </c>
      <c r="N15" s="64">
        <v>1</v>
      </c>
      <c r="O15" s="64">
        <v>0</v>
      </c>
      <c r="P15" s="64">
        <v>4</v>
      </c>
      <c r="Q15" s="64">
        <v>0</v>
      </c>
      <c r="R15" s="82">
        <v>0</v>
      </c>
      <c r="S15" s="114"/>
      <c r="T15" s="16"/>
      <c r="U15" s="16"/>
      <c r="V15" s="16"/>
      <c r="W15" s="16"/>
      <c r="X15" s="18"/>
      <c r="Y15" s="18"/>
      <c r="Z15" s="18"/>
    </row>
    <row r="16" spans="2:48" ht="12" customHeight="1" x14ac:dyDescent="0.15">
      <c r="B16" s="33"/>
      <c r="C16" s="52"/>
      <c r="D16" s="20"/>
      <c r="E16" s="77" t="s">
        <v>28</v>
      </c>
      <c r="F16" s="25"/>
      <c r="G16" s="62">
        <f t="shared" si="0"/>
        <v>222</v>
      </c>
      <c r="H16" s="63">
        <v>0</v>
      </c>
      <c r="I16" s="64">
        <v>25</v>
      </c>
      <c r="J16" s="64">
        <v>0</v>
      </c>
      <c r="K16" s="64">
        <v>190</v>
      </c>
      <c r="L16" s="64">
        <v>0</v>
      </c>
      <c r="M16" s="64">
        <v>7</v>
      </c>
      <c r="N16" s="64">
        <v>0</v>
      </c>
      <c r="O16" s="64">
        <v>0</v>
      </c>
      <c r="P16" s="64">
        <v>0</v>
      </c>
      <c r="Q16" s="64">
        <v>0</v>
      </c>
      <c r="R16" s="82">
        <v>0</v>
      </c>
      <c r="S16" s="114"/>
      <c r="T16" s="16"/>
      <c r="U16" s="16"/>
      <c r="V16" s="16"/>
      <c r="W16" s="16"/>
      <c r="X16" s="18"/>
      <c r="Y16" s="18"/>
      <c r="Z16" s="18"/>
    </row>
    <row r="17" spans="2:26" ht="12" customHeight="1" x14ac:dyDescent="0.15">
      <c r="B17" s="33"/>
      <c r="C17" s="52"/>
      <c r="D17" s="20"/>
      <c r="E17" s="77" t="s">
        <v>33</v>
      </c>
      <c r="F17" s="25"/>
      <c r="G17" s="62">
        <f t="shared" si="0"/>
        <v>7155</v>
      </c>
      <c r="H17" s="63">
        <v>2615</v>
      </c>
      <c r="I17" s="64">
        <v>0</v>
      </c>
      <c r="J17" s="64">
        <v>110</v>
      </c>
      <c r="K17" s="64">
        <v>4195</v>
      </c>
      <c r="L17" s="64">
        <v>14</v>
      </c>
      <c r="M17" s="64">
        <v>46</v>
      </c>
      <c r="N17" s="64">
        <v>9</v>
      </c>
      <c r="O17" s="64">
        <v>18</v>
      </c>
      <c r="P17" s="64">
        <v>148</v>
      </c>
      <c r="Q17" s="64">
        <v>0</v>
      </c>
      <c r="R17" s="82">
        <v>0</v>
      </c>
      <c r="S17" s="114"/>
      <c r="T17" s="16"/>
      <c r="U17" s="16"/>
      <c r="V17" s="16"/>
      <c r="W17" s="16"/>
      <c r="X17" s="18"/>
      <c r="Y17" s="18"/>
      <c r="Z17" s="18"/>
    </row>
    <row r="18" spans="2:26" ht="12" customHeight="1" x14ac:dyDescent="0.15">
      <c r="B18" s="33"/>
      <c r="C18" s="52"/>
      <c r="D18" s="20"/>
      <c r="E18" s="77" t="s">
        <v>45</v>
      </c>
      <c r="F18" s="25"/>
      <c r="G18" s="62">
        <f t="shared" si="0"/>
        <v>4127</v>
      </c>
      <c r="H18" s="63">
        <v>1098</v>
      </c>
      <c r="I18" s="64">
        <v>0</v>
      </c>
      <c r="J18" s="64">
        <v>0</v>
      </c>
      <c r="K18" s="64">
        <v>2914</v>
      </c>
      <c r="L18" s="64">
        <v>8</v>
      </c>
      <c r="M18" s="64">
        <v>6</v>
      </c>
      <c r="N18" s="64">
        <v>0</v>
      </c>
      <c r="O18" s="64">
        <v>6</v>
      </c>
      <c r="P18" s="64">
        <v>95</v>
      </c>
      <c r="Q18" s="64">
        <v>0</v>
      </c>
      <c r="R18" s="82">
        <v>0</v>
      </c>
      <c r="S18" s="114"/>
      <c r="T18" s="16"/>
      <c r="U18" s="16"/>
      <c r="V18" s="16"/>
      <c r="W18" s="16"/>
      <c r="X18" s="18"/>
      <c r="Y18" s="18"/>
      <c r="Z18" s="18"/>
    </row>
    <row r="19" spans="2:26" ht="12" customHeight="1" x14ac:dyDescent="0.15">
      <c r="B19" s="33"/>
      <c r="C19" s="52"/>
      <c r="D19" s="20"/>
      <c r="E19" s="77" t="s">
        <v>133</v>
      </c>
      <c r="F19" s="25"/>
      <c r="G19" s="62">
        <f t="shared" ref="G19" si="1">SUM(H19:R19)</f>
        <v>1107</v>
      </c>
      <c r="H19" s="63">
        <v>0</v>
      </c>
      <c r="I19" s="64">
        <v>0</v>
      </c>
      <c r="J19" s="64">
        <v>0</v>
      </c>
      <c r="K19" s="64">
        <v>0</v>
      </c>
      <c r="L19" s="64">
        <v>0</v>
      </c>
      <c r="M19" s="64">
        <v>0</v>
      </c>
      <c r="N19" s="64">
        <v>993</v>
      </c>
      <c r="O19" s="64">
        <v>3</v>
      </c>
      <c r="P19" s="64">
        <v>111</v>
      </c>
      <c r="Q19" s="64">
        <v>0</v>
      </c>
      <c r="R19" s="82">
        <v>0</v>
      </c>
      <c r="S19" s="114"/>
      <c r="T19" s="16"/>
      <c r="U19" s="16"/>
      <c r="V19" s="16"/>
      <c r="W19" s="16"/>
      <c r="X19" s="18"/>
      <c r="Y19" s="18"/>
      <c r="Z19" s="18"/>
    </row>
    <row r="20" spans="2:26" ht="12" customHeight="1" x14ac:dyDescent="0.15">
      <c r="B20" s="33"/>
      <c r="C20" s="52"/>
      <c r="D20" s="20"/>
      <c r="E20" s="77" t="s">
        <v>182</v>
      </c>
      <c r="F20" s="25"/>
      <c r="G20" s="62">
        <f t="shared" si="0"/>
        <v>252</v>
      </c>
      <c r="H20" s="63">
        <v>0</v>
      </c>
      <c r="I20" s="64">
        <v>0</v>
      </c>
      <c r="J20" s="64">
        <v>0</v>
      </c>
      <c r="K20" s="64">
        <v>0</v>
      </c>
      <c r="L20" s="64">
        <v>0</v>
      </c>
      <c r="M20" s="64">
        <v>0</v>
      </c>
      <c r="N20" s="64">
        <v>213</v>
      </c>
      <c r="O20" s="64">
        <v>0</v>
      </c>
      <c r="P20" s="64">
        <v>39</v>
      </c>
      <c r="Q20" s="64">
        <v>0</v>
      </c>
      <c r="R20" s="82">
        <v>0</v>
      </c>
      <c r="S20" s="114"/>
      <c r="T20" s="16"/>
      <c r="U20" s="16"/>
      <c r="V20" s="16"/>
      <c r="W20" s="16"/>
      <c r="X20" s="18"/>
      <c r="Y20" s="18"/>
      <c r="Z20" s="18"/>
    </row>
    <row r="21" spans="2:26" ht="12" customHeight="1" x14ac:dyDescent="0.15">
      <c r="B21" s="33"/>
      <c r="C21" s="52"/>
      <c r="D21" s="20"/>
      <c r="E21" s="77" t="s">
        <v>129</v>
      </c>
      <c r="F21" s="25"/>
      <c r="G21" s="62">
        <f t="shared" si="0"/>
        <v>3978</v>
      </c>
      <c r="H21" s="63">
        <v>1110</v>
      </c>
      <c r="I21" s="64">
        <v>75</v>
      </c>
      <c r="J21" s="64">
        <v>0</v>
      </c>
      <c r="K21" s="64">
        <v>2346</v>
      </c>
      <c r="L21" s="64">
        <v>7</v>
      </c>
      <c r="M21" s="64">
        <v>0</v>
      </c>
      <c r="N21" s="64">
        <v>74</v>
      </c>
      <c r="O21" s="64">
        <v>17</v>
      </c>
      <c r="P21" s="64">
        <v>320</v>
      </c>
      <c r="Q21" s="64">
        <v>29</v>
      </c>
      <c r="R21" s="82">
        <v>0</v>
      </c>
      <c r="S21" s="114"/>
      <c r="T21" s="16"/>
      <c r="U21" s="16"/>
      <c r="V21" s="16"/>
      <c r="W21" s="16"/>
      <c r="X21" s="18"/>
      <c r="Y21" s="18"/>
      <c r="Z21" s="18"/>
    </row>
    <row r="22" spans="2:26" ht="12" customHeight="1" x14ac:dyDescent="0.15">
      <c r="B22" s="33"/>
      <c r="C22" s="52"/>
      <c r="D22" s="20"/>
      <c r="E22" s="77" t="s">
        <v>139</v>
      </c>
      <c r="F22" s="25"/>
      <c r="G22" s="62">
        <f t="shared" si="0"/>
        <v>0</v>
      </c>
      <c r="H22" s="63">
        <v>0</v>
      </c>
      <c r="I22" s="64">
        <v>0</v>
      </c>
      <c r="J22" s="64">
        <v>0</v>
      </c>
      <c r="K22" s="64">
        <v>0</v>
      </c>
      <c r="L22" s="64">
        <v>0</v>
      </c>
      <c r="M22" s="64">
        <v>0</v>
      </c>
      <c r="N22" s="64">
        <v>0</v>
      </c>
      <c r="O22" s="64">
        <v>0</v>
      </c>
      <c r="P22" s="64">
        <v>0</v>
      </c>
      <c r="Q22" s="64">
        <v>0</v>
      </c>
      <c r="R22" s="82">
        <v>0</v>
      </c>
      <c r="S22" s="114"/>
      <c r="T22" s="16"/>
      <c r="U22" s="16"/>
      <c r="V22" s="16"/>
      <c r="W22" s="16"/>
      <c r="X22" s="18"/>
      <c r="Y22" s="18"/>
      <c r="Z22" s="18"/>
    </row>
    <row r="23" spans="2:26" ht="12" customHeight="1" x14ac:dyDescent="0.15">
      <c r="B23" s="33"/>
      <c r="C23" s="52"/>
      <c r="D23" s="20"/>
      <c r="E23" s="77" t="s">
        <v>17</v>
      </c>
      <c r="F23" s="25"/>
      <c r="G23" s="62">
        <f t="shared" si="0"/>
        <v>6820</v>
      </c>
      <c r="H23" s="63">
        <v>2049</v>
      </c>
      <c r="I23" s="64">
        <v>776</v>
      </c>
      <c r="J23" s="64">
        <v>0</v>
      </c>
      <c r="K23" s="64">
        <v>0</v>
      </c>
      <c r="L23" s="64">
        <v>1094</v>
      </c>
      <c r="M23" s="64">
        <v>824</v>
      </c>
      <c r="N23" s="64">
        <v>0</v>
      </c>
      <c r="O23" s="64">
        <v>0</v>
      </c>
      <c r="P23" s="64">
        <v>2077</v>
      </c>
      <c r="Q23" s="64">
        <v>0</v>
      </c>
      <c r="R23" s="82">
        <v>0</v>
      </c>
      <c r="S23" s="114"/>
      <c r="T23" s="16"/>
      <c r="U23" s="16"/>
      <c r="V23" s="16"/>
      <c r="W23" s="16"/>
      <c r="X23" s="18"/>
      <c r="Y23" s="18"/>
      <c r="Z23" s="18"/>
    </row>
    <row r="24" spans="2:26" ht="12" customHeight="1" x14ac:dyDescent="0.15">
      <c r="B24" s="33"/>
      <c r="C24" s="52"/>
      <c r="D24" s="20"/>
      <c r="E24" s="77" t="s">
        <v>18</v>
      </c>
      <c r="F24" s="25"/>
      <c r="G24" s="62">
        <f t="shared" si="0"/>
        <v>5768</v>
      </c>
      <c r="H24" s="63">
        <v>1220</v>
      </c>
      <c r="I24" s="64">
        <v>22</v>
      </c>
      <c r="J24" s="64">
        <v>0</v>
      </c>
      <c r="K24" s="64">
        <v>1126</v>
      </c>
      <c r="L24" s="64">
        <v>501</v>
      </c>
      <c r="M24" s="64">
        <v>216</v>
      </c>
      <c r="N24" s="64">
        <v>1374</v>
      </c>
      <c r="O24" s="64">
        <v>67</v>
      </c>
      <c r="P24" s="64">
        <v>1242</v>
      </c>
      <c r="Q24" s="64">
        <v>0</v>
      </c>
      <c r="R24" s="82">
        <v>0</v>
      </c>
      <c r="S24" s="114"/>
      <c r="T24" s="16"/>
      <c r="U24" s="16"/>
      <c r="V24" s="16"/>
      <c r="W24" s="16"/>
      <c r="X24" s="18"/>
      <c r="Y24" s="18"/>
      <c r="Z24" s="18"/>
    </row>
    <row r="25" spans="2:26" ht="12" customHeight="1" x14ac:dyDescent="0.15">
      <c r="B25" s="33"/>
      <c r="C25" s="52"/>
      <c r="D25" s="20"/>
      <c r="E25" s="77" t="s">
        <v>19</v>
      </c>
      <c r="F25" s="25"/>
      <c r="G25" s="62">
        <f t="shared" si="0"/>
        <v>16</v>
      </c>
      <c r="H25" s="63">
        <v>0</v>
      </c>
      <c r="I25" s="64">
        <v>0</v>
      </c>
      <c r="J25" s="64">
        <v>0</v>
      </c>
      <c r="K25" s="64">
        <v>0</v>
      </c>
      <c r="L25" s="64">
        <v>16</v>
      </c>
      <c r="M25" s="64">
        <v>0</v>
      </c>
      <c r="N25" s="64">
        <v>0</v>
      </c>
      <c r="O25" s="64">
        <v>0</v>
      </c>
      <c r="P25" s="64">
        <v>0</v>
      </c>
      <c r="Q25" s="64">
        <v>0</v>
      </c>
      <c r="R25" s="82">
        <v>0</v>
      </c>
      <c r="S25" s="114"/>
      <c r="T25" s="16"/>
      <c r="U25" s="16"/>
      <c r="V25" s="16"/>
      <c r="W25" s="16"/>
      <c r="X25" s="18"/>
      <c r="Y25" s="18"/>
      <c r="Z25" s="18"/>
    </row>
    <row r="26" spans="2:26" ht="12" customHeight="1" x14ac:dyDescent="0.15">
      <c r="B26" s="33"/>
      <c r="C26" s="52"/>
      <c r="D26" s="20"/>
      <c r="E26" s="77" t="s">
        <v>20</v>
      </c>
      <c r="F26" s="25"/>
      <c r="G26" s="62">
        <f t="shared" si="0"/>
        <v>3937</v>
      </c>
      <c r="H26" s="63">
        <v>1662</v>
      </c>
      <c r="I26" s="64">
        <v>297</v>
      </c>
      <c r="J26" s="64">
        <v>0</v>
      </c>
      <c r="K26" s="64">
        <v>0</v>
      </c>
      <c r="L26" s="64">
        <v>40</v>
      </c>
      <c r="M26" s="64">
        <v>91</v>
      </c>
      <c r="N26" s="64">
        <v>175</v>
      </c>
      <c r="O26" s="64">
        <v>12</v>
      </c>
      <c r="P26" s="64">
        <v>1660</v>
      </c>
      <c r="Q26" s="64">
        <v>0</v>
      </c>
      <c r="R26" s="82">
        <v>0</v>
      </c>
      <c r="S26" s="114"/>
      <c r="T26" s="16"/>
      <c r="U26" s="16"/>
      <c r="V26" s="16"/>
      <c r="W26" s="16"/>
      <c r="X26" s="18"/>
      <c r="Y26" s="18"/>
      <c r="Z26" s="18"/>
    </row>
    <row r="27" spans="2:26" ht="12" customHeight="1" x14ac:dyDescent="0.15">
      <c r="B27" s="33"/>
      <c r="C27" s="52"/>
      <c r="D27" s="20"/>
      <c r="E27" s="77" t="s">
        <v>54</v>
      </c>
      <c r="F27" s="25"/>
      <c r="G27" s="62">
        <f t="shared" si="0"/>
        <v>2341</v>
      </c>
      <c r="H27" s="63">
        <v>0</v>
      </c>
      <c r="I27" s="64">
        <v>0</v>
      </c>
      <c r="J27" s="64">
        <v>0</v>
      </c>
      <c r="K27" s="64">
        <v>0</v>
      </c>
      <c r="L27" s="64">
        <v>8</v>
      </c>
      <c r="M27" s="64">
        <v>823</v>
      </c>
      <c r="N27" s="64">
        <v>1162</v>
      </c>
      <c r="O27" s="64">
        <v>185</v>
      </c>
      <c r="P27" s="64">
        <v>163</v>
      </c>
      <c r="Q27" s="64">
        <v>0</v>
      </c>
      <c r="R27" s="82">
        <v>0</v>
      </c>
      <c r="S27" s="114"/>
      <c r="T27" s="16"/>
      <c r="U27" s="16"/>
      <c r="V27" s="16"/>
      <c r="W27" s="16"/>
      <c r="X27" s="18"/>
      <c r="Y27" s="18"/>
      <c r="Z27" s="18"/>
    </row>
    <row r="28" spans="2:26" ht="12" customHeight="1" x14ac:dyDescent="0.15">
      <c r="B28" s="33"/>
      <c r="C28" s="52"/>
      <c r="D28" s="20"/>
      <c r="E28" s="77" t="s">
        <v>168</v>
      </c>
      <c r="F28" s="25"/>
      <c r="G28" s="62">
        <f t="shared" si="0"/>
        <v>0</v>
      </c>
      <c r="H28" s="63">
        <v>0</v>
      </c>
      <c r="I28" s="64">
        <v>0</v>
      </c>
      <c r="J28" s="64">
        <v>0</v>
      </c>
      <c r="K28" s="64">
        <v>0</v>
      </c>
      <c r="L28" s="64">
        <v>0</v>
      </c>
      <c r="M28" s="64">
        <v>0</v>
      </c>
      <c r="N28" s="64">
        <v>0</v>
      </c>
      <c r="O28" s="64">
        <v>0</v>
      </c>
      <c r="P28" s="64">
        <v>0</v>
      </c>
      <c r="Q28" s="64">
        <v>0</v>
      </c>
      <c r="R28" s="82">
        <v>0</v>
      </c>
      <c r="S28" s="114"/>
      <c r="T28" s="16"/>
      <c r="U28" s="16"/>
      <c r="V28" s="16"/>
      <c r="W28" s="16"/>
      <c r="X28" s="18"/>
      <c r="Y28" s="18"/>
      <c r="Z28" s="18"/>
    </row>
    <row r="29" spans="2:26" ht="12" customHeight="1" x14ac:dyDescent="0.15">
      <c r="B29" s="33"/>
      <c r="C29" s="53"/>
      <c r="D29" s="54"/>
      <c r="E29" s="78"/>
      <c r="F29" s="25"/>
      <c r="G29" s="65">
        <f t="shared" si="0"/>
        <v>0</v>
      </c>
      <c r="H29" s="66">
        <v>0</v>
      </c>
      <c r="I29" s="67">
        <v>0</v>
      </c>
      <c r="J29" s="67"/>
      <c r="K29" s="67">
        <v>0</v>
      </c>
      <c r="L29" s="67">
        <v>0</v>
      </c>
      <c r="M29" s="67">
        <v>0</v>
      </c>
      <c r="N29" s="67">
        <v>0</v>
      </c>
      <c r="O29" s="67">
        <v>0</v>
      </c>
      <c r="P29" s="67">
        <v>0</v>
      </c>
      <c r="Q29" s="67">
        <v>0</v>
      </c>
      <c r="R29" s="85">
        <v>0</v>
      </c>
      <c r="S29" s="114"/>
      <c r="T29" s="16"/>
      <c r="U29" s="16"/>
      <c r="V29" s="16"/>
      <c r="W29" s="16"/>
      <c r="X29" s="18"/>
      <c r="Y29" s="18"/>
      <c r="Z29" s="18"/>
    </row>
    <row r="30" spans="2:26" ht="18" customHeight="1" x14ac:dyDescent="0.15">
      <c r="B30" s="137" t="s">
        <v>21</v>
      </c>
      <c r="C30" s="138"/>
      <c r="D30" s="138"/>
      <c r="E30" s="139"/>
      <c r="F30" s="44"/>
      <c r="G30" s="68">
        <f t="shared" si="0"/>
        <v>72849</v>
      </c>
      <c r="H30" s="69">
        <f t="shared" ref="H30:R30" si="2">SUM(H6:H29)</f>
        <v>19058</v>
      </c>
      <c r="I30" s="70">
        <f t="shared" si="2"/>
        <v>2716</v>
      </c>
      <c r="J30" s="70">
        <f t="shared" ref="J30" si="3">SUM(J6:J29)</f>
        <v>558</v>
      </c>
      <c r="K30" s="70">
        <f t="shared" si="2"/>
        <v>24100</v>
      </c>
      <c r="L30" s="70">
        <f t="shared" si="2"/>
        <v>3558</v>
      </c>
      <c r="M30" s="70">
        <f t="shared" si="2"/>
        <v>4277</v>
      </c>
      <c r="N30" s="70">
        <f t="shared" si="2"/>
        <v>7955</v>
      </c>
      <c r="O30" s="70">
        <f t="shared" si="2"/>
        <v>1996</v>
      </c>
      <c r="P30" s="70">
        <f t="shared" si="2"/>
        <v>8602</v>
      </c>
      <c r="Q30" s="70">
        <f t="shared" si="2"/>
        <v>29</v>
      </c>
      <c r="R30" s="86">
        <f t="shared" si="2"/>
        <v>0</v>
      </c>
      <c r="S30" s="114"/>
      <c r="T30" s="16"/>
      <c r="U30" s="16"/>
      <c r="V30" s="16"/>
      <c r="W30" s="17"/>
      <c r="X30" s="18"/>
      <c r="Y30" s="18"/>
      <c r="Z30" s="18"/>
    </row>
    <row r="31" spans="2:26" ht="12" customHeight="1" x14ac:dyDescent="0.15">
      <c r="B31" s="33"/>
      <c r="C31" s="55"/>
      <c r="D31" s="26"/>
      <c r="E31" s="77" t="s">
        <v>78</v>
      </c>
      <c r="F31" s="25"/>
      <c r="G31" s="62">
        <f t="shared" si="0"/>
        <v>7497</v>
      </c>
      <c r="H31" s="63">
        <v>0</v>
      </c>
      <c r="I31" s="64">
        <v>0</v>
      </c>
      <c r="J31" s="64"/>
      <c r="K31" s="64">
        <v>6925</v>
      </c>
      <c r="L31" s="64">
        <v>502</v>
      </c>
      <c r="M31" s="64">
        <v>0</v>
      </c>
      <c r="N31" s="64">
        <v>58</v>
      </c>
      <c r="O31" s="64">
        <v>12</v>
      </c>
      <c r="P31" s="64">
        <v>0</v>
      </c>
      <c r="Q31" s="64">
        <v>0</v>
      </c>
      <c r="R31" s="82">
        <v>0</v>
      </c>
      <c r="S31" s="114"/>
      <c r="T31" s="16"/>
      <c r="U31" s="16"/>
      <c r="V31" s="16"/>
      <c r="W31" s="16"/>
      <c r="X31" s="18"/>
      <c r="Y31" s="18"/>
      <c r="Z31" s="18"/>
    </row>
    <row r="32" spans="2:26" ht="12" customHeight="1" x14ac:dyDescent="0.15">
      <c r="B32" s="33"/>
      <c r="C32" s="55"/>
      <c r="D32" s="26"/>
      <c r="E32" s="79" t="s">
        <v>84</v>
      </c>
      <c r="F32" s="27"/>
      <c r="G32" s="62">
        <f t="shared" si="0"/>
        <v>3884</v>
      </c>
      <c r="H32" s="63">
        <v>0</v>
      </c>
      <c r="I32" s="64">
        <v>0</v>
      </c>
      <c r="J32" s="64"/>
      <c r="K32" s="64">
        <v>3750</v>
      </c>
      <c r="L32" s="64">
        <v>62</v>
      </c>
      <c r="M32" s="64">
        <v>5</v>
      </c>
      <c r="N32" s="64">
        <v>1</v>
      </c>
      <c r="O32" s="64">
        <v>66</v>
      </c>
      <c r="P32" s="64">
        <v>0</v>
      </c>
      <c r="Q32" s="64">
        <v>0</v>
      </c>
      <c r="R32" s="82">
        <v>0</v>
      </c>
      <c r="S32" s="114"/>
      <c r="T32" s="16"/>
      <c r="U32" s="16"/>
      <c r="V32" s="16"/>
      <c r="W32" s="16"/>
      <c r="X32" s="18"/>
      <c r="Y32" s="18"/>
      <c r="Z32" s="18"/>
    </row>
    <row r="33" spans="2:26" ht="12" customHeight="1" x14ac:dyDescent="0.15">
      <c r="B33" s="33"/>
      <c r="C33" s="55"/>
      <c r="D33" s="26"/>
      <c r="E33" s="79" t="s">
        <v>1</v>
      </c>
      <c r="F33" s="27"/>
      <c r="G33" s="62">
        <f t="shared" si="0"/>
        <v>15041</v>
      </c>
      <c r="H33" s="63">
        <v>0</v>
      </c>
      <c r="I33" s="64">
        <v>0</v>
      </c>
      <c r="J33" s="64"/>
      <c r="K33" s="64">
        <v>11329</v>
      </c>
      <c r="L33" s="64">
        <v>602</v>
      </c>
      <c r="M33" s="64">
        <v>455</v>
      </c>
      <c r="N33" s="64">
        <v>2199</v>
      </c>
      <c r="O33" s="64">
        <v>456</v>
      </c>
      <c r="P33" s="64">
        <v>0</v>
      </c>
      <c r="Q33" s="64">
        <v>0</v>
      </c>
      <c r="R33" s="82">
        <v>0</v>
      </c>
      <c r="S33" s="114"/>
      <c r="T33" s="16"/>
      <c r="U33" s="16"/>
      <c r="V33" s="16"/>
      <c r="W33" s="16"/>
      <c r="X33" s="18"/>
      <c r="Y33" s="18"/>
      <c r="Z33" s="18"/>
    </row>
    <row r="34" spans="2:26" ht="12" customHeight="1" x14ac:dyDescent="0.15">
      <c r="B34" s="33"/>
      <c r="C34" s="56"/>
      <c r="D34" s="57"/>
      <c r="E34" s="80"/>
      <c r="F34" s="27"/>
      <c r="G34" s="65">
        <f t="shared" si="0"/>
        <v>0</v>
      </c>
      <c r="H34" s="66">
        <v>0</v>
      </c>
      <c r="I34" s="67">
        <v>0</v>
      </c>
      <c r="J34" s="67"/>
      <c r="K34" s="67">
        <v>0</v>
      </c>
      <c r="L34" s="67">
        <v>0</v>
      </c>
      <c r="M34" s="67">
        <v>0</v>
      </c>
      <c r="N34" s="67">
        <v>0</v>
      </c>
      <c r="O34" s="67">
        <v>0</v>
      </c>
      <c r="P34" s="67">
        <v>0</v>
      </c>
      <c r="Q34" s="67">
        <v>0</v>
      </c>
      <c r="R34" s="85">
        <v>0</v>
      </c>
      <c r="S34" s="114"/>
      <c r="T34" s="16"/>
      <c r="U34" s="16"/>
      <c r="V34" s="16"/>
      <c r="W34" s="16"/>
      <c r="X34" s="18"/>
      <c r="Y34" s="18"/>
      <c r="Z34" s="18"/>
    </row>
    <row r="35" spans="2:26" ht="18" customHeight="1" x14ac:dyDescent="0.15">
      <c r="B35" s="140" t="s">
        <v>22</v>
      </c>
      <c r="C35" s="141"/>
      <c r="D35" s="141"/>
      <c r="E35" s="142"/>
      <c r="F35" s="29"/>
      <c r="G35" s="68">
        <f t="shared" si="0"/>
        <v>26422</v>
      </c>
      <c r="H35" s="69">
        <f t="shared" ref="H35:R35" si="4">SUM(H31:H34)</f>
        <v>0</v>
      </c>
      <c r="I35" s="70">
        <f t="shared" si="4"/>
        <v>0</v>
      </c>
      <c r="J35" s="70">
        <f t="shared" ref="J35" si="5">SUM(J31:J34)</f>
        <v>0</v>
      </c>
      <c r="K35" s="70">
        <f t="shared" si="4"/>
        <v>22004</v>
      </c>
      <c r="L35" s="70">
        <f t="shared" si="4"/>
        <v>1166</v>
      </c>
      <c r="M35" s="70">
        <f t="shared" si="4"/>
        <v>460</v>
      </c>
      <c r="N35" s="70">
        <f t="shared" si="4"/>
        <v>2258</v>
      </c>
      <c r="O35" s="70">
        <f t="shared" si="4"/>
        <v>534</v>
      </c>
      <c r="P35" s="70">
        <f t="shared" si="4"/>
        <v>0</v>
      </c>
      <c r="Q35" s="70">
        <f>SUM(Q31:Q34)</f>
        <v>0</v>
      </c>
      <c r="R35" s="86">
        <f t="shared" si="4"/>
        <v>0</v>
      </c>
      <c r="S35" s="114"/>
      <c r="T35" s="16"/>
      <c r="U35" s="16"/>
      <c r="V35" s="16"/>
      <c r="W35" s="16"/>
      <c r="X35" s="18"/>
      <c r="Y35" s="18"/>
      <c r="Z35" s="18"/>
    </row>
    <row r="36" spans="2:26" s="28" customFormat="1" ht="12" customHeight="1" x14ac:dyDescent="0.15">
      <c r="B36" s="33"/>
      <c r="C36" s="94"/>
      <c r="D36" s="26"/>
      <c r="E36" s="77" t="s">
        <v>76</v>
      </c>
      <c r="F36" s="25"/>
      <c r="G36" s="62">
        <f t="shared" si="0"/>
        <v>7618</v>
      </c>
      <c r="H36" s="63">
        <v>2184</v>
      </c>
      <c r="I36" s="64">
        <v>463</v>
      </c>
      <c r="J36" s="64">
        <v>4050</v>
      </c>
      <c r="K36" s="64">
        <v>0</v>
      </c>
      <c r="L36" s="64">
        <v>0</v>
      </c>
      <c r="M36" s="64">
        <v>831</v>
      </c>
      <c r="N36" s="64">
        <v>89</v>
      </c>
      <c r="O36" s="64">
        <v>1</v>
      </c>
      <c r="P36" s="64">
        <v>0</v>
      </c>
      <c r="Q36" s="64">
        <v>0</v>
      </c>
      <c r="R36" s="82">
        <v>0</v>
      </c>
      <c r="S36" s="117"/>
    </row>
    <row r="37" spans="2:26" s="28" customFormat="1" ht="12" customHeight="1" x14ac:dyDescent="0.15">
      <c r="B37" s="33"/>
      <c r="C37" s="56"/>
      <c r="D37" s="57"/>
      <c r="E37" s="78" t="s">
        <v>32</v>
      </c>
      <c r="F37" s="25"/>
      <c r="G37" s="65">
        <f t="shared" si="0"/>
        <v>10364</v>
      </c>
      <c r="H37" s="66">
        <v>8190</v>
      </c>
      <c r="I37" s="67">
        <v>1068</v>
      </c>
      <c r="J37" s="67">
        <v>991</v>
      </c>
      <c r="K37" s="67">
        <v>0</v>
      </c>
      <c r="L37" s="67">
        <v>0</v>
      </c>
      <c r="M37" s="67">
        <v>115</v>
      </c>
      <c r="N37" s="67">
        <v>0</v>
      </c>
      <c r="O37" s="67">
        <v>0</v>
      </c>
      <c r="P37" s="67">
        <v>0</v>
      </c>
      <c r="Q37" s="67">
        <v>0</v>
      </c>
      <c r="R37" s="85">
        <v>0</v>
      </c>
      <c r="S37" s="117"/>
    </row>
    <row r="38" spans="2:26" ht="18" customHeight="1" x14ac:dyDescent="0.15">
      <c r="B38" s="140" t="s">
        <v>44</v>
      </c>
      <c r="C38" s="141"/>
      <c r="D38" s="141"/>
      <c r="E38" s="142"/>
      <c r="F38" s="29"/>
      <c r="G38" s="68">
        <f t="shared" si="0"/>
        <v>17982</v>
      </c>
      <c r="H38" s="69">
        <f t="shared" ref="H38:R38" si="6">SUM(H36:H37)</f>
        <v>10374</v>
      </c>
      <c r="I38" s="70">
        <f t="shared" si="6"/>
        <v>1531</v>
      </c>
      <c r="J38" s="70">
        <f t="shared" ref="J38" si="7">SUM(J36:J37)</f>
        <v>5041</v>
      </c>
      <c r="K38" s="70">
        <f t="shared" si="6"/>
        <v>0</v>
      </c>
      <c r="L38" s="70">
        <f t="shared" si="6"/>
        <v>0</v>
      </c>
      <c r="M38" s="70">
        <f t="shared" si="6"/>
        <v>946</v>
      </c>
      <c r="N38" s="70">
        <f t="shared" si="6"/>
        <v>89</v>
      </c>
      <c r="O38" s="70">
        <f t="shared" si="6"/>
        <v>1</v>
      </c>
      <c r="P38" s="70">
        <f t="shared" si="6"/>
        <v>0</v>
      </c>
      <c r="Q38" s="70">
        <f>SUM(Q36:Q37)</f>
        <v>0</v>
      </c>
      <c r="R38" s="86">
        <f t="shared" si="6"/>
        <v>0</v>
      </c>
      <c r="S38" s="114"/>
      <c r="T38" s="16"/>
      <c r="U38" s="16"/>
      <c r="V38" s="16"/>
      <c r="W38" s="16"/>
      <c r="X38" s="18"/>
      <c r="Y38" s="18"/>
      <c r="Z38" s="18"/>
    </row>
    <row r="39" spans="2:26" s="28" customFormat="1" ht="12" customHeight="1" x14ac:dyDescent="0.15">
      <c r="B39" s="33"/>
      <c r="C39" s="55"/>
      <c r="D39" s="26"/>
      <c r="E39" s="77" t="s">
        <v>75</v>
      </c>
      <c r="F39" s="25"/>
      <c r="G39" s="62">
        <f t="shared" ref="G39:G68" si="8">SUM(H39:R39)</f>
        <v>85</v>
      </c>
      <c r="H39" s="63">
        <v>0</v>
      </c>
      <c r="I39" s="64">
        <v>0</v>
      </c>
      <c r="J39" s="64"/>
      <c r="K39" s="64">
        <v>0</v>
      </c>
      <c r="L39" s="64">
        <v>85</v>
      </c>
      <c r="M39" s="64">
        <v>0</v>
      </c>
      <c r="N39" s="64">
        <v>0</v>
      </c>
      <c r="O39" s="64">
        <v>0</v>
      </c>
      <c r="P39" s="64">
        <v>0</v>
      </c>
      <c r="Q39" s="64">
        <v>0</v>
      </c>
      <c r="R39" s="82">
        <v>0</v>
      </c>
      <c r="S39" s="117"/>
    </row>
    <row r="40" spans="2:26" s="28" customFormat="1" ht="12" customHeight="1" x14ac:dyDescent="0.15">
      <c r="B40" s="33"/>
      <c r="C40" s="55"/>
      <c r="D40" s="26"/>
      <c r="E40" s="77" t="s">
        <v>98</v>
      </c>
      <c r="F40" s="25"/>
      <c r="G40" s="62">
        <f t="shared" si="8"/>
        <v>125</v>
      </c>
      <c r="H40" s="63">
        <v>0</v>
      </c>
      <c r="I40" s="64">
        <v>0</v>
      </c>
      <c r="J40" s="64"/>
      <c r="K40" s="64">
        <v>0</v>
      </c>
      <c r="L40" s="64">
        <v>125</v>
      </c>
      <c r="M40" s="64">
        <v>0</v>
      </c>
      <c r="N40" s="64">
        <v>0</v>
      </c>
      <c r="O40" s="64">
        <v>0</v>
      </c>
      <c r="P40" s="64">
        <v>0</v>
      </c>
      <c r="Q40" s="64">
        <v>0</v>
      </c>
      <c r="R40" s="82">
        <v>0</v>
      </c>
      <c r="S40" s="117"/>
    </row>
    <row r="41" spans="2:26" s="28" customFormat="1" ht="12" customHeight="1" x14ac:dyDescent="0.15">
      <c r="B41" s="33"/>
      <c r="C41" s="55"/>
      <c r="D41" s="26"/>
      <c r="E41" s="77" t="s">
        <v>106</v>
      </c>
      <c r="F41" s="25"/>
      <c r="G41" s="62">
        <f t="shared" si="8"/>
        <v>41</v>
      </c>
      <c r="H41" s="63">
        <v>0</v>
      </c>
      <c r="I41" s="64">
        <v>0</v>
      </c>
      <c r="J41" s="64"/>
      <c r="K41" s="64">
        <v>0</v>
      </c>
      <c r="L41" s="64">
        <v>41</v>
      </c>
      <c r="M41" s="64">
        <v>0</v>
      </c>
      <c r="N41" s="64">
        <v>0</v>
      </c>
      <c r="O41" s="64">
        <v>0</v>
      </c>
      <c r="P41" s="64">
        <v>0</v>
      </c>
      <c r="Q41" s="64">
        <v>0</v>
      </c>
      <c r="R41" s="82">
        <v>0</v>
      </c>
      <c r="S41" s="117"/>
    </row>
    <row r="42" spans="2:26" s="28" customFormat="1" ht="12" customHeight="1" x14ac:dyDescent="0.15">
      <c r="B42" s="33"/>
      <c r="C42" s="55"/>
      <c r="D42" s="26"/>
      <c r="E42" s="77" t="s">
        <v>127</v>
      </c>
      <c r="F42" s="25"/>
      <c r="G42" s="62">
        <f t="shared" si="8"/>
        <v>145</v>
      </c>
      <c r="H42" s="63">
        <v>0</v>
      </c>
      <c r="I42" s="64">
        <v>0</v>
      </c>
      <c r="J42" s="64"/>
      <c r="K42" s="64">
        <v>0</v>
      </c>
      <c r="L42" s="64">
        <v>145</v>
      </c>
      <c r="M42" s="64">
        <v>0</v>
      </c>
      <c r="N42" s="64">
        <v>0</v>
      </c>
      <c r="O42" s="64">
        <v>0</v>
      </c>
      <c r="P42" s="64">
        <v>0</v>
      </c>
      <c r="Q42" s="64">
        <v>0</v>
      </c>
      <c r="R42" s="82">
        <v>0</v>
      </c>
      <c r="S42" s="117"/>
    </row>
    <row r="43" spans="2:26" s="28" customFormat="1" ht="12" customHeight="1" x14ac:dyDescent="0.15">
      <c r="B43" s="33"/>
      <c r="C43" s="56"/>
      <c r="D43" s="57"/>
      <c r="E43" s="78" t="s">
        <v>113</v>
      </c>
      <c r="F43" s="25"/>
      <c r="G43" s="65">
        <f t="shared" si="8"/>
        <v>0</v>
      </c>
      <c r="H43" s="66">
        <v>0</v>
      </c>
      <c r="I43" s="67">
        <v>0</v>
      </c>
      <c r="J43" s="67"/>
      <c r="K43" s="67">
        <v>0</v>
      </c>
      <c r="L43" s="67">
        <v>0</v>
      </c>
      <c r="M43" s="67">
        <v>0</v>
      </c>
      <c r="N43" s="67">
        <v>0</v>
      </c>
      <c r="O43" s="67">
        <v>0</v>
      </c>
      <c r="P43" s="67">
        <v>0</v>
      </c>
      <c r="Q43" s="67">
        <v>0</v>
      </c>
      <c r="R43" s="85">
        <v>0</v>
      </c>
      <c r="S43" s="117"/>
    </row>
    <row r="44" spans="2:26" ht="25.15" customHeight="1" x14ac:dyDescent="0.15">
      <c r="B44" s="140" t="s">
        <v>93</v>
      </c>
      <c r="C44" s="141"/>
      <c r="D44" s="141"/>
      <c r="E44" s="142"/>
      <c r="F44" s="29"/>
      <c r="G44" s="68">
        <f t="shared" si="8"/>
        <v>396</v>
      </c>
      <c r="H44" s="69">
        <f>SUM(H39:H43)</f>
        <v>0</v>
      </c>
      <c r="I44" s="70">
        <f t="shared" ref="I44:R44" si="9">SUM(I39:I43)</f>
        <v>0</v>
      </c>
      <c r="J44" s="70">
        <f t="shared" ref="J44" si="10">SUM(J39:J43)</f>
        <v>0</v>
      </c>
      <c r="K44" s="70">
        <f t="shared" si="9"/>
        <v>0</v>
      </c>
      <c r="L44" s="70">
        <f t="shared" si="9"/>
        <v>396</v>
      </c>
      <c r="M44" s="70">
        <f t="shared" si="9"/>
        <v>0</v>
      </c>
      <c r="N44" s="70">
        <f t="shared" si="9"/>
        <v>0</v>
      </c>
      <c r="O44" s="70">
        <f t="shared" si="9"/>
        <v>0</v>
      </c>
      <c r="P44" s="70">
        <f t="shared" si="9"/>
        <v>0</v>
      </c>
      <c r="Q44" s="70">
        <f>SUM(Q39:Q43)</f>
        <v>0</v>
      </c>
      <c r="R44" s="86">
        <f t="shared" si="9"/>
        <v>0</v>
      </c>
      <c r="S44" s="114"/>
      <c r="T44" s="16"/>
      <c r="U44" s="16"/>
      <c r="V44" s="16"/>
      <c r="W44" s="16"/>
      <c r="X44" s="18"/>
      <c r="Y44" s="18"/>
      <c r="Z44" s="18"/>
    </row>
    <row r="45" spans="2:26" ht="12" customHeight="1" x14ac:dyDescent="0.15">
      <c r="B45" s="34"/>
      <c r="C45" s="95"/>
      <c r="D45" s="96"/>
      <c r="E45" s="76" t="s">
        <v>23</v>
      </c>
      <c r="F45" s="25"/>
      <c r="G45" s="62">
        <f t="shared" si="8"/>
        <v>3477</v>
      </c>
      <c r="H45" s="63">
        <v>3368</v>
      </c>
      <c r="I45" s="64">
        <v>109</v>
      </c>
      <c r="J45" s="64"/>
      <c r="K45" s="64">
        <v>0</v>
      </c>
      <c r="L45" s="64">
        <v>0</v>
      </c>
      <c r="M45" s="64">
        <v>0</v>
      </c>
      <c r="N45" s="64">
        <v>0</v>
      </c>
      <c r="O45" s="64">
        <v>0</v>
      </c>
      <c r="P45" s="64">
        <v>0</v>
      </c>
      <c r="Q45" s="64">
        <v>0</v>
      </c>
      <c r="R45" s="82">
        <v>0</v>
      </c>
      <c r="S45" s="114"/>
      <c r="T45" s="16"/>
      <c r="U45" s="16"/>
      <c r="V45" s="16"/>
      <c r="W45" s="16"/>
      <c r="X45" s="18"/>
      <c r="Y45" s="18"/>
      <c r="Z45" s="18"/>
    </row>
    <row r="46" spans="2:26" ht="12" customHeight="1" x14ac:dyDescent="0.15">
      <c r="B46" s="33"/>
      <c r="C46" s="55"/>
      <c r="D46" s="26"/>
      <c r="E46" s="79" t="s">
        <v>17</v>
      </c>
      <c r="F46" s="27"/>
      <c r="G46" s="62">
        <f t="shared" si="8"/>
        <v>6553</v>
      </c>
      <c r="H46" s="63">
        <v>6553</v>
      </c>
      <c r="I46" s="64">
        <v>0</v>
      </c>
      <c r="J46" s="64"/>
      <c r="K46" s="64">
        <v>0</v>
      </c>
      <c r="L46" s="64">
        <v>0</v>
      </c>
      <c r="M46" s="64">
        <v>0</v>
      </c>
      <c r="N46" s="64">
        <v>0</v>
      </c>
      <c r="O46" s="64">
        <v>0</v>
      </c>
      <c r="P46" s="64">
        <v>0</v>
      </c>
      <c r="Q46" s="64">
        <v>0</v>
      </c>
      <c r="R46" s="82">
        <v>0</v>
      </c>
      <c r="S46" s="114"/>
      <c r="T46" s="16"/>
      <c r="U46" s="16"/>
      <c r="V46" s="16"/>
      <c r="W46" s="16"/>
      <c r="X46" s="18"/>
      <c r="Y46" s="18"/>
      <c r="Z46" s="18"/>
    </row>
    <row r="47" spans="2:26" ht="12" customHeight="1" x14ac:dyDescent="0.15">
      <c r="B47" s="33"/>
      <c r="C47" s="55"/>
      <c r="D47" s="26"/>
      <c r="E47" s="79" t="s">
        <v>18</v>
      </c>
      <c r="F47" s="27"/>
      <c r="G47" s="62">
        <f t="shared" si="8"/>
        <v>5903</v>
      </c>
      <c r="H47" s="63">
        <v>5048</v>
      </c>
      <c r="I47" s="64">
        <v>591</v>
      </c>
      <c r="J47" s="64">
        <v>227</v>
      </c>
      <c r="K47" s="64">
        <v>0</v>
      </c>
      <c r="L47" s="64">
        <v>0</v>
      </c>
      <c r="M47" s="64">
        <v>37</v>
      </c>
      <c r="N47" s="64">
        <v>0</v>
      </c>
      <c r="O47" s="64">
        <v>0</v>
      </c>
      <c r="P47" s="64">
        <v>0</v>
      </c>
      <c r="Q47" s="64">
        <v>0</v>
      </c>
      <c r="R47" s="82">
        <v>0</v>
      </c>
      <c r="S47" s="114"/>
      <c r="T47" s="16"/>
      <c r="U47" s="16"/>
      <c r="V47" s="16"/>
      <c r="W47" s="16"/>
      <c r="X47" s="18"/>
      <c r="Y47" s="18"/>
      <c r="Z47" s="18"/>
    </row>
    <row r="48" spans="2:26" ht="12" customHeight="1" x14ac:dyDescent="0.15">
      <c r="B48" s="33"/>
      <c r="C48" s="56"/>
      <c r="D48" s="57"/>
      <c r="E48" s="80" t="s">
        <v>170</v>
      </c>
      <c r="F48" s="27"/>
      <c r="G48" s="65">
        <f t="shared" si="8"/>
        <v>8019</v>
      </c>
      <c r="H48" s="66">
        <v>7582</v>
      </c>
      <c r="I48" s="67">
        <v>316</v>
      </c>
      <c r="J48" s="67"/>
      <c r="K48" s="67">
        <v>0</v>
      </c>
      <c r="L48" s="67">
        <v>0</v>
      </c>
      <c r="M48" s="67">
        <v>12</v>
      </c>
      <c r="N48" s="67">
        <v>106</v>
      </c>
      <c r="O48" s="67">
        <v>0</v>
      </c>
      <c r="P48" s="67">
        <v>3</v>
      </c>
      <c r="Q48" s="67">
        <v>0</v>
      </c>
      <c r="R48" s="85">
        <v>0</v>
      </c>
      <c r="S48" s="114"/>
      <c r="T48" s="16"/>
      <c r="U48" s="16"/>
      <c r="V48" s="16"/>
      <c r="W48" s="16"/>
      <c r="X48" s="18"/>
      <c r="Y48" s="18"/>
      <c r="Z48" s="18"/>
    </row>
    <row r="49" spans="2:26" ht="18" customHeight="1" x14ac:dyDescent="0.15">
      <c r="B49" s="140" t="s">
        <v>24</v>
      </c>
      <c r="C49" s="141"/>
      <c r="D49" s="141"/>
      <c r="E49" s="142"/>
      <c r="F49" s="29"/>
      <c r="G49" s="68">
        <f t="shared" si="8"/>
        <v>23952</v>
      </c>
      <c r="H49" s="69">
        <f t="shared" ref="H49:R49" si="11">SUM(H45:H48)</f>
        <v>22551</v>
      </c>
      <c r="I49" s="70">
        <f t="shared" si="11"/>
        <v>1016</v>
      </c>
      <c r="J49" s="70">
        <f t="shared" ref="J49" si="12">SUM(J45:J48)</f>
        <v>227</v>
      </c>
      <c r="K49" s="70">
        <f t="shared" si="11"/>
        <v>0</v>
      </c>
      <c r="L49" s="70">
        <f t="shared" si="11"/>
        <v>0</v>
      </c>
      <c r="M49" s="70">
        <f t="shared" si="11"/>
        <v>49</v>
      </c>
      <c r="N49" s="70">
        <f t="shared" si="11"/>
        <v>106</v>
      </c>
      <c r="O49" s="70">
        <f t="shared" si="11"/>
        <v>0</v>
      </c>
      <c r="P49" s="70">
        <f t="shared" si="11"/>
        <v>3</v>
      </c>
      <c r="Q49" s="70">
        <f>SUM(Q45:Q48)</f>
        <v>0</v>
      </c>
      <c r="R49" s="86">
        <f t="shared" si="11"/>
        <v>0</v>
      </c>
      <c r="S49" s="114"/>
      <c r="T49" s="16"/>
      <c r="U49" s="16"/>
      <c r="V49" s="16"/>
      <c r="W49" s="16"/>
      <c r="X49" s="18"/>
      <c r="Y49" s="18"/>
      <c r="Z49" s="18"/>
    </row>
    <row r="50" spans="2:26" ht="12" customHeight="1" x14ac:dyDescent="0.15">
      <c r="B50" s="33"/>
      <c r="C50" s="55"/>
      <c r="D50" s="26"/>
      <c r="E50" s="79" t="s">
        <v>56</v>
      </c>
      <c r="F50" s="27"/>
      <c r="G50" s="62">
        <f t="shared" si="8"/>
        <v>3268</v>
      </c>
      <c r="H50" s="63">
        <v>0</v>
      </c>
      <c r="I50" s="64">
        <v>0</v>
      </c>
      <c r="J50" s="64"/>
      <c r="K50" s="64">
        <v>0</v>
      </c>
      <c r="L50" s="64">
        <v>0</v>
      </c>
      <c r="M50" s="64">
        <v>1555</v>
      </c>
      <c r="N50" s="64">
        <v>1292</v>
      </c>
      <c r="O50" s="64">
        <v>271</v>
      </c>
      <c r="P50" s="64">
        <v>124</v>
      </c>
      <c r="Q50" s="64">
        <v>0</v>
      </c>
      <c r="R50" s="83">
        <v>26</v>
      </c>
      <c r="S50" s="114"/>
      <c r="T50" s="16"/>
      <c r="U50" s="16"/>
      <c r="V50" s="16"/>
      <c r="W50" s="16"/>
      <c r="X50" s="18"/>
      <c r="Y50" s="18"/>
      <c r="Z50" s="18"/>
    </row>
    <row r="51" spans="2:26" ht="12" customHeight="1" x14ac:dyDescent="0.15">
      <c r="B51" s="33"/>
      <c r="C51" s="55"/>
      <c r="D51" s="26"/>
      <c r="E51" s="77" t="s">
        <v>27</v>
      </c>
      <c r="F51" s="27"/>
      <c r="G51" s="62">
        <f t="shared" si="8"/>
        <v>1997</v>
      </c>
      <c r="H51" s="63">
        <v>0</v>
      </c>
      <c r="I51" s="64">
        <v>0</v>
      </c>
      <c r="J51" s="64"/>
      <c r="K51" s="64">
        <v>0</v>
      </c>
      <c r="L51" s="64">
        <v>0</v>
      </c>
      <c r="M51" s="64">
        <v>0</v>
      </c>
      <c r="N51" s="64">
        <v>0</v>
      </c>
      <c r="O51" s="64">
        <v>0</v>
      </c>
      <c r="P51" s="64">
        <v>0</v>
      </c>
      <c r="Q51" s="64">
        <v>0</v>
      </c>
      <c r="R51" s="83">
        <v>1997</v>
      </c>
      <c r="S51" s="114"/>
      <c r="T51" s="16"/>
      <c r="U51" s="16"/>
      <c r="V51" s="16"/>
      <c r="W51" s="16"/>
      <c r="X51" s="18"/>
      <c r="Y51" s="18"/>
      <c r="Z51" s="18"/>
    </row>
    <row r="52" spans="2:26" ht="12" customHeight="1" x14ac:dyDescent="0.15">
      <c r="B52" s="33"/>
      <c r="C52" s="55"/>
      <c r="D52" s="26"/>
      <c r="E52" s="79" t="s">
        <v>171</v>
      </c>
      <c r="F52" s="27"/>
      <c r="G52" s="62">
        <f t="shared" si="8"/>
        <v>811</v>
      </c>
      <c r="H52" s="63">
        <v>0</v>
      </c>
      <c r="I52" s="64">
        <v>0</v>
      </c>
      <c r="J52" s="64"/>
      <c r="K52" s="64">
        <v>0</v>
      </c>
      <c r="L52" s="64">
        <v>0</v>
      </c>
      <c r="M52" s="64">
        <v>0</v>
      </c>
      <c r="N52" s="64">
        <v>0</v>
      </c>
      <c r="O52" s="64">
        <v>0</v>
      </c>
      <c r="P52" s="64">
        <v>0</v>
      </c>
      <c r="Q52" s="64">
        <v>0</v>
      </c>
      <c r="R52" s="83">
        <v>811</v>
      </c>
      <c r="S52" s="114"/>
      <c r="T52" s="16"/>
      <c r="U52" s="16"/>
      <c r="V52" s="16"/>
      <c r="W52" s="16"/>
      <c r="X52" s="18"/>
      <c r="Y52" s="18"/>
      <c r="Z52" s="18"/>
    </row>
    <row r="53" spans="2:26" ht="12" customHeight="1" x14ac:dyDescent="0.15">
      <c r="B53" s="33"/>
      <c r="C53" s="55"/>
      <c r="D53" s="26"/>
      <c r="E53" s="77" t="s">
        <v>172</v>
      </c>
      <c r="F53" s="25"/>
      <c r="G53" s="62">
        <f t="shared" si="8"/>
        <v>194</v>
      </c>
      <c r="H53" s="63">
        <v>0</v>
      </c>
      <c r="I53" s="64">
        <v>0</v>
      </c>
      <c r="J53" s="64"/>
      <c r="K53" s="64">
        <v>0</v>
      </c>
      <c r="L53" s="64">
        <v>0</v>
      </c>
      <c r="M53" s="64">
        <v>0</v>
      </c>
      <c r="N53" s="64">
        <v>0</v>
      </c>
      <c r="O53" s="64">
        <v>0</v>
      </c>
      <c r="P53" s="64">
        <v>0</v>
      </c>
      <c r="Q53" s="64">
        <v>0</v>
      </c>
      <c r="R53" s="83">
        <v>194</v>
      </c>
      <c r="S53" s="114"/>
      <c r="T53" s="16"/>
      <c r="U53" s="16"/>
      <c r="V53" s="16"/>
      <c r="W53" s="16"/>
      <c r="X53" s="18"/>
      <c r="Y53" s="18"/>
      <c r="Z53" s="18"/>
    </row>
    <row r="54" spans="2:26" ht="12" customHeight="1" x14ac:dyDescent="0.15">
      <c r="B54" s="33"/>
      <c r="C54" s="55"/>
      <c r="D54" s="26"/>
      <c r="E54" s="77" t="s">
        <v>173</v>
      </c>
      <c r="F54" s="25"/>
      <c r="G54" s="62">
        <f t="shared" si="8"/>
        <v>788</v>
      </c>
      <c r="H54" s="63">
        <v>0</v>
      </c>
      <c r="I54" s="64">
        <v>0</v>
      </c>
      <c r="J54" s="64"/>
      <c r="K54" s="64">
        <v>0</v>
      </c>
      <c r="L54" s="64">
        <v>0</v>
      </c>
      <c r="M54" s="64">
        <v>0</v>
      </c>
      <c r="N54" s="64">
        <v>0</v>
      </c>
      <c r="O54" s="64">
        <v>0</v>
      </c>
      <c r="P54" s="64">
        <v>194</v>
      </c>
      <c r="Q54" s="64">
        <v>0</v>
      </c>
      <c r="R54" s="83">
        <v>594</v>
      </c>
      <c r="S54" s="114"/>
      <c r="T54" s="16"/>
      <c r="U54" s="16"/>
      <c r="V54" s="16"/>
      <c r="W54" s="16"/>
      <c r="X54" s="18"/>
      <c r="Y54" s="18"/>
      <c r="Z54" s="18"/>
    </row>
    <row r="55" spans="2:26" ht="12" customHeight="1" x14ac:dyDescent="0.15">
      <c r="B55" s="33"/>
      <c r="C55" s="55"/>
      <c r="D55" s="26"/>
      <c r="E55" s="77" t="s">
        <v>174</v>
      </c>
      <c r="F55" s="25"/>
      <c r="G55" s="62">
        <f t="shared" si="8"/>
        <v>970</v>
      </c>
      <c r="H55" s="63">
        <v>0</v>
      </c>
      <c r="I55" s="64">
        <v>0</v>
      </c>
      <c r="J55" s="64"/>
      <c r="K55" s="64">
        <v>0</v>
      </c>
      <c r="L55" s="64">
        <v>0</v>
      </c>
      <c r="M55" s="64">
        <v>0</v>
      </c>
      <c r="N55" s="64">
        <v>0</v>
      </c>
      <c r="O55" s="64">
        <v>0</v>
      </c>
      <c r="P55" s="64">
        <v>0</v>
      </c>
      <c r="Q55" s="64">
        <v>0</v>
      </c>
      <c r="R55" s="83">
        <v>970</v>
      </c>
      <c r="S55" s="114"/>
      <c r="T55" s="16"/>
      <c r="U55" s="16"/>
      <c r="V55" s="16"/>
      <c r="W55" s="16"/>
      <c r="X55" s="18"/>
      <c r="Y55" s="18"/>
      <c r="Z55" s="18"/>
    </row>
    <row r="56" spans="2:26" ht="12" customHeight="1" x14ac:dyDescent="0.15">
      <c r="B56" s="33"/>
      <c r="C56" s="55"/>
      <c r="D56" s="26"/>
      <c r="E56" s="77" t="s">
        <v>175</v>
      </c>
      <c r="F56" s="25"/>
      <c r="G56" s="62">
        <f t="shared" si="8"/>
        <v>1315</v>
      </c>
      <c r="H56" s="63">
        <v>0</v>
      </c>
      <c r="I56" s="64">
        <v>0</v>
      </c>
      <c r="J56" s="64"/>
      <c r="K56" s="64">
        <v>0</v>
      </c>
      <c r="L56" s="64">
        <v>0</v>
      </c>
      <c r="M56" s="64">
        <v>0</v>
      </c>
      <c r="N56" s="64">
        <v>0</v>
      </c>
      <c r="O56" s="64">
        <v>0</v>
      </c>
      <c r="P56" s="64">
        <v>0</v>
      </c>
      <c r="Q56" s="64">
        <v>0</v>
      </c>
      <c r="R56" s="83">
        <v>1315</v>
      </c>
      <c r="S56" s="114"/>
      <c r="T56" s="16"/>
      <c r="U56" s="16"/>
      <c r="V56" s="16"/>
      <c r="W56" s="16"/>
      <c r="X56" s="18"/>
      <c r="Y56" s="18"/>
      <c r="Z56" s="18"/>
    </row>
    <row r="57" spans="2:26" ht="12" customHeight="1" x14ac:dyDescent="0.15">
      <c r="B57" s="33"/>
      <c r="C57" s="55"/>
      <c r="D57" s="26"/>
      <c r="E57" s="77" t="s">
        <v>169</v>
      </c>
      <c r="F57" s="25"/>
      <c r="G57" s="62">
        <f t="shared" si="8"/>
        <v>252</v>
      </c>
      <c r="H57" s="63">
        <v>0</v>
      </c>
      <c r="I57" s="64">
        <v>0</v>
      </c>
      <c r="J57" s="64"/>
      <c r="K57" s="64">
        <v>0</v>
      </c>
      <c r="L57" s="64">
        <v>0</v>
      </c>
      <c r="M57" s="64">
        <v>0</v>
      </c>
      <c r="N57" s="64">
        <v>0</v>
      </c>
      <c r="O57" s="64">
        <v>0</v>
      </c>
      <c r="P57" s="64">
        <v>0</v>
      </c>
      <c r="Q57" s="64">
        <v>0</v>
      </c>
      <c r="R57" s="83">
        <v>252</v>
      </c>
      <c r="S57" s="114"/>
      <c r="T57" s="16"/>
      <c r="U57" s="16"/>
      <c r="V57" s="16"/>
      <c r="W57" s="16"/>
      <c r="X57" s="18"/>
      <c r="Y57" s="18"/>
      <c r="Z57" s="18"/>
    </row>
    <row r="58" spans="2:26" ht="12" customHeight="1" x14ac:dyDescent="0.15">
      <c r="B58" s="33"/>
      <c r="C58" s="55"/>
      <c r="D58" s="26"/>
      <c r="E58" s="77" t="s">
        <v>176</v>
      </c>
      <c r="F58" s="25"/>
      <c r="G58" s="62">
        <f t="shared" si="8"/>
        <v>0</v>
      </c>
      <c r="H58" s="63">
        <v>0</v>
      </c>
      <c r="I58" s="64">
        <v>0</v>
      </c>
      <c r="J58" s="64"/>
      <c r="K58" s="64">
        <v>0</v>
      </c>
      <c r="L58" s="64">
        <v>0</v>
      </c>
      <c r="M58" s="64">
        <v>0</v>
      </c>
      <c r="N58" s="64">
        <v>0</v>
      </c>
      <c r="O58" s="64">
        <v>0</v>
      </c>
      <c r="P58" s="64">
        <v>0</v>
      </c>
      <c r="Q58" s="64">
        <v>0</v>
      </c>
      <c r="R58" s="83">
        <v>0</v>
      </c>
      <c r="S58" s="114"/>
      <c r="T58" s="16"/>
      <c r="U58" s="16"/>
      <c r="V58" s="16"/>
      <c r="W58" s="16"/>
      <c r="X58" s="18"/>
      <c r="Y58" s="18"/>
      <c r="Z58" s="18"/>
    </row>
    <row r="59" spans="2:26" ht="12" customHeight="1" x14ac:dyDescent="0.15">
      <c r="B59" s="33"/>
      <c r="C59" s="55"/>
      <c r="D59" s="26"/>
      <c r="E59" s="79" t="s">
        <v>177</v>
      </c>
      <c r="F59" s="27"/>
      <c r="G59" s="62">
        <f t="shared" si="8"/>
        <v>44</v>
      </c>
      <c r="H59" s="63">
        <v>0</v>
      </c>
      <c r="I59" s="64">
        <v>0</v>
      </c>
      <c r="J59" s="64"/>
      <c r="K59" s="64">
        <v>0</v>
      </c>
      <c r="L59" s="64">
        <v>0</v>
      </c>
      <c r="M59" s="64">
        <v>0</v>
      </c>
      <c r="N59" s="64">
        <v>0</v>
      </c>
      <c r="O59" s="64">
        <v>0</v>
      </c>
      <c r="P59" s="64">
        <v>0</v>
      </c>
      <c r="Q59" s="64">
        <v>0</v>
      </c>
      <c r="R59" s="83">
        <v>44</v>
      </c>
      <c r="S59" s="114"/>
      <c r="T59" s="16"/>
      <c r="U59" s="16"/>
      <c r="V59" s="16"/>
      <c r="W59" s="16"/>
      <c r="X59" s="18"/>
      <c r="Y59" s="18"/>
      <c r="Z59" s="18"/>
    </row>
    <row r="60" spans="2:26" ht="12" customHeight="1" x14ac:dyDescent="0.15">
      <c r="B60" s="33"/>
      <c r="C60" s="55"/>
      <c r="D60" s="26"/>
      <c r="E60" s="79" t="s">
        <v>184</v>
      </c>
      <c r="F60" s="27"/>
      <c r="G60" s="62">
        <f t="shared" si="8"/>
        <v>0</v>
      </c>
      <c r="H60" s="63">
        <v>0</v>
      </c>
      <c r="I60" s="64">
        <v>0</v>
      </c>
      <c r="J60" s="64"/>
      <c r="K60" s="64">
        <v>0</v>
      </c>
      <c r="L60" s="64">
        <v>0</v>
      </c>
      <c r="M60" s="64">
        <v>0</v>
      </c>
      <c r="N60" s="64">
        <v>0</v>
      </c>
      <c r="O60" s="64">
        <v>0</v>
      </c>
      <c r="P60" s="64">
        <v>0</v>
      </c>
      <c r="Q60" s="64">
        <v>0</v>
      </c>
      <c r="R60" s="83">
        <v>0</v>
      </c>
      <c r="S60" s="114"/>
      <c r="T60" s="16"/>
      <c r="U60" s="16"/>
      <c r="V60" s="16"/>
      <c r="W60" s="16"/>
      <c r="X60" s="18"/>
      <c r="Y60" s="18"/>
      <c r="Z60" s="18"/>
    </row>
    <row r="61" spans="2:26" ht="12" customHeight="1" x14ac:dyDescent="0.15">
      <c r="B61" s="33"/>
      <c r="C61" s="55"/>
      <c r="D61" s="26"/>
      <c r="E61" s="79" t="s">
        <v>185</v>
      </c>
      <c r="F61" s="27"/>
      <c r="G61" s="62">
        <f t="shared" si="8"/>
        <v>0</v>
      </c>
      <c r="H61" s="63">
        <v>0</v>
      </c>
      <c r="I61" s="64">
        <v>0</v>
      </c>
      <c r="J61" s="64"/>
      <c r="K61" s="64">
        <v>0</v>
      </c>
      <c r="L61" s="64">
        <v>0</v>
      </c>
      <c r="M61" s="64">
        <v>0</v>
      </c>
      <c r="N61" s="64">
        <v>0</v>
      </c>
      <c r="O61" s="64">
        <v>0</v>
      </c>
      <c r="P61" s="64">
        <v>0</v>
      </c>
      <c r="Q61" s="64">
        <v>0</v>
      </c>
      <c r="R61" s="83">
        <v>0</v>
      </c>
      <c r="S61" s="114"/>
      <c r="T61" s="16"/>
      <c r="U61" s="16"/>
      <c r="V61" s="16"/>
      <c r="W61" s="16"/>
      <c r="X61" s="18"/>
      <c r="Y61" s="18"/>
      <c r="Z61" s="18"/>
    </row>
    <row r="62" spans="2:26" ht="12" customHeight="1" x14ac:dyDescent="0.15">
      <c r="B62" s="33"/>
      <c r="C62" s="56"/>
      <c r="D62" s="57"/>
      <c r="E62" s="80"/>
      <c r="F62" s="119"/>
      <c r="G62" s="65">
        <f t="shared" si="8"/>
        <v>0</v>
      </c>
      <c r="H62" s="66">
        <v>0</v>
      </c>
      <c r="I62" s="67">
        <v>0</v>
      </c>
      <c r="J62" s="67"/>
      <c r="K62" s="67">
        <v>0</v>
      </c>
      <c r="L62" s="67">
        <v>0</v>
      </c>
      <c r="M62" s="67">
        <v>0</v>
      </c>
      <c r="N62" s="67">
        <v>0</v>
      </c>
      <c r="O62" s="67">
        <v>0</v>
      </c>
      <c r="P62" s="67">
        <v>0</v>
      </c>
      <c r="Q62" s="67">
        <v>0</v>
      </c>
      <c r="R62" s="87">
        <v>0</v>
      </c>
      <c r="S62" s="114"/>
      <c r="T62" s="16"/>
      <c r="U62" s="16"/>
      <c r="V62" s="16"/>
      <c r="W62" s="16"/>
      <c r="X62" s="18"/>
      <c r="Y62" s="18"/>
      <c r="Z62" s="18"/>
    </row>
    <row r="63" spans="2:26" ht="18" customHeight="1" x14ac:dyDescent="0.15">
      <c r="B63" s="140" t="s">
        <v>25</v>
      </c>
      <c r="C63" s="141"/>
      <c r="D63" s="141"/>
      <c r="E63" s="142"/>
      <c r="F63" s="29"/>
      <c r="G63" s="88">
        <f t="shared" si="8"/>
        <v>9639</v>
      </c>
      <c r="H63" s="89">
        <f t="shared" ref="H63:R63" si="13">SUM(H50:H62)</f>
        <v>0</v>
      </c>
      <c r="I63" s="90">
        <f t="shared" si="13"/>
        <v>0</v>
      </c>
      <c r="J63" s="90">
        <f t="shared" ref="J63" si="14">SUM(J50:J62)</f>
        <v>0</v>
      </c>
      <c r="K63" s="90">
        <f t="shared" si="13"/>
        <v>0</v>
      </c>
      <c r="L63" s="90">
        <f t="shared" si="13"/>
        <v>0</v>
      </c>
      <c r="M63" s="90">
        <f t="shared" si="13"/>
        <v>1555</v>
      </c>
      <c r="N63" s="90">
        <f t="shared" si="13"/>
        <v>1292</v>
      </c>
      <c r="O63" s="90">
        <f t="shared" si="13"/>
        <v>271</v>
      </c>
      <c r="P63" s="90">
        <f t="shared" si="13"/>
        <v>318</v>
      </c>
      <c r="Q63" s="90">
        <f t="shared" si="13"/>
        <v>0</v>
      </c>
      <c r="R63" s="91">
        <f t="shared" si="13"/>
        <v>6203</v>
      </c>
      <c r="S63" s="114"/>
      <c r="T63" s="16"/>
      <c r="U63" s="16"/>
      <c r="V63" s="16"/>
      <c r="W63" s="16"/>
      <c r="X63" s="18"/>
      <c r="Y63" s="18"/>
      <c r="Z63" s="18"/>
    </row>
    <row r="64" spans="2:26" ht="12" customHeight="1" x14ac:dyDescent="0.15">
      <c r="B64" s="33"/>
      <c r="C64" s="55"/>
      <c r="D64" s="26"/>
      <c r="E64" s="79" t="s">
        <v>128</v>
      </c>
      <c r="F64" s="27"/>
      <c r="G64" s="62">
        <f t="shared" si="8"/>
        <v>8667</v>
      </c>
      <c r="H64" s="63">
        <v>0</v>
      </c>
      <c r="I64" s="64">
        <v>0</v>
      </c>
      <c r="J64" s="64"/>
      <c r="K64" s="64">
        <v>0</v>
      </c>
      <c r="L64" s="64">
        <v>0</v>
      </c>
      <c r="M64" s="64">
        <v>883</v>
      </c>
      <c r="N64" s="64">
        <v>644</v>
      </c>
      <c r="O64" s="64">
        <v>353</v>
      </c>
      <c r="P64" s="64">
        <v>195</v>
      </c>
      <c r="Q64" s="64">
        <v>6592</v>
      </c>
      <c r="R64" s="83">
        <v>0</v>
      </c>
      <c r="S64" s="114"/>
      <c r="T64" s="16"/>
      <c r="U64" s="16"/>
      <c r="V64" s="16"/>
      <c r="W64" s="16"/>
      <c r="X64" s="18"/>
      <c r="Y64" s="18"/>
      <c r="Z64" s="18"/>
    </row>
    <row r="65" spans="2:26" ht="12" customHeight="1" x14ac:dyDescent="0.15">
      <c r="B65" s="33"/>
      <c r="C65" s="55"/>
      <c r="D65" s="26"/>
      <c r="E65" s="79" t="s">
        <v>59</v>
      </c>
      <c r="F65" s="27"/>
      <c r="G65" s="62">
        <f t="shared" si="8"/>
        <v>10367</v>
      </c>
      <c r="H65" s="63">
        <v>0</v>
      </c>
      <c r="I65" s="64">
        <v>0</v>
      </c>
      <c r="J65" s="64">
        <v>1679</v>
      </c>
      <c r="K65" s="64">
        <v>0</v>
      </c>
      <c r="L65" s="64">
        <v>0</v>
      </c>
      <c r="M65" s="64">
        <v>954</v>
      </c>
      <c r="N65" s="64">
        <v>307</v>
      </c>
      <c r="O65" s="64">
        <v>441</v>
      </c>
      <c r="P65" s="64">
        <v>114</v>
      </c>
      <c r="Q65" s="64">
        <v>6872</v>
      </c>
      <c r="R65" s="83">
        <v>0</v>
      </c>
      <c r="S65" s="114"/>
      <c r="T65" s="16"/>
      <c r="U65" s="16"/>
      <c r="V65" s="16"/>
      <c r="W65" s="16"/>
      <c r="X65" s="18"/>
      <c r="Y65" s="18"/>
      <c r="Z65" s="18"/>
    </row>
    <row r="66" spans="2:26" ht="12" customHeight="1" x14ac:dyDescent="0.15">
      <c r="B66" s="33"/>
      <c r="C66" s="55"/>
      <c r="D66" s="26"/>
      <c r="E66" s="79" t="s">
        <v>134</v>
      </c>
      <c r="F66" s="27"/>
      <c r="G66" s="62">
        <f t="shared" si="8"/>
        <v>6136</v>
      </c>
      <c r="H66" s="63">
        <v>0</v>
      </c>
      <c r="I66" s="64">
        <v>0</v>
      </c>
      <c r="J66" s="64"/>
      <c r="K66" s="64">
        <v>0</v>
      </c>
      <c r="L66" s="64">
        <v>0</v>
      </c>
      <c r="M66" s="64">
        <v>314</v>
      </c>
      <c r="N66" s="64">
        <v>137</v>
      </c>
      <c r="O66" s="64">
        <v>49</v>
      </c>
      <c r="P66" s="64">
        <v>54</v>
      </c>
      <c r="Q66" s="64">
        <v>5582</v>
      </c>
      <c r="R66" s="83">
        <v>0</v>
      </c>
      <c r="S66" s="114"/>
      <c r="T66" s="16"/>
      <c r="U66" s="16"/>
      <c r="V66" s="16"/>
      <c r="W66" s="16"/>
      <c r="X66" s="18"/>
      <c r="Y66" s="18"/>
      <c r="Z66" s="18"/>
    </row>
    <row r="67" spans="2:26" ht="12" customHeight="1" x14ac:dyDescent="0.15">
      <c r="B67" s="108"/>
      <c r="C67" s="55"/>
      <c r="D67" s="26"/>
      <c r="E67" s="103" t="s">
        <v>117</v>
      </c>
      <c r="F67" s="27"/>
      <c r="G67" s="62">
        <f t="shared" si="8"/>
        <v>525</v>
      </c>
      <c r="H67" s="63">
        <v>0</v>
      </c>
      <c r="I67" s="64">
        <v>0</v>
      </c>
      <c r="J67" s="64"/>
      <c r="K67" s="64">
        <v>0</v>
      </c>
      <c r="L67" s="64">
        <v>0</v>
      </c>
      <c r="M67" s="64">
        <v>0</v>
      </c>
      <c r="N67" s="64">
        <v>0</v>
      </c>
      <c r="O67" s="64">
        <v>0</v>
      </c>
      <c r="P67" s="64">
        <v>0</v>
      </c>
      <c r="Q67" s="64">
        <v>525</v>
      </c>
      <c r="R67" s="83">
        <v>0</v>
      </c>
      <c r="S67" s="114"/>
      <c r="T67" s="16"/>
      <c r="U67" s="16"/>
      <c r="V67" s="16"/>
      <c r="W67" s="16"/>
      <c r="X67" s="18"/>
      <c r="Y67" s="18"/>
      <c r="Z67" s="18"/>
    </row>
    <row r="68" spans="2:26" ht="18" customHeight="1" x14ac:dyDescent="0.15">
      <c r="B68" s="140" t="s">
        <v>67</v>
      </c>
      <c r="C68" s="150"/>
      <c r="D68" s="150"/>
      <c r="E68" s="151"/>
      <c r="F68" s="29"/>
      <c r="G68" s="104">
        <f t="shared" si="8"/>
        <v>25695</v>
      </c>
      <c r="H68" s="105">
        <f t="shared" ref="H68:R68" si="15">SUM(H64:H67)</f>
        <v>0</v>
      </c>
      <c r="I68" s="106">
        <f t="shared" si="15"/>
        <v>0</v>
      </c>
      <c r="J68" s="106">
        <f t="shared" ref="J68" si="16">SUM(J64:J67)</f>
        <v>1679</v>
      </c>
      <c r="K68" s="106">
        <f t="shared" si="15"/>
        <v>0</v>
      </c>
      <c r="L68" s="106">
        <f t="shared" si="15"/>
        <v>0</v>
      </c>
      <c r="M68" s="106">
        <f>SUM(M64:M67)</f>
        <v>2151</v>
      </c>
      <c r="N68" s="106">
        <f t="shared" si="15"/>
        <v>1088</v>
      </c>
      <c r="O68" s="106">
        <f t="shared" si="15"/>
        <v>843</v>
      </c>
      <c r="P68" s="106">
        <f t="shared" si="15"/>
        <v>363</v>
      </c>
      <c r="Q68" s="106">
        <f t="shared" si="15"/>
        <v>19571</v>
      </c>
      <c r="R68" s="107">
        <f t="shared" si="15"/>
        <v>0</v>
      </c>
      <c r="S68" s="114"/>
      <c r="T68" s="16"/>
      <c r="U68" s="16"/>
      <c r="V68" s="16"/>
      <c r="W68" s="16"/>
      <c r="X68" s="18"/>
      <c r="Y68" s="18"/>
      <c r="Z68" s="18"/>
    </row>
    <row r="69" spans="2:26" ht="3.95" customHeight="1" x14ac:dyDescent="0.15">
      <c r="B69" s="110"/>
      <c r="C69" s="110"/>
      <c r="D69" s="110"/>
      <c r="E69" s="110"/>
      <c r="F69" s="29"/>
      <c r="G69" s="109"/>
      <c r="H69" s="109"/>
      <c r="I69" s="109"/>
      <c r="J69" s="109"/>
      <c r="K69" s="109"/>
      <c r="L69" s="109"/>
      <c r="M69" s="109"/>
      <c r="N69" s="109"/>
      <c r="O69" s="109"/>
      <c r="P69" s="109"/>
      <c r="Q69" s="109"/>
      <c r="R69" s="109"/>
      <c r="S69" s="16"/>
      <c r="T69" s="16"/>
      <c r="U69" s="16"/>
      <c r="V69" s="16"/>
      <c r="W69" s="16"/>
      <c r="X69" s="18"/>
      <c r="Y69" s="18"/>
      <c r="Z69" s="18"/>
    </row>
    <row r="70" spans="2:26" ht="12" customHeight="1" x14ac:dyDescent="0.15">
      <c r="B70" s="42"/>
      <c r="C70" s="51"/>
      <c r="D70" s="43"/>
      <c r="E70" s="111" t="s">
        <v>53</v>
      </c>
      <c r="F70" s="25"/>
      <c r="G70" s="59">
        <f t="shared" ref="G70:G86" si="17">SUM(H70:R70)</f>
        <v>124</v>
      </c>
      <c r="H70" s="60">
        <v>0</v>
      </c>
      <c r="I70" s="61">
        <v>0</v>
      </c>
      <c r="J70" s="61"/>
      <c r="K70" s="61">
        <v>0</v>
      </c>
      <c r="L70" s="61">
        <v>0</v>
      </c>
      <c r="M70" s="61">
        <v>0</v>
      </c>
      <c r="N70" s="61">
        <v>104</v>
      </c>
      <c r="O70" s="61">
        <v>0</v>
      </c>
      <c r="P70" s="61">
        <v>20</v>
      </c>
      <c r="Q70" s="61">
        <v>0</v>
      </c>
      <c r="R70" s="81">
        <v>0</v>
      </c>
      <c r="S70" s="114"/>
      <c r="T70" s="16"/>
      <c r="U70" s="16"/>
      <c r="V70" s="16"/>
      <c r="W70" s="17"/>
      <c r="X70" s="18"/>
      <c r="Y70" s="18"/>
      <c r="Z70" s="18"/>
    </row>
    <row r="71" spans="2:26" ht="12" customHeight="1" x14ac:dyDescent="0.15">
      <c r="B71" s="33"/>
      <c r="C71" s="52"/>
      <c r="D71" s="20"/>
      <c r="E71" s="112" t="s">
        <v>56</v>
      </c>
      <c r="F71" s="25"/>
      <c r="G71" s="62">
        <f t="shared" si="17"/>
        <v>25</v>
      </c>
      <c r="H71" s="63">
        <v>0</v>
      </c>
      <c r="I71" s="64">
        <v>0</v>
      </c>
      <c r="J71" s="64"/>
      <c r="K71" s="64">
        <v>0</v>
      </c>
      <c r="L71" s="64">
        <v>0</v>
      </c>
      <c r="M71" s="64">
        <v>0</v>
      </c>
      <c r="N71" s="64">
        <v>0</v>
      </c>
      <c r="O71" s="64">
        <v>0</v>
      </c>
      <c r="P71" s="64">
        <v>25</v>
      </c>
      <c r="Q71" s="64">
        <v>0</v>
      </c>
      <c r="R71" s="82">
        <v>0</v>
      </c>
      <c r="S71" s="114"/>
      <c r="T71" s="16"/>
      <c r="U71" s="16"/>
      <c r="V71" s="16"/>
      <c r="W71" s="17"/>
      <c r="X71" s="18"/>
      <c r="Y71" s="18"/>
      <c r="Z71" s="18"/>
    </row>
    <row r="72" spans="2:26" ht="12" customHeight="1" x14ac:dyDescent="0.15">
      <c r="B72" s="33"/>
      <c r="C72" s="52"/>
      <c r="D72" s="20"/>
      <c r="E72" s="112" t="s">
        <v>14</v>
      </c>
      <c r="F72" s="25"/>
      <c r="G72" s="62">
        <f t="shared" si="17"/>
        <v>59</v>
      </c>
      <c r="H72" s="63">
        <v>0</v>
      </c>
      <c r="I72" s="64">
        <v>0</v>
      </c>
      <c r="J72" s="64"/>
      <c r="K72" s="64">
        <v>0</v>
      </c>
      <c r="L72" s="64">
        <v>0</v>
      </c>
      <c r="M72" s="64">
        <v>0</v>
      </c>
      <c r="N72" s="64">
        <v>0</v>
      </c>
      <c r="O72" s="64">
        <v>0</v>
      </c>
      <c r="P72" s="64">
        <v>59</v>
      </c>
      <c r="Q72" s="64">
        <v>0</v>
      </c>
      <c r="R72" s="83">
        <v>0</v>
      </c>
      <c r="S72" s="115"/>
      <c r="T72" s="21"/>
      <c r="U72" s="21"/>
      <c r="V72" s="22"/>
      <c r="W72" s="17"/>
      <c r="X72" s="18"/>
      <c r="Y72" s="18"/>
      <c r="Z72" s="18"/>
    </row>
    <row r="73" spans="2:26" ht="12" customHeight="1" x14ac:dyDescent="0.15">
      <c r="B73" s="33"/>
      <c r="C73" s="52"/>
      <c r="D73" s="20"/>
      <c r="E73" s="112" t="s">
        <v>15</v>
      </c>
      <c r="F73" s="25"/>
      <c r="G73" s="62">
        <f t="shared" si="17"/>
        <v>19</v>
      </c>
      <c r="H73" s="63">
        <v>0</v>
      </c>
      <c r="I73" s="64">
        <v>0</v>
      </c>
      <c r="J73" s="64"/>
      <c r="K73" s="64">
        <v>0</v>
      </c>
      <c r="L73" s="64">
        <v>0</v>
      </c>
      <c r="M73" s="64">
        <v>0</v>
      </c>
      <c r="N73" s="64">
        <v>0</v>
      </c>
      <c r="O73" s="64">
        <v>0</v>
      </c>
      <c r="P73" s="64">
        <v>19</v>
      </c>
      <c r="Q73" s="64">
        <v>0</v>
      </c>
      <c r="R73" s="84">
        <v>0</v>
      </c>
      <c r="S73" s="116"/>
      <c r="T73" s="23"/>
      <c r="U73" s="23"/>
      <c r="V73" s="24"/>
      <c r="W73" s="16"/>
      <c r="X73" s="18"/>
      <c r="Y73" s="18"/>
      <c r="Z73" s="18"/>
    </row>
    <row r="74" spans="2:26" ht="12" customHeight="1" x14ac:dyDescent="0.15">
      <c r="B74" s="33"/>
      <c r="C74" s="52"/>
      <c r="D74" s="20"/>
      <c r="E74" s="112" t="s">
        <v>178</v>
      </c>
      <c r="F74" s="25"/>
      <c r="G74" s="62">
        <f t="shared" si="17"/>
        <v>0</v>
      </c>
      <c r="H74" s="63">
        <v>0</v>
      </c>
      <c r="I74" s="64">
        <v>0</v>
      </c>
      <c r="J74" s="64"/>
      <c r="K74" s="64">
        <v>0</v>
      </c>
      <c r="L74" s="64">
        <v>0</v>
      </c>
      <c r="M74" s="64">
        <v>0</v>
      </c>
      <c r="N74" s="64">
        <v>0</v>
      </c>
      <c r="O74" s="64">
        <v>0</v>
      </c>
      <c r="P74" s="64">
        <v>0</v>
      </c>
      <c r="Q74" s="64">
        <v>0</v>
      </c>
      <c r="R74" s="84">
        <v>0</v>
      </c>
      <c r="S74" s="116"/>
      <c r="T74" s="23"/>
      <c r="U74" s="23"/>
      <c r="V74" s="24"/>
      <c r="W74" s="16"/>
      <c r="X74" s="18"/>
      <c r="Y74" s="18"/>
      <c r="Z74" s="18"/>
    </row>
    <row r="75" spans="2:26" ht="12" customHeight="1" x14ac:dyDescent="0.15">
      <c r="B75" s="33"/>
      <c r="C75" s="52"/>
      <c r="D75" s="20"/>
      <c r="E75" s="112" t="s">
        <v>132</v>
      </c>
      <c r="F75" s="25"/>
      <c r="G75" s="62">
        <f t="shared" si="17"/>
        <v>1557</v>
      </c>
      <c r="H75" s="63">
        <v>0</v>
      </c>
      <c r="I75" s="64">
        <v>0</v>
      </c>
      <c r="J75" s="64"/>
      <c r="K75" s="64">
        <v>0</v>
      </c>
      <c r="L75" s="64">
        <v>0</v>
      </c>
      <c r="M75" s="64">
        <v>201</v>
      </c>
      <c r="N75" s="64">
        <v>0</v>
      </c>
      <c r="O75" s="64">
        <v>0</v>
      </c>
      <c r="P75" s="64">
        <v>1356</v>
      </c>
      <c r="Q75" s="64">
        <v>0</v>
      </c>
      <c r="R75" s="84">
        <v>0</v>
      </c>
      <c r="S75" s="116"/>
      <c r="T75" s="23"/>
      <c r="U75" s="23"/>
      <c r="V75" s="24"/>
      <c r="W75" s="16"/>
      <c r="X75" s="18"/>
      <c r="Y75" s="18"/>
      <c r="Z75" s="18"/>
    </row>
    <row r="76" spans="2:26" ht="12" customHeight="1" x14ac:dyDescent="0.15">
      <c r="B76" s="33"/>
      <c r="C76" s="52"/>
      <c r="D76" s="20"/>
      <c r="E76" s="112" t="s">
        <v>131</v>
      </c>
      <c r="F76" s="25"/>
      <c r="G76" s="62">
        <f t="shared" si="17"/>
        <v>134</v>
      </c>
      <c r="H76" s="63">
        <v>0</v>
      </c>
      <c r="I76" s="64">
        <v>0</v>
      </c>
      <c r="J76" s="64"/>
      <c r="K76" s="64">
        <v>0</v>
      </c>
      <c r="L76" s="64">
        <v>0</v>
      </c>
      <c r="M76" s="64">
        <v>0</v>
      </c>
      <c r="N76" s="64">
        <v>134</v>
      </c>
      <c r="O76" s="64">
        <v>0</v>
      </c>
      <c r="P76" s="64">
        <v>0</v>
      </c>
      <c r="Q76" s="64">
        <v>0</v>
      </c>
      <c r="R76" s="84">
        <v>0</v>
      </c>
      <c r="S76" s="116"/>
      <c r="T76" s="23"/>
      <c r="U76" s="23"/>
      <c r="V76" s="24"/>
      <c r="W76" s="16"/>
      <c r="X76" s="18"/>
      <c r="Y76" s="18"/>
      <c r="Z76" s="18"/>
    </row>
    <row r="77" spans="2:26" ht="12" customHeight="1" x14ac:dyDescent="0.15">
      <c r="B77" s="33"/>
      <c r="C77" s="52"/>
      <c r="D77" s="20"/>
      <c r="E77" s="112" t="s">
        <v>59</v>
      </c>
      <c r="F77" s="25"/>
      <c r="G77" s="62">
        <f t="shared" si="17"/>
        <v>404</v>
      </c>
      <c r="H77" s="63">
        <v>0</v>
      </c>
      <c r="I77" s="64">
        <v>0</v>
      </c>
      <c r="J77" s="64"/>
      <c r="K77" s="64">
        <v>0</v>
      </c>
      <c r="L77" s="64">
        <v>0</v>
      </c>
      <c r="M77" s="64">
        <v>0</v>
      </c>
      <c r="N77" s="64">
        <v>0</v>
      </c>
      <c r="O77" s="64">
        <v>0</v>
      </c>
      <c r="P77" s="64">
        <v>404</v>
      </c>
      <c r="Q77" s="64">
        <v>0</v>
      </c>
      <c r="R77" s="84">
        <v>0</v>
      </c>
      <c r="S77" s="116"/>
      <c r="T77" s="23"/>
      <c r="U77" s="23"/>
      <c r="V77" s="24"/>
      <c r="W77" s="16"/>
      <c r="X77" s="18"/>
      <c r="Y77" s="18"/>
      <c r="Z77" s="18"/>
    </row>
    <row r="78" spans="2:26" ht="12" customHeight="1" x14ac:dyDescent="0.15">
      <c r="B78" s="33"/>
      <c r="C78" s="52"/>
      <c r="D78" s="20"/>
      <c r="E78" s="112" t="s">
        <v>33</v>
      </c>
      <c r="F78" s="25"/>
      <c r="G78" s="62">
        <f t="shared" si="17"/>
        <v>0</v>
      </c>
      <c r="H78" s="63">
        <v>0</v>
      </c>
      <c r="I78" s="64">
        <v>0</v>
      </c>
      <c r="J78" s="64"/>
      <c r="K78" s="64">
        <v>0</v>
      </c>
      <c r="L78" s="64">
        <v>0</v>
      </c>
      <c r="M78" s="64">
        <v>0</v>
      </c>
      <c r="N78" s="64">
        <v>0</v>
      </c>
      <c r="O78" s="64">
        <v>0</v>
      </c>
      <c r="P78" s="64">
        <v>0</v>
      </c>
      <c r="Q78" s="64">
        <v>0</v>
      </c>
      <c r="R78" s="84">
        <v>0</v>
      </c>
      <c r="S78" s="116"/>
      <c r="T78" s="23"/>
      <c r="U78" s="23"/>
      <c r="V78" s="24"/>
      <c r="W78" s="16"/>
      <c r="X78" s="18"/>
      <c r="Y78" s="18"/>
      <c r="Z78" s="18"/>
    </row>
    <row r="79" spans="2:26" ht="12" customHeight="1" x14ac:dyDescent="0.15">
      <c r="B79" s="33"/>
      <c r="C79" s="52"/>
      <c r="D79" s="20"/>
      <c r="E79" s="112" t="s">
        <v>129</v>
      </c>
      <c r="F79" s="25"/>
      <c r="G79" s="62">
        <f t="shared" si="17"/>
        <v>0</v>
      </c>
      <c r="H79" s="63">
        <v>0</v>
      </c>
      <c r="I79" s="64">
        <v>0</v>
      </c>
      <c r="J79" s="64"/>
      <c r="K79" s="64">
        <v>0</v>
      </c>
      <c r="L79" s="64">
        <v>0</v>
      </c>
      <c r="M79" s="64">
        <v>0</v>
      </c>
      <c r="N79" s="64">
        <v>0</v>
      </c>
      <c r="O79" s="64">
        <v>0</v>
      </c>
      <c r="P79" s="64">
        <v>0</v>
      </c>
      <c r="Q79" s="64">
        <v>0</v>
      </c>
      <c r="R79" s="84">
        <v>0</v>
      </c>
      <c r="S79" s="116"/>
      <c r="T79" s="23"/>
      <c r="U79" s="23"/>
      <c r="V79" s="24"/>
      <c r="W79" s="16"/>
      <c r="X79" s="18"/>
      <c r="Y79" s="18"/>
      <c r="Z79" s="18"/>
    </row>
    <row r="80" spans="2:26" ht="12" customHeight="1" x14ac:dyDescent="0.15">
      <c r="B80" s="33"/>
      <c r="C80" s="52"/>
      <c r="D80" s="20"/>
      <c r="E80" s="112" t="s">
        <v>17</v>
      </c>
      <c r="F80" s="25"/>
      <c r="G80" s="62">
        <f t="shared" si="17"/>
        <v>574</v>
      </c>
      <c r="H80" s="63">
        <v>0</v>
      </c>
      <c r="I80" s="64">
        <v>0</v>
      </c>
      <c r="J80" s="64"/>
      <c r="K80" s="64">
        <v>0</v>
      </c>
      <c r="L80" s="64">
        <v>0</v>
      </c>
      <c r="M80" s="64">
        <v>0</v>
      </c>
      <c r="N80" s="64">
        <v>345</v>
      </c>
      <c r="O80" s="64">
        <v>0</v>
      </c>
      <c r="P80" s="64">
        <v>229</v>
      </c>
      <c r="Q80" s="64">
        <v>0</v>
      </c>
      <c r="R80" s="82">
        <v>0</v>
      </c>
      <c r="S80" s="116"/>
      <c r="T80" s="23"/>
      <c r="U80" s="23"/>
      <c r="V80" s="24"/>
      <c r="W80" s="16"/>
      <c r="X80" s="18"/>
      <c r="Y80" s="18"/>
      <c r="Z80" s="18"/>
    </row>
    <row r="81" spans="2:26" ht="12" customHeight="1" x14ac:dyDescent="0.15">
      <c r="B81" s="33"/>
      <c r="C81" s="52"/>
      <c r="D81" s="20"/>
      <c r="E81" s="112" t="s">
        <v>124</v>
      </c>
      <c r="F81" s="25"/>
      <c r="G81" s="62">
        <f t="shared" si="17"/>
        <v>131</v>
      </c>
      <c r="H81" s="63">
        <v>0</v>
      </c>
      <c r="I81" s="64">
        <v>0</v>
      </c>
      <c r="J81" s="64"/>
      <c r="K81" s="64">
        <v>0</v>
      </c>
      <c r="L81" s="64">
        <v>0</v>
      </c>
      <c r="M81" s="64">
        <v>0</v>
      </c>
      <c r="N81" s="64">
        <v>97</v>
      </c>
      <c r="O81" s="64">
        <v>0</v>
      </c>
      <c r="P81" s="64">
        <v>34</v>
      </c>
      <c r="Q81" s="64">
        <v>0</v>
      </c>
      <c r="R81" s="82">
        <v>0</v>
      </c>
      <c r="S81" s="116"/>
      <c r="T81" s="23"/>
      <c r="U81" s="23"/>
      <c r="V81" s="24"/>
      <c r="W81" s="16"/>
      <c r="X81" s="18"/>
      <c r="Y81" s="18"/>
      <c r="Z81" s="18"/>
    </row>
    <row r="82" spans="2:26" ht="12" customHeight="1" x14ac:dyDescent="0.15">
      <c r="B82" s="33"/>
      <c r="C82" s="52"/>
      <c r="D82" s="20"/>
      <c r="E82" s="112" t="s">
        <v>125</v>
      </c>
      <c r="F82" s="25"/>
      <c r="G82" s="62">
        <f t="shared" si="17"/>
        <v>0</v>
      </c>
      <c r="H82" s="63">
        <v>0</v>
      </c>
      <c r="I82" s="64">
        <v>0</v>
      </c>
      <c r="J82" s="64"/>
      <c r="K82" s="64">
        <v>0</v>
      </c>
      <c r="L82" s="64">
        <v>0</v>
      </c>
      <c r="M82" s="64">
        <v>0</v>
      </c>
      <c r="N82" s="64">
        <v>0</v>
      </c>
      <c r="O82" s="64">
        <v>0</v>
      </c>
      <c r="P82" s="64">
        <v>0</v>
      </c>
      <c r="Q82" s="64">
        <v>0</v>
      </c>
      <c r="R82" s="82">
        <v>0</v>
      </c>
      <c r="S82" s="114"/>
      <c r="T82" s="16"/>
      <c r="U82" s="16"/>
      <c r="V82" s="16"/>
      <c r="W82" s="16"/>
      <c r="X82" s="18"/>
      <c r="Y82" s="18"/>
      <c r="Z82" s="18"/>
    </row>
    <row r="83" spans="2:26" ht="12" customHeight="1" x14ac:dyDescent="0.15">
      <c r="B83" s="33"/>
      <c r="C83" s="52"/>
      <c r="D83" s="20"/>
      <c r="E83" s="112" t="s">
        <v>180</v>
      </c>
      <c r="F83" s="25"/>
      <c r="G83" s="62">
        <f t="shared" si="17"/>
        <v>160</v>
      </c>
      <c r="H83" s="63">
        <v>0</v>
      </c>
      <c r="I83" s="64">
        <v>0</v>
      </c>
      <c r="J83" s="64"/>
      <c r="K83" s="64">
        <v>0</v>
      </c>
      <c r="L83" s="64">
        <v>0</v>
      </c>
      <c r="M83" s="64">
        <v>0</v>
      </c>
      <c r="N83" s="64">
        <v>0</v>
      </c>
      <c r="O83" s="64">
        <v>0</v>
      </c>
      <c r="P83" s="64">
        <v>160</v>
      </c>
      <c r="Q83" s="64">
        <v>0</v>
      </c>
      <c r="R83" s="82">
        <v>0</v>
      </c>
      <c r="S83" s="114"/>
      <c r="T83" s="16"/>
      <c r="U83" s="16"/>
      <c r="V83" s="16"/>
      <c r="W83" s="16"/>
      <c r="X83" s="18"/>
      <c r="Y83" s="18"/>
      <c r="Z83" s="18"/>
    </row>
    <row r="84" spans="2:26" ht="12" customHeight="1" x14ac:dyDescent="0.15">
      <c r="B84" s="33"/>
      <c r="C84" s="52"/>
      <c r="D84" s="20"/>
      <c r="E84" s="112" t="s">
        <v>126</v>
      </c>
      <c r="F84" s="25"/>
      <c r="G84" s="62">
        <f t="shared" si="17"/>
        <v>357</v>
      </c>
      <c r="H84" s="63">
        <v>0</v>
      </c>
      <c r="I84" s="64">
        <v>0</v>
      </c>
      <c r="J84" s="64"/>
      <c r="K84" s="64">
        <v>0</v>
      </c>
      <c r="L84" s="64">
        <v>0</v>
      </c>
      <c r="M84" s="64">
        <v>0</v>
      </c>
      <c r="N84" s="64">
        <v>0</v>
      </c>
      <c r="O84" s="64">
        <v>0</v>
      </c>
      <c r="P84" s="64">
        <v>357</v>
      </c>
      <c r="Q84" s="64">
        <v>0</v>
      </c>
      <c r="R84" s="82">
        <v>0</v>
      </c>
      <c r="S84" s="114"/>
      <c r="T84" s="16"/>
      <c r="U84" s="16"/>
      <c r="V84" s="16"/>
      <c r="W84" s="16"/>
      <c r="X84" s="18"/>
      <c r="Y84" s="18"/>
      <c r="Z84" s="18"/>
    </row>
    <row r="85" spans="2:26" ht="12" customHeight="1" x14ac:dyDescent="0.15">
      <c r="B85" s="108"/>
      <c r="C85" s="53"/>
      <c r="D85" s="54"/>
      <c r="E85" s="113" t="s">
        <v>54</v>
      </c>
      <c r="F85" s="25"/>
      <c r="G85" s="65">
        <f t="shared" si="17"/>
        <v>572</v>
      </c>
      <c r="H85" s="66">
        <v>0</v>
      </c>
      <c r="I85" s="67">
        <v>0</v>
      </c>
      <c r="J85" s="67"/>
      <c r="K85" s="67">
        <v>0</v>
      </c>
      <c r="L85" s="67">
        <v>0</v>
      </c>
      <c r="M85" s="67">
        <v>247</v>
      </c>
      <c r="N85" s="67">
        <v>0</v>
      </c>
      <c r="O85" s="67">
        <v>0</v>
      </c>
      <c r="P85" s="67">
        <v>325</v>
      </c>
      <c r="Q85" s="67">
        <v>0</v>
      </c>
      <c r="R85" s="85">
        <v>0</v>
      </c>
      <c r="S85" s="114"/>
      <c r="T85" s="16"/>
      <c r="U85" s="16"/>
      <c r="V85" s="16"/>
      <c r="W85" s="16"/>
      <c r="X85" s="18"/>
      <c r="Y85" s="18"/>
      <c r="Z85" s="18"/>
    </row>
    <row r="86" spans="2:26" ht="18" customHeight="1" x14ac:dyDescent="0.15">
      <c r="B86" s="140" t="s">
        <v>97</v>
      </c>
      <c r="C86" s="141"/>
      <c r="D86" s="141"/>
      <c r="E86" s="142"/>
      <c r="F86" s="29"/>
      <c r="G86" s="88">
        <f t="shared" si="17"/>
        <v>4116</v>
      </c>
      <c r="H86" s="89">
        <f>SUM(H70:H85)</f>
        <v>0</v>
      </c>
      <c r="I86" s="90">
        <f>SUM(I70:I85)</f>
        <v>0</v>
      </c>
      <c r="J86" s="90">
        <f t="shared" ref="J86" si="18">SUM(J70:J85)</f>
        <v>0</v>
      </c>
      <c r="K86" s="90">
        <f t="shared" ref="K86:Q86" si="19">SUM(K70:K85)</f>
        <v>0</v>
      </c>
      <c r="L86" s="90">
        <f t="shared" si="19"/>
        <v>0</v>
      </c>
      <c r="M86" s="90">
        <f t="shared" si="19"/>
        <v>448</v>
      </c>
      <c r="N86" s="90">
        <f t="shared" si="19"/>
        <v>680</v>
      </c>
      <c r="O86" s="90">
        <f t="shared" si="19"/>
        <v>0</v>
      </c>
      <c r="P86" s="90">
        <f t="shared" si="19"/>
        <v>2988</v>
      </c>
      <c r="Q86" s="90">
        <f t="shared" si="19"/>
        <v>0</v>
      </c>
      <c r="R86" s="91">
        <f>SUM(R70:R85)</f>
        <v>0</v>
      </c>
      <c r="S86" s="114"/>
      <c r="T86" s="16"/>
      <c r="U86" s="16"/>
      <c r="V86" s="16"/>
      <c r="W86" s="16"/>
      <c r="X86" s="18"/>
      <c r="Y86" s="18"/>
      <c r="Z86" s="18"/>
    </row>
    <row r="87" spans="2:26" ht="3.95" customHeight="1" x14ac:dyDescent="0.15">
      <c r="B87" s="29"/>
      <c r="C87" s="29"/>
      <c r="D87" s="29"/>
      <c r="E87" s="29"/>
      <c r="F87" s="29"/>
      <c r="G87" s="71"/>
      <c r="H87" s="71"/>
      <c r="I87" s="71"/>
      <c r="J87" s="71"/>
      <c r="K87" s="71"/>
      <c r="L87" s="71"/>
      <c r="M87" s="71"/>
      <c r="N87" s="71"/>
      <c r="O87" s="71"/>
      <c r="P87" s="71"/>
      <c r="Q87" s="71"/>
      <c r="R87" s="71"/>
      <c r="S87" s="16"/>
      <c r="T87" s="16"/>
      <c r="U87" s="16"/>
      <c r="V87" s="16"/>
      <c r="W87" s="16"/>
      <c r="X87" s="18"/>
      <c r="Y87" s="18"/>
      <c r="Z87" s="18"/>
    </row>
    <row r="88" spans="2:26" s="28" customFormat="1" ht="12" customHeight="1" x14ac:dyDescent="0.15">
      <c r="B88" s="42"/>
      <c r="C88" s="94"/>
      <c r="D88" s="122"/>
      <c r="E88" s="76" t="s">
        <v>179</v>
      </c>
      <c r="F88" s="25"/>
      <c r="G88" s="59">
        <f>SUM(H88:R88)</f>
        <v>8</v>
      </c>
      <c r="H88" s="60">
        <v>0</v>
      </c>
      <c r="I88" s="61">
        <v>0</v>
      </c>
      <c r="J88" s="61"/>
      <c r="K88" s="61">
        <v>0</v>
      </c>
      <c r="L88" s="61">
        <v>0</v>
      </c>
      <c r="M88" s="61">
        <v>2</v>
      </c>
      <c r="N88" s="61">
        <v>0</v>
      </c>
      <c r="O88" s="61">
        <v>0</v>
      </c>
      <c r="P88" s="61">
        <v>6</v>
      </c>
      <c r="Q88" s="61">
        <v>0</v>
      </c>
      <c r="R88" s="81">
        <v>0</v>
      </c>
      <c r="S88" s="117"/>
    </row>
    <row r="89" spans="2:26" s="28" customFormat="1" ht="12" customHeight="1" x14ac:dyDescent="0.15">
      <c r="B89" s="33"/>
      <c r="C89" s="55"/>
      <c r="D89" s="26"/>
      <c r="E89" s="77" t="s">
        <v>137</v>
      </c>
      <c r="F89" s="25"/>
      <c r="G89" s="62">
        <f>SUM(H89:R89)</f>
        <v>0</v>
      </c>
      <c r="H89" s="63">
        <v>0</v>
      </c>
      <c r="I89" s="64">
        <v>0</v>
      </c>
      <c r="J89" s="64"/>
      <c r="K89" s="64">
        <v>0</v>
      </c>
      <c r="L89" s="64">
        <v>0</v>
      </c>
      <c r="M89" s="64">
        <v>0</v>
      </c>
      <c r="N89" s="64">
        <v>0</v>
      </c>
      <c r="O89" s="64">
        <v>0</v>
      </c>
      <c r="P89" s="64">
        <v>0</v>
      </c>
      <c r="Q89" s="64">
        <v>0</v>
      </c>
      <c r="R89" s="82">
        <v>0</v>
      </c>
      <c r="S89" s="117"/>
    </row>
    <row r="90" spans="2:26" s="28" customFormat="1" ht="12" customHeight="1" x14ac:dyDescent="0.15">
      <c r="B90" s="33"/>
      <c r="C90" s="55"/>
      <c r="D90" s="26"/>
      <c r="E90" s="77" t="s">
        <v>141</v>
      </c>
      <c r="F90" s="25"/>
      <c r="G90" s="62">
        <f>SUM(H90:R90)</f>
        <v>82</v>
      </c>
      <c r="H90" s="63">
        <v>0</v>
      </c>
      <c r="I90" s="64">
        <v>0</v>
      </c>
      <c r="J90" s="64"/>
      <c r="K90" s="64">
        <v>0</v>
      </c>
      <c r="L90" s="64">
        <v>82</v>
      </c>
      <c r="M90" s="64">
        <v>0</v>
      </c>
      <c r="N90" s="64">
        <v>0</v>
      </c>
      <c r="O90" s="64">
        <v>0</v>
      </c>
      <c r="P90" s="64">
        <v>0</v>
      </c>
      <c r="Q90" s="64">
        <v>0</v>
      </c>
      <c r="R90" s="82">
        <v>0</v>
      </c>
      <c r="S90" s="117"/>
    </row>
    <row r="91" spans="2:26" s="28" customFormat="1" ht="12" customHeight="1" x14ac:dyDescent="0.15">
      <c r="B91" s="33"/>
      <c r="C91" s="55"/>
      <c r="D91" s="26"/>
      <c r="E91" s="77" t="s">
        <v>140</v>
      </c>
      <c r="F91" s="25"/>
      <c r="G91" s="62">
        <f>SUM(H91:R91)</f>
        <v>0</v>
      </c>
      <c r="H91" s="63">
        <v>0</v>
      </c>
      <c r="I91" s="64">
        <v>0</v>
      </c>
      <c r="J91" s="64"/>
      <c r="K91" s="64">
        <v>0</v>
      </c>
      <c r="L91" s="64">
        <v>0</v>
      </c>
      <c r="M91" s="64">
        <v>0</v>
      </c>
      <c r="N91" s="64">
        <v>0</v>
      </c>
      <c r="O91" s="64">
        <v>0</v>
      </c>
      <c r="P91" s="64">
        <v>0</v>
      </c>
      <c r="Q91" s="64">
        <v>0</v>
      </c>
      <c r="R91" s="82">
        <v>0</v>
      </c>
      <c r="S91" s="117"/>
    </row>
    <row r="92" spans="2:26" s="28" customFormat="1" ht="12" customHeight="1" x14ac:dyDescent="0.15">
      <c r="B92" s="33"/>
      <c r="C92" s="56"/>
      <c r="D92" s="57"/>
      <c r="E92" s="78" t="s">
        <v>142</v>
      </c>
      <c r="F92" s="25"/>
      <c r="G92" s="65">
        <f>SUM(H92:R92)</f>
        <v>0</v>
      </c>
      <c r="H92" s="66">
        <v>0</v>
      </c>
      <c r="I92" s="67">
        <v>0</v>
      </c>
      <c r="J92" s="67"/>
      <c r="K92" s="67">
        <v>0</v>
      </c>
      <c r="L92" s="67">
        <v>0</v>
      </c>
      <c r="M92" s="67">
        <v>0</v>
      </c>
      <c r="N92" s="67">
        <v>0</v>
      </c>
      <c r="O92" s="67">
        <v>0</v>
      </c>
      <c r="P92" s="67">
        <v>0</v>
      </c>
      <c r="Q92" s="67">
        <v>0</v>
      </c>
      <c r="R92" s="85">
        <v>0</v>
      </c>
      <c r="S92" s="117"/>
    </row>
    <row r="93" spans="2:26" ht="18" customHeight="1" x14ac:dyDescent="0.15">
      <c r="B93" s="140" t="s">
        <v>138</v>
      </c>
      <c r="C93" s="141"/>
      <c r="D93" s="141"/>
      <c r="E93" s="142"/>
      <c r="F93" s="29"/>
      <c r="G93" s="68">
        <f>SUM(G88:G92)</f>
        <v>90</v>
      </c>
      <c r="H93" s="69">
        <f t="shared" ref="H93:R93" si="20">SUM(H88:H92)</f>
        <v>0</v>
      </c>
      <c r="I93" s="70">
        <f t="shared" si="20"/>
        <v>0</v>
      </c>
      <c r="J93" s="70">
        <f t="shared" ref="J93" si="21">SUM(J88:J92)</f>
        <v>0</v>
      </c>
      <c r="K93" s="70">
        <f t="shared" si="20"/>
        <v>0</v>
      </c>
      <c r="L93" s="70">
        <f t="shared" si="20"/>
        <v>82</v>
      </c>
      <c r="M93" s="70">
        <f t="shared" si="20"/>
        <v>2</v>
      </c>
      <c r="N93" s="70">
        <f t="shared" si="20"/>
        <v>0</v>
      </c>
      <c r="O93" s="70">
        <f t="shared" si="20"/>
        <v>0</v>
      </c>
      <c r="P93" s="70">
        <f t="shared" si="20"/>
        <v>6</v>
      </c>
      <c r="Q93" s="70">
        <f t="shared" si="20"/>
        <v>0</v>
      </c>
      <c r="R93" s="86">
        <f t="shared" si="20"/>
        <v>0</v>
      </c>
      <c r="S93" s="114"/>
      <c r="T93" s="16"/>
      <c r="U93" s="16"/>
      <c r="V93" s="16"/>
      <c r="W93" s="16"/>
      <c r="X93" s="18"/>
      <c r="Y93" s="18"/>
      <c r="Z93" s="18"/>
    </row>
    <row r="94" spans="2:26" ht="3.95" customHeight="1" x14ac:dyDescent="0.15">
      <c r="B94" s="110"/>
      <c r="C94" s="110"/>
      <c r="D94" s="110"/>
      <c r="E94" s="110"/>
      <c r="F94" s="29"/>
      <c r="G94" s="109"/>
      <c r="H94" s="109"/>
      <c r="I94" s="109"/>
      <c r="J94" s="109"/>
      <c r="K94" s="109"/>
      <c r="L94" s="109"/>
      <c r="M94" s="109"/>
      <c r="N94" s="109"/>
      <c r="O94" s="109"/>
      <c r="P94" s="109"/>
      <c r="Q94" s="109"/>
      <c r="R94" s="109"/>
      <c r="S94" s="16"/>
      <c r="T94" s="16"/>
      <c r="U94" s="16"/>
      <c r="V94" s="16"/>
      <c r="W94" s="16"/>
      <c r="X94" s="18"/>
      <c r="Y94" s="18"/>
      <c r="Z94" s="18"/>
    </row>
    <row r="95" spans="2:26" ht="18" customHeight="1" x14ac:dyDescent="0.15">
      <c r="B95" s="146" t="s">
        <v>4</v>
      </c>
      <c r="C95" s="147"/>
      <c r="D95" s="147"/>
      <c r="E95" s="148"/>
      <c r="F95" s="29"/>
      <c r="G95" s="124">
        <f>SUM(H95:R95)</f>
        <v>181141</v>
      </c>
      <c r="H95" s="125">
        <f t="shared" ref="H95:R95" si="22">SUM(H30,H35,H38,H93,H44,H49,H63,H68,H86)</f>
        <v>51983</v>
      </c>
      <c r="I95" s="126">
        <f t="shared" si="22"/>
        <v>5263</v>
      </c>
      <c r="J95" s="126">
        <f t="shared" ref="J95" si="23">SUM(J30,J35,J38,J93,J44,J49,J63,J68,J86)</f>
        <v>7505</v>
      </c>
      <c r="K95" s="126">
        <f t="shared" si="22"/>
        <v>46104</v>
      </c>
      <c r="L95" s="126">
        <f t="shared" si="22"/>
        <v>5202</v>
      </c>
      <c r="M95" s="126">
        <f t="shared" si="22"/>
        <v>9888</v>
      </c>
      <c r="N95" s="126">
        <f t="shared" si="22"/>
        <v>13468</v>
      </c>
      <c r="O95" s="126">
        <f t="shared" si="22"/>
        <v>3645</v>
      </c>
      <c r="P95" s="126">
        <f t="shared" si="22"/>
        <v>12280</v>
      </c>
      <c r="Q95" s="126">
        <f t="shared" si="22"/>
        <v>19600</v>
      </c>
      <c r="R95" s="127">
        <f t="shared" si="22"/>
        <v>6203</v>
      </c>
      <c r="S95" s="114"/>
      <c r="T95" s="16"/>
      <c r="U95" s="16"/>
      <c r="V95" s="16"/>
      <c r="W95" s="16"/>
      <c r="X95" s="18"/>
      <c r="Y95" s="18"/>
      <c r="Z95" s="18"/>
    </row>
    <row r="96" spans="2:26" ht="15" customHeight="1" x14ac:dyDescent="0.15">
      <c r="B96" s="143"/>
      <c r="C96" s="144"/>
      <c r="D96" s="145"/>
      <c r="E96" s="123" t="s">
        <v>181</v>
      </c>
      <c r="F96" s="29"/>
      <c r="G96" s="131">
        <f>SUM(H96:R96)</f>
        <v>8579</v>
      </c>
      <c r="H96" s="128">
        <f>H16+H18+H20+H21+H22+H79+H62</f>
        <v>2208</v>
      </c>
      <c r="I96" s="129">
        <f t="shared" ref="I96:R96" si="24">I16+I18+I20+I21+I22+I79+I62</f>
        <v>100</v>
      </c>
      <c r="J96" s="129">
        <f t="shared" si="24"/>
        <v>0</v>
      </c>
      <c r="K96" s="129">
        <f t="shared" si="24"/>
        <v>5450</v>
      </c>
      <c r="L96" s="129">
        <f t="shared" si="24"/>
        <v>15</v>
      </c>
      <c r="M96" s="129">
        <f t="shared" si="24"/>
        <v>13</v>
      </c>
      <c r="N96" s="129">
        <f t="shared" si="24"/>
        <v>287</v>
      </c>
      <c r="O96" s="129">
        <f t="shared" si="24"/>
        <v>23</v>
      </c>
      <c r="P96" s="129">
        <f t="shared" si="24"/>
        <v>454</v>
      </c>
      <c r="Q96" s="129">
        <f t="shared" si="24"/>
        <v>29</v>
      </c>
      <c r="R96" s="130">
        <f t="shared" si="24"/>
        <v>0</v>
      </c>
      <c r="S96" s="114"/>
      <c r="T96" s="16"/>
      <c r="U96" s="16"/>
      <c r="V96" s="16"/>
      <c r="W96" s="16"/>
      <c r="X96" s="18"/>
      <c r="Y96" s="18"/>
      <c r="Z96" s="18"/>
    </row>
    <row r="97" spans="2:26" ht="12.95" customHeight="1" x14ac:dyDescent="0.2">
      <c r="B97" s="101" t="s">
        <v>26</v>
      </c>
      <c r="C97" s="16"/>
      <c r="D97" s="16"/>
      <c r="E97" s="30"/>
      <c r="F97" s="30"/>
      <c r="G97" s="16"/>
      <c r="H97" s="16"/>
      <c r="I97" s="16"/>
      <c r="J97" s="102"/>
      <c r="K97" s="102"/>
      <c r="L97" s="16"/>
      <c r="M97" s="16"/>
      <c r="N97" s="16"/>
      <c r="O97" s="100"/>
      <c r="P97" s="16"/>
      <c r="Q97" s="16"/>
      <c r="R97" s="16"/>
      <c r="S97" s="16"/>
      <c r="T97" s="16"/>
      <c r="U97" s="16"/>
      <c r="V97" s="16"/>
      <c r="W97" s="16"/>
      <c r="X97" s="18"/>
      <c r="Y97" s="18"/>
      <c r="Z97" s="18"/>
    </row>
    <row r="98" spans="2:26" ht="12.95" customHeight="1" x14ac:dyDescent="0.2">
      <c r="B98" s="102" t="s">
        <v>57</v>
      </c>
      <c r="C98" s="16"/>
      <c r="D98" s="16"/>
      <c r="E98" s="18"/>
      <c r="F98" s="18"/>
      <c r="G98" s="16"/>
      <c r="H98" s="16"/>
      <c r="I98" s="16"/>
      <c r="J98" s="102"/>
      <c r="K98" s="102"/>
      <c r="L98" s="102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8"/>
      <c r="Y98" s="18"/>
      <c r="Z98" s="18"/>
    </row>
    <row r="99" spans="2:26" ht="11.25" customHeight="1" x14ac:dyDescent="0.15">
      <c r="C99" s="16"/>
      <c r="D99" s="16"/>
      <c r="E99" s="30"/>
      <c r="F99" s="30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8"/>
      <c r="Y99" s="18"/>
      <c r="Z99" s="18"/>
    </row>
    <row r="100" spans="2:26" ht="23.25" x14ac:dyDescent="0.15">
      <c r="B100" s="18"/>
      <c r="C100" s="16"/>
      <c r="D100" s="16"/>
      <c r="E100" s="30"/>
      <c r="F100" s="30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8"/>
      <c r="Y100" s="18"/>
      <c r="Z100" s="18"/>
    </row>
    <row r="101" spans="2:26" ht="23.25" x14ac:dyDescent="0.15">
      <c r="B101" s="18"/>
      <c r="C101" s="16"/>
      <c r="D101" s="16"/>
      <c r="E101" s="30"/>
      <c r="F101" s="30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8"/>
      <c r="Y101" s="18"/>
      <c r="Z101" s="18"/>
    </row>
    <row r="102" spans="2:26" ht="23.25" x14ac:dyDescent="0.15">
      <c r="B102" s="18"/>
      <c r="C102" s="16"/>
      <c r="D102" s="16"/>
      <c r="E102" s="30"/>
      <c r="F102" s="30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8"/>
      <c r="Y102" s="18"/>
      <c r="Z102" s="18"/>
    </row>
  </sheetData>
  <mergeCells count="15">
    <mergeCell ref="B96:D96"/>
    <mergeCell ref="B95:E95"/>
    <mergeCell ref="B30:E30"/>
    <mergeCell ref="B35:E35"/>
    <mergeCell ref="B93:E93"/>
    <mergeCell ref="B44:E44"/>
    <mergeCell ref="B38:E38"/>
    <mergeCell ref="B68:E68"/>
    <mergeCell ref="B86:E86"/>
    <mergeCell ref="B63:E63"/>
    <mergeCell ref="P1:R1"/>
    <mergeCell ref="S1:T1"/>
    <mergeCell ref="U1:V1"/>
    <mergeCell ref="B4:E4"/>
    <mergeCell ref="B49:E49"/>
  </mergeCells>
  <phoneticPr fontId="3" type="noConversion"/>
  <conditionalFormatting sqref="R2">
    <cfRule type="cellIs" dxfId="11" priority="2" stopIfTrue="1" operator="equal">
      <formula>0</formula>
    </cfRule>
  </conditionalFormatting>
  <printOptions horizontalCentered="1" verticalCentered="1"/>
  <pageMargins left="7.874015748031496E-2" right="7.874015748031496E-2" top="0.39370078740157483" bottom="0.31496062992125984" header="0" footer="0"/>
  <pageSetup paperSize="9" scale="71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1"/>
  </sheetPr>
  <dimension ref="B1:AV102"/>
  <sheetViews>
    <sheetView showGridLines="0" zoomScaleNormal="100" workbookViewId="0">
      <pane xSplit="5" ySplit="4" topLeftCell="F5" activePane="bottomRight" state="frozen"/>
      <selection activeCell="H96" sqref="H96:R96"/>
      <selection pane="topRight" activeCell="H96" sqref="H96:R96"/>
      <selection pane="bottomLeft" activeCell="H96" sqref="H96:R96"/>
      <selection pane="bottomRight" activeCell="I17" sqref="I17"/>
    </sheetView>
  </sheetViews>
  <sheetFormatPr defaultRowHeight="27" x14ac:dyDescent="0.15"/>
  <cols>
    <col min="1" max="1" width="1.625" style="19" customWidth="1"/>
    <col min="2" max="2" width="0.875" style="19" customWidth="1"/>
    <col min="3" max="4" width="0.625" style="31" customWidth="1"/>
    <col min="5" max="5" width="12.75" style="32" customWidth="1"/>
    <col min="6" max="6" width="0.5" style="32" customWidth="1"/>
    <col min="7" max="7" width="7.75" style="14" customWidth="1"/>
    <col min="8" max="17" width="7.25" style="31" customWidth="1"/>
    <col min="18" max="18" width="7.25" style="14" customWidth="1"/>
    <col min="19" max="19" width="4.75" style="14" customWidth="1"/>
    <col min="20" max="20" width="53.875" style="14" customWidth="1"/>
    <col min="21" max="21" width="4.75" style="14" customWidth="1"/>
    <col min="22" max="22" width="5.625" style="14" customWidth="1"/>
    <col min="23" max="23" width="1" style="14" customWidth="1"/>
    <col min="24" max="16384" width="9" style="19"/>
  </cols>
  <sheetData>
    <row r="1" spans="2:48" s="1" customFormat="1" ht="15" customHeight="1" x14ac:dyDescent="0.35">
      <c r="E1" s="2"/>
      <c r="F1" s="2"/>
      <c r="G1" s="3"/>
      <c r="M1" s="4"/>
      <c r="O1" s="5"/>
      <c r="P1" s="149" t="s">
        <v>146</v>
      </c>
      <c r="Q1" s="149"/>
      <c r="R1" s="149"/>
      <c r="S1" s="133"/>
      <c r="T1" s="133"/>
      <c r="U1" s="133"/>
      <c r="V1" s="133"/>
      <c r="W1" s="6"/>
      <c r="X1" s="6"/>
      <c r="Y1" s="6"/>
      <c r="Z1" s="6"/>
      <c r="AA1" s="6"/>
      <c r="AB1" s="6"/>
      <c r="AC1" s="6"/>
      <c r="AD1" s="6"/>
      <c r="AE1" s="6"/>
      <c r="AF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</row>
    <row r="2" spans="2:48" s="7" customFormat="1" ht="1.5" customHeight="1" x14ac:dyDescent="0.2">
      <c r="B2" s="45" t="s">
        <v>2</v>
      </c>
      <c r="C2" s="46"/>
      <c r="D2" s="46"/>
      <c r="E2" s="47"/>
      <c r="F2" s="47"/>
      <c r="G2" s="48"/>
      <c r="H2" s="46"/>
      <c r="I2" s="46"/>
      <c r="J2" s="45"/>
      <c r="K2" s="45"/>
      <c r="L2" s="45"/>
      <c r="M2" s="49"/>
      <c r="N2" s="45"/>
      <c r="O2" s="45"/>
      <c r="P2" s="48"/>
      <c r="Q2" s="48"/>
      <c r="R2" s="50"/>
      <c r="T2" s="8"/>
      <c r="V2" s="8"/>
      <c r="W2" s="6"/>
      <c r="X2" s="6"/>
      <c r="Y2" s="6"/>
      <c r="Z2" s="6"/>
      <c r="AA2" s="6"/>
      <c r="AB2" s="6"/>
      <c r="AC2" s="6"/>
      <c r="AD2" s="6"/>
      <c r="AE2" s="6"/>
      <c r="AF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</row>
    <row r="3" spans="2:48" s="7" customFormat="1" ht="18.95" customHeight="1" x14ac:dyDescent="0.2">
      <c r="B3" s="9" t="s">
        <v>145</v>
      </c>
      <c r="C3" s="10"/>
      <c r="D3" s="11"/>
      <c r="E3" s="12"/>
      <c r="F3" s="12"/>
      <c r="G3" s="13"/>
      <c r="H3" s="14"/>
      <c r="I3" s="15"/>
      <c r="J3" s="15"/>
      <c r="K3" s="15"/>
      <c r="L3" s="15"/>
      <c r="M3" s="15"/>
      <c r="N3" s="15"/>
      <c r="O3" s="15"/>
      <c r="P3" s="13"/>
      <c r="Q3" s="13"/>
      <c r="R3" s="13" t="s">
        <v>3</v>
      </c>
      <c r="S3" s="15"/>
      <c r="T3" s="13"/>
      <c r="U3" s="15"/>
      <c r="V3" s="13"/>
      <c r="W3" s="6"/>
      <c r="X3" s="6"/>
      <c r="Y3" s="6"/>
      <c r="Z3" s="6"/>
      <c r="AA3" s="6"/>
      <c r="AB3" s="6"/>
      <c r="AC3" s="6"/>
      <c r="AD3" s="6"/>
      <c r="AE3" s="6"/>
      <c r="AF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</row>
    <row r="4" spans="2:48" ht="24" customHeight="1" x14ac:dyDescent="0.15">
      <c r="B4" s="134" t="s">
        <v>51</v>
      </c>
      <c r="C4" s="135"/>
      <c r="D4" s="135"/>
      <c r="E4" s="136"/>
      <c r="F4" s="38"/>
      <c r="G4" s="72" t="s">
        <v>4</v>
      </c>
      <c r="H4" s="73" t="s">
        <v>0</v>
      </c>
      <c r="I4" s="74" t="s">
        <v>5</v>
      </c>
      <c r="J4" s="74" t="s">
        <v>183</v>
      </c>
      <c r="K4" s="74" t="s">
        <v>6</v>
      </c>
      <c r="L4" s="75" t="s">
        <v>7</v>
      </c>
      <c r="M4" s="75" t="s">
        <v>8</v>
      </c>
      <c r="N4" s="75" t="s">
        <v>9</v>
      </c>
      <c r="O4" s="74" t="s">
        <v>10</v>
      </c>
      <c r="P4" s="75" t="s">
        <v>11</v>
      </c>
      <c r="Q4" s="75" t="s">
        <v>74</v>
      </c>
      <c r="R4" s="118" t="s">
        <v>12</v>
      </c>
      <c r="S4" s="114"/>
      <c r="T4" s="16"/>
      <c r="U4" s="16"/>
      <c r="V4" s="16"/>
      <c r="W4" s="17"/>
      <c r="X4" s="18"/>
      <c r="Y4" s="18"/>
      <c r="Z4" s="18"/>
    </row>
    <row r="5" spans="2:48" ht="3.95" customHeight="1" x14ac:dyDescent="0.15">
      <c r="B5" s="36"/>
      <c r="C5" s="37"/>
      <c r="D5" s="37"/>
      <c r="E5" s="37"/>
      <c r="F5" s="38"/>
      <c r="G5" s="39"/>
      <c r="H5" s="39"/>
      <c r="I5" s="39"/>
      <c r="J5" s="39"/>
      <c r="K5" s="39"/>
      <c r="L5" s="40"/>
      <c r="M5" s="40"/>
      <c r="N5" s="40"/>
      <c r="O5" s="39"/>
      <c r="P5" s="40"/>
      <c r="Q5" s="40"/>
      <c r="R5" s="41"/>
      <c r="S5" s="16"/>
      <c r="T5" s="16"/>
      <c r="U5" s="16"/>
      <c r="V5" s="16"/>
      <c r="W5" s="35"/>
      <c r="X5" s="18"/>
      <c r="Y5" s="18"/>
      <c r="Z5" s="18"/>
    </row>
    <row r="6" spans="2:48" ht="12" customHeight="1" x14ac:dyDescent="0.15">
      <c r="B6" s="42"/>
      <c r="C6" s="51"/>
      <c r="D6" s="43"/>
      <c r="E6" s="76" t="s">
        <v>52</v>
      </c>
      <c r="F6" s="25"/>
      <c r="G6" s="59">
        <f t="shared" ref="G6:G38" si="0">SUM(H6:R6)</f>
        <v>8595</v>
      </c>
      <c r="H6" s="60">
        <v>0</v>
      </c>
      <c r="I6" s="61">
        <v>0</v>
      </c>
      <c r="J6" s="61">
        <v>0</v>
      </c>
      <c r="K6" s="61">
        <v>3962</v>
      </c>
      <c r="L6" s="61">
        <v>458</v>
      </c>
      <c r="M6" s="61">
        <v>1688</v>
      </c>
      <c r="N6" s="61">
        <v>741</v>
      </c>
      <c r="O6" s="61">
        <v>1152</v>
      </c>
      <c r="P6" s="61">
        <v>594</v>
      </c>
      <c r="Q6" s="61">
        <v>0</v>
      </c>
      <c r="R6" s="81">
        <v>0</v>
      </c>
      <c r="S6" s="114"/>
      <c r="T6" s="16"/>
      <c r="U6" s="16"/>
      <c r="V6" s="16"/>
      <c r="W6" s="17"/>
      <c r="X6" s="18"/>
      <c r="Y6" s="18"/>
      <c r="Z6" s="18"/>
    </row>
    <row r="7" spans="2:48" ht="12" customHeight="1" x14ac:dyDescent="0.15">
      <c r="B7" s="33"/>
      <c r="C7" s="52"/>
      <c r="D7" s="20"/>
      <c r="E7" s="77" t="s">
        <v>13</v>
      </c>
      <c r="F7" s="25"/>
      <c r="G7" s="62">
        <f t="shared" si="0"/>
        <v>4043</v>
      </c>
      <c r="H7" s="63">
        <v>0</v>
      </c>
      <c r="I7" s="64">
        <v>0</v>
      </c>
      <c r="J7" s="64">
        <v>0</v>
      </c>
      <c r="K7" s="64">
        <v>2218</v>
      </c>
      <c r="L7" s="64">
        <v>48</v>
      </c>
      <c r="M7" s="64">
        <v>54</v>
      </c>
      <c r="N7" s="64">
        <v>316</v>
      </c>
      <c r="O7" s="64">
        <v>855</v>
      </c>
      <c r="P7" s="64">
        <v>552</v>
      </c>
      <c r="Q7" s="64">
        <v>0</v>
      </c>
      <c r="R7" s="82">
        <v>0</v>
      </c>
      <c r="S7" s="114"/>
      <c r="T7" s="16"/>
      <c r="U7" s="16"/>
      <c r="V7" s="16"/>
      <c r="W7" s="17"/>
      <c r="X7" s="18"/>
      <c r="Y7" s="18"/>
      <c r="Z7" s="18"/>
    </row>
    <row r="8" spans="2:48" ht="12" customHeight="1" x14ac:dyDescent="0.15">
      <c r="B8" s="33"/>
      <c r="C8" s="52"/>
      <c r="D8" s="20"/>
      <c r="E8" s="77" t="s">
        <v>14</v>
      </c>
      <c r="F8" s="25"/>
      <c r="G8" s="62">
        <f t="shared" si="0"/>
        <v>1031</v>
      </c>
      <c r="H8" s="63">
        <v>0</v>
      </c>
      <c r="I8" s="64">
        <v>83</v>
      </c>
      <c r="J8" s="64">
        <v>29</v>
      </c>
      <c r="K8" s="64">
        <v>0</v>
      </c>
      <c r="L8" s="64">
        <v>164</v>
      </c>
      <c r="M8" s="64">
        <v>2</v>
      </c>
      <c r="N8" s="64">
        <v>306</v>
      </c>
      <c r="O8" s="64">
        <v>5</v>
      </c>
      <c r="P8" s="64">
        <v>442</v>
      </c>
      <c r="Q8" s="64">
        <v>0</v>
      </c>
      <c r="R8" s="83">
        <v>0</v>
      </c>
      <c r="S8" s="115"/>
      <c r="T8" s="21"/>
      <c r="U8" s="21"/>
      <c r="V8" s="22"/>
      <c r="W8" s="17"/>
      <c r="X8" s="18"/>
      <c r="Y8" s="18"/>
      <c r="Z8" s="18"/>
    </row>
    <row r="9" spans="2:48" ht="12" customHeight="1" x14ac:dyDescent="0.15">
      <c r="B9" s="33"/>
      <c r="C9" s="52"/>
      <c r="D9" s="20"/>
      <c r="E9" s="77" t="s">
        <v>15</v>
      </c>
      <c r="F9" s="25"/>
      <c r="G9" s="62">
        <f t="shared" si="0"/>
        <v>1282</v>
      </c>
      <c r="H9" s="63">
        <v>0</v>
      </c>
      <c r="I9" s="64">
        <v>0</v>
      </c>
      <c r="J9" s="64">
        <v>0</v>
      </c>
      <c r="K9" s="64">
        <v>0</v>
      </c>
      <c r="L9" s="64">
        <v>360</v>
      </c>
      <c r="M9" s="64">
        <v>8</v>
      </c>
      <c r="N9" s="64">
        <v>911</v>
      </c>
      <c r="O9" s="64">
        <v>3</v>
      </c>
      <c r="P9" s="64">
        <v>0</v>
      </c>
      <c r="Q9" s="64">
        <v>0</v>
      </c>
      <c r="R9" s="84">
        <v>0</v>
      </c>
      <c r="S9" s="116"/>
      <c r="T9" s="23"/>
      <c r="U9" s="23"/>
      <c r="V9" s="24"/>
      <c r="W9" s="16"/>
      <c r="X9" s="18"/>
      <c r="Y9" s="18"/>
      <c r="Z9" s="18"/>
    </row>
    <row r="10" spans="2:48" ht="12" customHeight="1" x14ac:dyDescent="0.15">
      <c r="B10" s="33"/>
      <c r="C10" s="52"/>
      <c r="D10" s="20"/>
      <c r="E10" s="77" t="s">
        <v>37</v>
      </c>
      <c r="F10" s="25"/>
      <c r="G10" s="62">
        <f t="shared" si="0"/>
        <v>1124</v>
      </c>
      <c r="H10" s="63">
        <v>622</v>
      </c>
      <c r="I10" s="64">
        <v>102</v>
      </c>
      <c r="J10" s="64">
        <v>6</v>
      </c>
      <c r="K10" s="64">
        <v>118</v>
      </c>
      <c r="L10" s="64">
        <v>19</v>
      </c>
      <c r="M10" s="64">
        <v>2</v>
      </c>
      <c r="N10" s="64">
        <v>7</v>
      </c>
      <c r="O10" s="64">
        <v>0</v>
      </c>
      <c r="P10" s="64">
        <v>248</v>
      </c>
      <c r="Q10" s="64">
        <v>0</v>
      </c>
      <c r="R10" s="84">
        <v>0</v>
      </c>
      <c r="S10" s="116"/>
      <c r="T10" s="23"/>
      <c r="U10" s="23"/>
      <c r="V10" s="24"/>
      <c r="W10" s="16"/>
      <c r="X10" s="18"/>
      <c r="Y10" s="18"/>
      <c r="Z10" s="18"/>
    </row>
    <row r="11" spans="2:48" ht="12" customHeight="1" x14ac:dyDescent="0.15">
      <c r="B11" s="33"/>
      <c r="C11" s="52"/>
      <c r="D11" s="20"/>
      <c r="E11" s="77" t="s">
        <v>130</v>
      </c>
      <c r="F11" s="25"/>
      <c r="G11" s="62">
        <f t="shared" si="0"/>
        <v>108</v>
      </c>
      <c r="H11" s="63">
        <v>0</v>
      </c>
      <c r="I11" s="64">
        <v>0</v>
      </c>
      <c r="J11" s="64">
        <v>0</v>
      </c>
      <c r="K11" s="64">
        <v>0</v>
      </c>
      <c r="L11" s="64">
        <v>26</v>
      </c>
      <c r="M11" s="64">
        <v>0</v>
      </c>
      <c r="N11" s="64">
        <v>82</v>
      </c>
      <c r="O11" s="64">
        <v>0</v>
      </c>
      <c r="P11" s="64">
        <v>0</v>
      </c>
      <c r="Q11" s="64">
        <v>0</v>
      </c>
      <c r="R11" s="82">
        <v>0</v>
      </c>
      <c r="S11" s="116"/>
      <c r="T11" s="23"/>
      <c r="U11" s="23"/>
      <c r="V11" s="24"/>
      <c r="W11" s="16"/>
      <c r="X11" s="18"/>
      <c r="Y11" s="18"/>
      <c r="Z11" s="18"/>
    </row>
    <row r="12" spans="2:48" ht="12" customHeight="1" x14ac:dyDescent="0.15">
      <c r="B12" s="33"/>
      <c r="C12" s="52"/>
      <c r="D12" s="20"/>
      <c r="E12" s="77" t="s">
        <v>16</v>
      </c>
      <c r="F12" s="25"/>
      <c r="G12" s="62">
        <f t="shared" si="0"/>
        <v>28</v>
      </c>
      <c r="H12" s="63">
        <v>0</v>
      </c>
      <c r="I12" s="64">
        <v>0</v>
      </c>
      <c r="J12" s="64">
        <v>0</v>
      </c>
      <c r="K12" s="64">
        <v>0</v>
      </c>
      <c r="L12" s="64">
        <v>28</v>
      </c>
      <c r="M12" s="64">
        <v>0</v>
      </c>
      <c r="N12" s="64">
        <v>0</v>
      </c>
      <c r="O12" s="64">
        <v>0</v>
      </c>
      <c r="P12" s="64">
        <v>0</v>
      </c>
      <c r="Q12" s="64">
        <v>0</v>
      </c>
      <c r="R12" s="82">
        <v>0</v>
      </c>
      <c r="S12" s="116"/>
      <c r="T12" s="23"/>
      <c r="U12" s="23"/>
      <c r="V12" s="24"/>
      <c r="W12" s="16"/>
      <c r="X12" s="18"/>
      <c r="Y12" s="18"/>
      <c r="Z12" s="18"/>
    </row>
    <row r="13" spans="2:48" ht="12" customHeight="1" x14ac:dyDescent="0.15">
      <c r="B13" s="33"/>
      <c r="C13" s="52"/>
      <c r="D13" s="20"/>
      <c r="E13" s="77" t="s">
        <v>40</v>
      </c>
      <c r="F13" s="25"/>
      <c r="G13" s="62">
        <f t="shared" si="0"/>
        <v>7024</v>
      </c>
      <c r="H13" s="63">
        <v>0</v>
      </c>
      <c r="I13" s="64">
        <v>0</v>
      </c>
      <c r="J13" s="64">
        <v>0</v>
      </c>
      <c r="K13" s="64">
        <v>4888</v>
      </c>
      <c r="L13" s="64">
        <v>614</v>
      </c>
      <c r="M13" s="64">
        <v>238</v>
      </c>
      <c r="N13" s="64">
        <v>344</v>
      </c>
      <c r="O13" s="64">
        <v>134</v>
      </c>
      <c r="P13" s="64">
        <v>806</v>
      </c>
      <c r="Q13" s="64">
        <v>0</v>
      </c>
      <c r="R13" s="82">
        <v>0</v>
      </c>
      <c r="S13" s="114"/>
      <c r="T13" s="16"/>
      <c r="U13" s="16"/>
      <c r="V13" s="16"/>
      <c r="W13" s="16"/>
      <c r="X13" s="18"/>
      <c r="Y13" s="18"/>
      <c r="Z13" s="18"/>
    </row>
    <row r="14" spans="2:48" ht="12" customHeight="1" x14ac:dyDescent="0.15">
      <c r="B14" s="33"/>
      <c r="C14" s="52"/>
      <c r="D14" s="20"/>
      <c r="E14" s="77" t="s">
        <v>63</v>
      </c>
      <c r="F14" s="25"/>
      <c r="G14" s="62">
        <f t="shared" si="0"/>
        <v>7549</v>
      </c>
      <c r="H14" s="63">
        <v>3744</v>
      </c>
      <c r="I14" s="64">
        <v>1977</v>
      </c>
      <c r="J14" s="64">
        <v>0</v>
      </c>
      <c r="K14" s="64">
        <v>0</v>
      </c>
      <c r="L14" s="64">
        <v>210</v>
      </c>
      <c r="M14" s="64">
        <v>327</v>
      </c>
      <c r="N14" s="64">
        <v>650</v>
      </c>
      <c r="O14" s="64">
        <v>0</v>
      </c>
      <c r="P14" s="64">
        <v>641</v>
      </c>
      <c r="Q14" s="64">
        <v>0</v>
      </c>
      <c r="R14" s="82">
        <v>0</v>
      </c>
      <c r="S14" s="114"/>
      <c r="T14" s="16"/>
      <c r="U14" s="16"/>
      <c r="V14" s="16"/>
      <c r="W14" s="16"/>
      <c r="X14" s="18"/>
      <c r="Y14" s="18"/>
      <c r="Z14" s="18"/>
    </row>
    <row r="15" spans="2:48" ht="12" customHeight="1" x14ac:dyDescent="0.15">
      <c r="B15" s="33"/>
      <c r="C15" s="52"/>
      <c r="D15" s="20"/>
      <c r="E15" s="77" t="s">
        <v>29</v>
      </c>
      <c r="F15" s="25"/>
      <c r="G15" s="62">
        <f t="shared" si="0"/>
        <v>6143</v>
      </c>
      <c r="H15" s="63">
        <v>5233</v>
      </c>
      <c r="I15" s="64">
        <v>309</v>
      </c>
      <c r="J15" s="64">
        <v>258</v>
      </c>
      <c r="K15" s="64">
        <v>0</v>
      </c>
      <c r="L15" s="64">
        <v>114</v>
      </c>
      <c r="M15" s="64">
        <v>222</v>
      </c>
      <c r="N15" s="64">
        <v>5</v>
      </c>
      <c r="O15" s="64">
        <v>0</v>
      </c>
      <c r="P15" s="64">
        <v>2</v>
      </c>
      <c r="Q15" s="64">
        <v>0</v>
      </c>
      <c r="R15" s="82">
        <v>0</v>
      </c>
      <c r="S15" s="114"/>
      <c r="T15" s="16"/>
      <c r="U15" s="16"/>
      <c r="V15" s="16"/>
      <c r="W15" s="16"/>
      <c r="X15" s="18"/>
      <c r="Y15" s="18"/>
      <c r="Z15" s="18"/>
    </row>
    <row r="16" spans="2:48" ht="12" customHeight="1" x14ac:dyDescent="0.15">
      <c r="B16" s="33"/>
      <c r="C16" s="52"/>
      <c r="D16" s="20"/>
      <c r="E16" s="77" t="s">
        <v>28</v>
      </c>
      <c r="F16" s="25"/>
      <c r="G16" s="62">
        <f t="shared" si="0"/>
        <v>140</v>
      </c>
      <c r="H16" s="63">
        <v>0</v>
      </c>
      <c r="I16" s="64">
        <v>22</v>
      </c>
      <c r="J16" s="64">
        <v>0</v>
      </c>
      <c r="K16" s="64">
        <v>116</v>
      </c>
      <c r="L16" s="64">
        <v>0</v>
      </c>
      <c r="M16" s="64">
        <v>0</v>
      </c>
      <c r="N16" s="64">
        <v>0</v>
      </c>
      <c r="O16" s="64">
        <v>0</v>
      </c>
      <c r="P16" s="64">
        <v>2</v>
      </c>
      <c r="Q16" s="64">
        <v>0</v>
      </c>
      <c r="R16" s="82">
        <v>0</v>
      </c>
      <c r="S16" s="114"/>
      <c r="T16" s="16"/>
      <c r="U16" s="16"/>
      <c r="V16" s="16"/>
      <c r="W16" s="16"/>
      <c r="X16" s="18"/>
      <c r="Y16" s="18"/>
      <c r="Z16" s="18"/>
    </row>
    <row r="17" spans="2:26" ht="12" customHeight="1" x14ac:dyDescent="0.15">
      <c r="B17" s="33"/>
      <c r="C17" s="52"/>
      <c r="D17" s="20"/>
      <c r="E17" s="77" t="s">
        <v>33</v>
      </c>
      <c r="F17" s="25"/>
      <c r="G17" s="62">
        <f t="shared" si="0"/>
        <v>5216</v>
      </c>
      <c r="H17" s="63">
        <v>2404</v>
      </c>
      <c r="I17" s="64">
        <v>2</v>
      </c>
      <c r="J17" s="64">
        <v>113</v>
      </c>
      <c r="K17" s="64">
        <v>2326</v>
      </c>
      <c r="L17" s="64">
        <v>10</v>
      </c>
      <c r="M17" s="64">
        <v>28</v>
      </c>
      <c r="N17" s="64">
        <v>116</v>
      </c>
      <c r="O17" s="64">
        <v>48</v>
      </c>
      <c r="P17" s="64">
        <v>169</v>
      </c>
      <c r="Q17" s="64">
        <v>0</v>
      </c>
      <c r="R17" s="82">
        <v>0</v>
      </c>
      <c r="S17" s="114"/>
      <c r="T17" s="16"/>
      <c r="U17" s="16"/>
      <c r="V17" s="16"/>
      <c r="W17" s="16"/>
      <c r="X17" s="18"/>
      <c r="Y17" s="18"/>
      <c r="Z17" s="18"/>
    </row>
    <row r="18" spans="2:26" ht="12" customHeight="1" x14ac:dyDescent="0.15">
      <c r="B18" s="33"/>
      <c r="C18" s="52"/>
      <c r="D18" s="20"/>
      <c r="E18" s="77" t="s">
        <v>46</v>
      </c>
      <c r="F18" s="25"/>
      <c r="G18" s="62">
        <f t="shared" si="0"/>
        <v>3373</v>
      </c>
      <c r="H18" s="63">
        <v>974</v>
      </c>
      <c r="I18" s="64">
        <v>0</v>
      </c>
      <c r="J18" s="64">
        <v>0</v>
      </c>
      <c r="K18" s="64">
        <v>2211</v>
      </c>
      <c r="L18" s="64">
        <v>9</v>
      </c>
      <c r="M18" s="64">
        <v>6</v>
      </c>
      <c r="N18" s="64">
        <v>16</v>
      </c>
      <c r="O18" s="64">
        <v>19</v>
      </c>
      <c r="P18" s="64">
        <v>138</v>
      </c>
      <c r="Q18" s="64">
        <v>0</v>
      </c>
      <c r="R18" s="82">
        <v>0</v>
      </c>
      <c r="S18" s="114"/>
      <c r="T18" s="16"/>
      <c r="U18" s="16"/>
      <c r="V18" s="16"/>
      <c r="W18" s="16"/>
      <c r="X18" s="18"/>
      <c r="Y18" s="18"/>
      <c r="Z18" s="18"/>
    </row>
    <row r="19" spans="2:26" ht="12" customHeight="1" x14ac:dyDescent="0.15">
      <c r="B19" s="33"/>
      <c r="C19" s="52"/>
      <c r="D19" s="20"/>
      <c r="E19" s="77" t="s">
        <v>133</v>
      </c>
      <c r="F19" s="25"/>
      <c r="G19" s="62">
        <f t="shared" ref="G19" si="1">SUM(H19:R19)</f>
        <v>610</v>
      </c>
      <c r="H19" s="63">
        <v>0</v>
      </c>
      <c r="I19" s="64">
        <v>0</v>
      </c>
      <c r="J19" s="64">
        <v>0</v>
      </c>
      <c r="K19" s="64">
        <v>0</v>
      </c>
      <c r="L19" s="64">
        <v>0</v>
      </c>
      <c r="M19" s="64">
        <v>0</v>
      </c>
      <c r="N19" s="64">
        <v>536</v>
      </c>
      <c r="O19" s="64">
        <v>7</v>
      </c>
      <c r="P19" s="64">
        <v>67</v>
      </c>
      <c r="Q19" s="64">
        <v>0</v>
      </c>
      <c r="R19" s="82">
        <v>0</v>
      </c>
      <c r="S19" s="114"/>
      <c r="T19" s="16"/>
      <c r="U19" s="16"/>
      <c r="V19" s="16"/>
      <c r="W19" s="16"/>
      <c r="X19" s="18"/>
      <c r="Y19" s="18"/>
      <c r="Z19" s="18"/>
    </row>
    <row r="20" spans="2:26" ht="12" customHeight="1" x14ac:dyDescent="0.15">
      <c r="B20" s="33"/>
      <c r="C20" s="52"/>
      <c r="D20" s="20"/>
      <c r="E20" s="77" t="s">
        <v>182</v>
      </c>
      <c r="F20" s="25"/>
      <c r="G20" s="62">
        <f t="shared" si="0"/>
        <v>36</v>
      </c>
      <c r="H20" s="63">
        <v>0</v>
      </c>
      <c r="I20" s="64">
        <v>0</v>
      </c>
      <c r="J20" s="64">
        <v>0</v>
      </c>
      <c r="K20" s="64">
        <v>0</v>
      </c>
      <c r="L20" s="64">
        <v>0</v>
      </c>
      <c r="M20" s="64">
        <v>0</v>
      </c>
      <c r="N20" s="64">
        <v>8</v>
      </c>
      <c r="O20" s="64">
        <v>4</v>
      </c>
      <c r="P20" s="64">
        <v>24</v>
      </c>
      <c r="Q20" s="64">
        <v>0</v>
      </c>
      <c r="R20" s="82">
        <v>0</v>
      </c>
      <c r="S20" s="114"/>
      <c r="T20" s="16"/>
      <c r="U20" s="16"/>
      <c r="V20" s="16"/>
      <c r="W20" s="16"/>
      <c r="X20" s="18"/>
      <c r="Y20" s="18"/>
      <c r="Z20" s="18"/>
    </row>
    <row r="21" spans="2:26" ht="12" customHeight="1" x14ac:dyDescent="0.15">
      <c r="B21" s="33"/>
      <c r="C21" s="52"/>
      <c r="D21" s="20"/>
      <c r="E21" s="77" t="s">
        <v>129</v>
      </c>
      <c r="F21" s="25"/>
      <c r="G21" s="62">
        <f t="shared" si="0"/>
        <v>3980</v>
      </c>
      <c r="H21" s="63">
        <v>1294</v>
      </c>
      <c r="I21" s="64">
        <v>112</v>
      </c>
      <c r="J21" s="64">
        <v>0</v>
      </c>
      <c r="K21" s="64">
        <v>2223</v>
      </c>
      <c r="L21" s="64">
        <v>4</v>
      </c>
      <c r="M21" s="64">
        <v>0</v>
      </c>
      <c r="N21" s="64">
        <v>22</v>
      </c>
      <c r="O21" s="64">
        <v>16</v>
      </c>
      <c r="P21" s="64">
        <v>289</v>
      </c>
      <c r="Q21" s="64">
        <v>20</v>
      </c>
      <c r="R21" s="82">
        <v>0</v>
      </c>
      <c r="S21" s="114"/>
      <c r="T21" s="16"/>
      <c r="U21" s="16"/>
      <c r="V21" s="16"/>
      <c r="W21" s="16"/>
      <c r="X21" s="18"/>
      <c r="Y21" s="18"/>
      <c r="Z21" s="18"/>
    </row>
    <row r="22" spans="2:26" ht="12" customHeight="1" x14ac:dyDescent="0.15">
      <c r="B22" s="33"/>
      <c r="C22" s="52"/>
      <c r="D22" s="20"/>
      <c r="E22" s="77" t="s">
        <v>139</v>
      </c>
      <c r="F22" s="25"/>
      <c r="G22" s="62">
        <f t="shared" si="0"/>
        <v>0</v>
      </c>
      <c r="H22" s="63">
        <v>0</v>
      </c>
      <c r="I22" s="64">
        <v>0</v>
      </c>
      <c r="J22" s="64">
        <v>0</v>
      </c>
      <c r="K22" s="64">
        <v>0</v>
      </c>
      <c r="L22" s="64">
        <v>0</v>
      </c>
      <c r="M22" s="64">
        <v>0</v>
      </c>
      <c r="N22" s="64">
        <v>0</v>
      </c>
      <c r="O22" s="64">
        <v>0</v>
      </c>
      <c r="P22" s="64">
        <v>0</v>
      </c>
      <c r="Q22" s="64">
        <v>0</v>
      </c>
      <c r="R22" s="82">
        <v>0</v>
      </c>
      <c r="S22" s="114"/>
      <c r="T22" s="16"/>
      <c r="U22" s="16"/>
      <c r="V22" s="16"/>
      <c r="W22" s="16"/>
      <c r="X22" s="18"/>
      <c r="Y22" s="18"/>
      <c r="Z22" s="18"/>
    </row>
    <row r="23" spans="2:26" ht="12" customHeight="1" x14ac:dyDescent="0.15">
      <c r="B23" s="33"/>
      <c r="C23" s="52"/>
      <c r="D23" s="20"/>
      <c r="E23" s="77" t="s">
        <v>17</v>
      </c>
      <c r="F23" s="25"/>
      <c r="G23" s="62">
        <f t="shared" si="0"/>
        <v>7703</v>
      </c>
      <c r="H23" s="63">
        <v>3038</v>
      </c>
      <c r="I23" s="64">
        <v>1004</v>
      </c>
      <c r="J23" s="64"/>
      <c r="K23" s="64">
        <v>0</v>
      </c>
      <c r="L23" s="64">
        <v>1412</v>
      </c>
      <c r="M23" s="64">
        <v>891</v>
      </c>
      <c r="N23" s="64">
        <v>0</v>
      </c>
      <c r="O23" s="64">
        <v>0</v>
      </c>
      <c r="P23" s="64">
        <v>1358</v>
      </c>
      <c r="Q23" s="64">
        <v>0</v>
      </c>
      <c r="R23" s="82">
        <v>0</v>
      </c>
      <c r="S23" s="114"/>
      <c r="T23" s="16"/>
      <c r="U23" s="16"/>
      <c r="V23" s="16"/>
      <c r="W23" s="16"/>
      <c r="X23" s="18"/>
      <c r="Y23" s="18"/>
      <c r="Z23" s="18"/>
    </row>
    <row r="24" spans="2:26" ht="12" customHeight="1" x14ac:dyDescent="0.15">
      <c r="B24" s="33"/>
      <c r="C24" s="52"/>
      <c r="D24" s="20"/>
      <c r="E24" s="77" t="s">
        <v>18</v>
      </c>
      <c r="F24" s="25"/>
      <c r="G24" s="62">
        <f t="shared" si="0"/>
        <v>5887</v>
      </c>
      <c r="H24" s="63">
        <v>1618</v>
      </c>
      <c r="I24" s="64">
        <v>56</v>
      </c>
      <c r="J24" s="64"/>
      <c r="K24" s="64">
        <v>1074</v>
      </c>
      <c r="L24" s="64">
        <v>662</v>
      </c>
      <c r="M24" s="64">
        <v>179</v>
      </c>
      <c r="N24" s="64">
        <v>969</v>
      </c>
      <c r="O24" s="64">
        <v>121</v>
      </c>
      <c r="P24" s="64">
        <v>1208</v>
      </c>
      <c r="Q24" s="64">
        <v>0</v>
      </c>
      <c r="R24" s="82">
        <v>0</v>
      </c>
      <c r="S24" s="114"/>
      <c r="T24" s="16"/>
      <c r="U24" s="16"/>
      <c r="V24" s="16"/>
      <c r="W24" s="16"/>
      <c r="X24" s="18"/>
      <c r="Y24" s="18"/>
      <c r="Z24" s="18"/>
    </row>
    <row r="25" spans="2:26" ht="12" customHeight="1" x14ac:dyDescent="0.15">
      <c r="B25" s="33"/>
      <c r="C25" s="52"/>
      <c r="D25" s="20"/>
      <c r="E25" s="77" t="s">
        <v>19</v>
      </c>
      <c r="F25" s="25"/>
      <c r="G25" s="62">
        <f t="shared" si="0"/>
        <v>14</v>
      </c>
      <c r="H25" s="63">
        <v>0</v>
      </c>
      <c r="I25" s="64">
        <v>0</v>
      </c>
      <c r="J25" s="64"/>
      <c r="K25" s="64">
        <v>0</v>
      </c>
      <c r="L25" s="64">
        <v>14</v>
      </c>
      <c r="M25" s="64">
        <v>0</v>
      </c>
      <c r="N25" s="64">
        <v>0</v>
      </c>
      <c r="O25" s="64">
        <v>0</v>
      </c>
      <c r="P25" s="64">
        <v>0</v>
      </c>
      <c r="Q25" s="64">
        <v>0</v>
      </c>
      <c r="R25" s="82">
        <v>0</v>
      </c>
      <c r="S25" s="114"/>
      <c r="T25" s="16"/>
      <c r="U25" s="16"/>
      <c r="V25" s="16"/>
      <c r="W25" s="16"/>
      <c r="X25" s="18"/>
      <c r="Y25" s="18"/>
      <c r="Z25" s="18"/>
    </row>
    <row r="26" spans="2:26" ht="12" customHeight="1" x14ac:dyDescent="0.15">
      <c r="B26" s="33"/>
      <c r="C26" s="52"/>
      <c r="D26" s="20"/>
      <c r="E26" s="77" t="s">
        <v>20</v>
      </c>
      <c r="F26" s="25"/>
      <c r="G26" s="62">
        <f t="shared" si="0"/>
        <v>5295</v>
      </c>
      <c r="H26" s="63">
        <v>2460</v>
      </c>
      <c r="I26" s="64">
        <v>636</v>
      </c>
      <c r="J26" s="64"/>
      <c r="K26" s="64">
        <v>0</v>
      </c>
      <c r="L26" s="64">
        <v>178</v>
      </c>
      <c r="M26" s="64">
        <v>207</v>
      </c>
      <c r="N26" s="64">
        <v>214</v>
      </c>
      <c r="O26" s="64">
        <v>32</v>
      </c>
      <c r="P26" s="64">
        <v>1568</v>
      </c>
      <c r="Q26" s="64">
        <v>0</v>
      </c>
      <c r="R26" s="82">
        <v>0</v>
      </c>
      <c r="S26" s="114"/>
      <c r="T26" s="16"/>
      <c r="U26" s="16"/>
      <c r="V26" s="16"/>
      <c r="W26" s="16"/>
      <c r="X26" s="18"/>
      <c r="Y26" s="18"/>
      <c r="Z26" s="18"/>
    </row>
    <row r="27" spans="2:26" ht="12" customHeight="1" x14ac:dyDescent="0.15">
      <c r="B27" s="33"/>
      <c r="C27" s="52"/>
      <c r="D27" s="20"/>
      <c r="E27" s="77" t="s">
        <v>54</v>
      </c>
      <c r="F27" s="25"/>
      <c r="G27" s="62">
        <f t="shared" si="0"/>
        <v>2328</v>
      </c>
      <c r="H27" s="63">
        <v>0</v>
      </c>
      <c r="I27" s="64">
        <v>0</v>
      </c>
      <c r="J27" s="64"/>
      <c r="K27" s="64">
        <v>0</v>
      </c>
      <c r="L27" s="64">
        <v>119</v>
      </c>
      <c r="M27" s="64">
        <v>567</v>
      </c>
      <c r="N27" s="64">
        <v>1099</v>
      </c>
      <c r="O27" s="64">
        <v>295</v>
      </c>
      <c r="P27" s="64">
        <v>248</v>
      </c>
      <c r="Q27" s="64">
        <v>0</v>
      </c>
      <c r="R27" s="82">
        <v>0</v>
      </c>
      <c r="S27" s="114"/>
      <c r="T27" s="16"/>
      <c r="U27" s="16"/>
      <c r="V27" s="16"/>
      <c r="W27" s="16"/>
      <c r="X27" s="18"/>
      <c r="Y27" s="18"/>
      <c r="Z27" s="18"/>
    </row>
    <row r="28" spans="2:26" ht="12" customHeight="1" x14ac:dyDescent="0.15">
      <c r="B28" s="33"/>
      <c r="C28" s="52"/>
      <c r="D28" s="20"/>
      <c r="E28" s="77" t="s">
        <v>168</v>
      </c>
      <c r="F28" s="25"/>
      <c r="G28" s="62">
        <f t="shared" si="0"/>
        <v>0</v>
      </c>
      <c r="H28" s="63">
        <v>0</v>
      </c>
      <c r="I28" s="64">
        <v>0</v>
      </c>
      <c r="J28" s="64"/>
      <c r="K28" s="64">
        <v>0</v>
      </c>
      <c r="L28" s="64">
        <v>0</v>
      </c>
      <c r="M28" s="64">
        <v>0</v>
      </c>
      <c r="N28" s="64">
        <v>0</v>
      </c>
      <c r="O28" s="64">
        <v>0</v>
      </c>
      <c r="P28" s="64">
        <v>0</v>
      </c>
      <c r="Q28" s="64">
        <v>0</v>
      </c>
      <c r="R28" s="82">
        <v>0</v>
      </c>
      <c r="S28" s="114"/>
      <c r="T28" s="16"/>
      <c r="U28" s="16"/>
      <c r="V28" s="16"/>
      <c r="W28" s="16"/>
      <c r="X28" s="18"/>
      <c r="Y28" s="18"/>
      <c r="Z28" s="18"/>
    </row>
    <row r="29" spans="2:26" ht="12" customHeight="1" x14ac:dyDescent="0.15">
      <c r="B29" s="33"/>
      <c r="C29" s="53"/>
      <c r="D29" s="54"/>
      <c r="E29" s="78"/>
      <c r="F29" s="25"/>
      <c r="G29" s="65">
        <f t="shared" si="0"/>
        <v>0</v>
      </c>
      <c r="H29" s="66">
        <v>0</v>
      </c>
      <c r="I29" s="67">
        <v>0</v>
      </c>
      <c r="J29" s="67"/>
      <c r="K29" s="67">
        <v>0</v>
      </c>
      <c r="L29" s="67">
        <v>0</v>
      </c>
      <c r="M29" s="67">
        <v>0</v>
      </c>
      <c r="N29" s="67">
        <v>0</v>
      </c>
      <c r="O29" s="67">
        <v>0</v>
      </c>
      <c r="P29" s="67">
        <v>0</v>
      </c>
      <c r="Q29" s="67">
        <v>0</v>
      </c>
      <c r="R29" s="85">
        <v>0</v>
      </c>
      <c r="S29" s="114"/>
      <c r="T29" s="16"/>
      <c r="U29" s="16"/>
      <c r="V29" s="16"/>
      <c r="W29" s="16"/>
      <c r="X29" s="18"/>
      <c r="Y29" s="18"/>
      <c r="Z29" s="18"/>
    </row>
    <row r="30" spans="2:26" ht="18" customHeight="1" x14ac:dyDescent="0.15">
      <c r="B30" s="137" t="s">
        <v>21</v>
      </c>
      <c r="C30" s="138"/>
      <c r="D30" s="138"/>
      <c r="E30" s="139"/>
      <c r="F30" s="44"/>
      <c r="G30" s="68">
        <f t="shared" si="0"/>
        <v>71509</v>
      </c>
      <c r="H30" s="69">
        <f t="shared" ref="H30:R30" si="2">SUM(H6:H29)</f>
        <v>21387</v>
      </c>
      <c r="I30" s="70">
        <f t="shared" si="2"/>
        <v>4303</v>
      </c>
      <c r="J30" s="70">
        <f t="shared" ref="J30" si="3">SUM(J6:J29)</f>
        <v>406</v>
      </c>
      <c r="K30" s="70">
        <f t="shared" si="2"/>
        <v>19136</v>
      </c>
      <c r="L30" s="70">
        <f t="shared" si="2"/>
        <v>4449</v>
      </c>
      <c r="M30" s="70">
        <f t="shared" si="2"/>
        <v>4419</v>
      </c>
      <c r="N30" s="70">
        <f t="shared" si="2"/>
        <v>6342</v>
      </c>
      <c r="O30" s="70">
        <f t="shared" si="2"/>
        <v>2691</v>
      </c>
      <c r="P30" s="70">
        <f t="shared" si="2"/>
        <v>8356</v>
      </c>
      <c r="Q30" s="70">
        <f t="shared" si="2"/>
        <v>20</v>
      </c>
      <c r="R30" s="86">
        <f t="shared" si="2"/>
        <v>0</v>
      </c>
      <c r="S30" s="114"/>
      <c r="T30" s="16"/>
      <c r="U30" s="16"/>
      <c r="V30" s="16"/>
      <c r="W30" s="17"/>
      <c r="X30" s="18"/>
      <c r="Y30" s="18"/>
      <c r="Z30" s="18"/>
    </row>
    <row r="31" spans="2:26" ht="12" customHeight="1" x14ac:dyDescent="0.15">
      <c r="B31" s="33"/>
      <c r="C31" s="55"/>
      <c r="D31" s="26"/>
      <c r="E31" s="77" t="s">
        <v>77</v>
      </c>
      <c r="F31" s="25"/>
      <c r="G31" s="62">
        <f t="shared" si="0"/>
        <v>7179</v>
      </c>
      <c r="H31" s="63">
        <v>0</v>
      </c>
      <c r="I31" s="64">
        <v>0</v>
      </c>
      <c r="J31" s="64"/>
      <c r="K31" s="64">
        <v>6606</v>
      </c>
      <c r="L31" s="64">
        <v>479</v>
      </c>
      <c r="M31" s="64">
        <v>0</v>
      </c>
      <c r="N31" s="64">
        <v>57</v>
      </c>
      <c r="O31" s="64">
        <v>19</v>
      </c>
      <c r="P31" s="64">
        <v>18</v>
      </c>
      <c r="Q31" s="64">
        <v>0</v>
      </c>
      <c r="R31" s="82">
        <v>0</v>
      </c>
      <c r="S31" s="114"/>
      <c r="T31" s="16"/>
      <c r="U31" s="16"/>
      <c r="V31" s="16"/>
      <c r="W31" s="16"/>
      <c r="X31" s="18"/>
      <c r="Y31" s="18"/>
      <c r="Z31" s="18"/>
    </row>
    <row r="32" spans="2:26" ht="12" customHeight="1" x14ac:dyDescent="0.15">
      <c r="B32" s="33"/>
      <c r="C32" s="55"/>
      <c r="D32" s="26"/>
      <c r="E32" s="79" t="s">
        <v>90</v>
      </c>
      <c r="F32" s="27"/>
      <c r="G32" s="62">
        <f t="shared" si="0"/>
        <v>3644</v>
      </c>
      <c r="H32" s="63">
        <v>0</v>
      </c>
      <c r="I32" s="64">
        <v>0</v>
      </c>
      <c r="J32" s="64"/>
      <c r="K32" s="64">
        <v>3502</v>
      </c>
      <c r="L32" s="64">
        <v>112</v>
      </c>
      <c r="M32" s="64">
        <v>14</v>
      </c>
      <c r="N32" s="64">
        <v>0</v>
      </c>
      <c r="O32" s="64">
        <v>16</v>
      </c>
      <c r="P32" s="64">
        <v>0</v>
      </c>
      <c r="Q32" s="64">
        <v>0</v>
      </c>
      <c r="R32" s="82">
        <v>0</v>
      </c>
      <c r="S32" s="114"/>
      <c r="T32" s="16"/>
      <c r="U32" s="16"/>
      <c r="V32" s="16"/>
      <c r="W32" s="16"/>
      <c r="X32" s="18"/>
      <c r="Y32" s="18"/>
      <c r="Z32" s="18"/>
    </row>
    <row r="33" spans="2:26" ht="12" customHeight="1" x14ac:dyDescent="0.15">
      <c r="B33" s="33"/>
      <c r="C33" s="55"/>
      <c r="D33" s="26"/>
      <c r="E33" s="79" t="s">
        <v>1</v>
      </c>
      <c r="F33" s="27"/>
      <c r="G33" s="62">
        <f t="shared" si="0"/>
        <v>13673</v>
      </c>
      <c r="H33" s="63">
        <v>0</v>
      </c>
      <c r="I33" s="64">
        <v>0</v>
      </c>
      <c r="J33" s="64"/>
      <c r="K33" s="64">
        <v>10191</v>
      </c>
      <c r="L33" s="64">
        <v>481</v>
      </c>
      <c r="M33" s="64">
        <v>436</v>
      </c>
      <c r="N33" s="64">
        <v>2022</v>
      </c>
      <c r="O33" s="64">
        <v>543</v>
      </c>
      <c r="P33" s="64">
        <v>0</v>
      </c>
      <c r="Q33" s="64">
        <v>0</v>
      </c>
      <c r="R33" s="82">
        <v>0</v>
      </c>
      <c r="S33" s="114"/>
      <c r="T33" s="16"/>
      <c r="U33" s="16"/>
      <c r="V33" s="16"/>
      <c r="W33" s="16"/>
      <c r="X33" s="18"/>
      <c r="Y33" s="18"/>
      <c r="Z33" s="18"/>
    </row>
    <row r="34" spans="2:26" ht="12" customHeight="1" x14ac:dyDescent="0.15">
      <c r="B34" s="33"/>
      <c r="C34" s="56"/>
      <c r="D34" s="57"/>
      <c r="E34" s="80"/>
      <c r="F34" s="27"/>
      <c r="G34" s="65">
        <f t="shared" si="0"/>
        <v>0</v>
      </c>
      <c r="H34" s="66">
        <v>0</v>
      </c>
      <c r="I34" s="67">
        <v>0</v>
      </c>
      <c r="J34" s="67"/>
      <c r="K34" s="67">
        <v>0</v>
      </c>
      <c r="L34" s="67">
        <v>0</v>
      </c>
      <c r="M34" s="67">
        <v>0</v>
      </c>
      <c r="N34" s="67">
        <v>0</v>
      </c>
      <c r="O34" s="67">
        <v>0</v>
      </c>
      <c r="P34" s="67">
        <v>0</v>
      </c>
      <c r="Q34" s="67">
        <v>0</v>
      </c>
      <c r="R34" s="85">
        <v>0</v>
      </c>
      <c r="S34" s="114"/>
      <c r="T34" s="16"/>
      <c r="U34" s="16"/>
      <c r="V34" s="16"/>
      <c r="W34" s="16"/>
      <c r="X34" s="18"/>
      <c r="Y34" s="18"/>
      <c r="Z34" s="18"/>
    </row>
    <row r="35" spans="2:26" ht="18" customHeight="1" x14ac:dyDescent="0.15">
      <c r="B35" s="140" t="s">
        <v>22</v>
      </c>
      <c r="C35" s="141"/>
      <c r="D35" s="141"/>
      <c r="E35" s="142"/>
      <c r="F35" s="29"/>
      <c r="G35" s="68">
        <f t="shared" si="0"/>
        <v>24496</v>
      </c>
      <c r="H35" s="69">
        <f t="shared" ref="H35:R35" si="4">SUM(H31:H34)</f>
        <v>0</v>
      </c>
      <c r="I35" s="70">
        <f t="shared" si="4"/>
        <v>0</v>
      </c>
      <c r="J35" s="70">
        <f t="shared" ref="J35" si="5">SUM(J31:J34)</f>
        <v>0</v>
      </c>
      <c r="K35" s="70">
        <f t="shared" si="4"/>
        <v>20299</v>
      </c>
      <c r="L35" s="70">
        <f t="shared" si="4"/>
        <v>1072</v>
      </c>
      <c r="M35" s="70">
        <f t="shared" si="4"/>
        <v>450</v>
      </c>
      <c r="N35" s="70">
        <f t="shared" si="4"/>
        <v>2079</v>
      </c>
      <c r="O35" s="70">
        <f t="shared" si="4"/>
        <v>578</v>
      </c>
      <c r="P35" s="70">
        <f t="shared" si="4"/>
        <v>18</v>
      </c>
      <c r="Q35" s="70">
        <f>SUM(Q31:Q34)</f>
        <v>0</v>
      </c>
      <c r="R35" s="86">
        <f t="shared" si="4"/>
        <v>0</v>
      </c>
      <c r="S35" s="114"/>
      <c r="T35" s="16"/>
      <c r="U35" s="16"/>
      <c r="V35" s="16"/>
      <c r="W35" s="16"/>
      <c r="X35" s="18"/>
      <c r="Y35" s="18"/>
      <c r="Z35" s="18"/>
    </row>
    <row r="36" spans="2:26" s="28" customFormat="1" ht="12" customHeight="1" x14ac:dyDescent="0.15">
      <c r="B36" s="33"/>
      <c r="C36" s="94"/>
      <c r="D36" s="26"/>
      <c r="E36" s="77" t="s">
        <v>76</v>
      </c>
      <c r="F36" s="25"/>
      <c r="G36" s="62">
        <f t="shared" si="0"/>
        <v>7937</v>
      </c>
      <c r="H36" s="63">
        <v>2385</v>
      </c>
      <c r="I36" s="64">
        <v>284</v>
      </c>
      <c r="J36" s="64">
        <v>4346</v>
      </c>
      <c r="K36" s="64">
        <v>0</v>
      </c>
      <c r="L36" s="64">
        <v>0</v>
      </c>
      <c r="M36" s="64">
        <v>871</v>
      </c>
      <c r="N36" s="64">
        <v>13</v>
      </c>
      <c r="O36" s="64">
        <v>38</v>
      </c>
      <c r="P36" s="64">
        <v>0</v>
      </c>
      <c r="Q36" s="64">
        <v>0</v>
      </c>
      <c r="R36" s="82">
        <v>0</v>
      </c>
      <c r="S36" s="117"/>
    </row>
    <row r="37" spans="2:26" s="28" customFormat="1" ht="12" customHeight="1" x14ac:dyDescent="0.15">
      <c r="B37" s="33"/>
      <c r="C37" s="56"/>
      <c r="D37" s="57"/>
      <c r="E37" s="78" t="s">
        <v>32</v>
      </c>
      <c r="F37" s="25"/>
      <c r="G37" s="65">
        <f t="shared" si="0"/>
        <v>12156</v>
      </c>
      <c r="H37" s="66">
        <v>10445</v>
      </c>
      <c r="I37" s="67">
        <v>836</v>
      </c>
      <c r="J37" s="67">
        <v>762</v>
      </c>
      <c r="K37" s="67">
        <v>0</v>
      </c>
      <c r="L37" s="67">
        <v>0</v>
      </c>
      <c r="M37" s="67">
        <v>113</v>
      </c>
      <c r="N37" s="67">
        <v>0</v>
      </c>
      <c r="O37" s="67">
        <v>0</v>
      </c>
      <c r="P37" s="67">
        <v>0</v>
      </c>
      <c r="Q37" s="67">
        <v>0</v>
      </c>
      <c r="R37" s="85">
        <v>0</v>
      </c>
      <c r="S37" s="117"/>
    </row>
    <row r="38" spans="2:26" ht="18" customHeight="1" x14ac:dyDescent="0.15">
      <c r="B38" s="140" t="s">
        <v>31</v>
      </c>
      <c r="C38" s="141"/>
      <c r="D38" s="141"/>
      <c r="E38" s="142"/>
      <c r="F38" s="29"/>
      <c r="G38" s="68">
        <f t="shared" si="0"/>
        <v>20093</v>
      </c>
      <c r="H38" s="69">
        <f t="shared" ref="H38:R38" si="6">SUM(H36:H37)</f>
        <v>12830</v>
      </c>
      <c r="I38" s="70">
        <f t="shared" si="6"/>
        <v>1120</v>
      </c>
      <c r="J38" s="70">
        <f t="shared" ref="J38" si="7">SUM(J36:J37)</f>
        <v>5108</v>
      </c>
      <c r="K38" s="70">
        <f t="shared" si="6"/>
        <v>0</v>
      </c>
      <c r="L38" s="70">
        <f t="shared" si="6"/>
        <v>0</v>
      </c>
      <c r="M38" s="70">
        <f t="shared" si="6"/>
        <v>984</v>
      </c>
      <c r="N38" s="70">
        <f t="shared" si="6"/>
        <v>13</v>
      </c>
      <c r="O38" s="70">
        <f t="shared" si="6"/>
        <v>38</v>
      </c>
      <c r="P38" s="70">
        <f t="shared" si="6"/>
        <v>0</v>
      </c>
      <c r="Q38" s="70">
        <f>SUM(Q36:Q37)</f>
        <v>0</v>
      </c>
      <c r="R38" s="86">
        <f t="shared" si="6"/>
        <v>0</v>
      </c>
      <c r="S38" s="114"/>
      <c r="T38" s="16"/>
      <c r="U38" s="16"/>
      <c r="V38" s="16"/>
      <c r="W38" s="16"/>
      <c r="X38" s="18"/>
      <c r="Y38" s="18"/>
      <c r="Z38" s="18"/>
    </row>
    <row r="39" spans="2:26" s="28" customFormat="1" ht="12" customHeight="1" x14ac:dyDescent="0.15">
      <c r="B39" s="33"/>
      <c r="C39" s="55"/>
      <c r="D39" s="26"/>
      <c r="E39" s="77" t="s">
        <v>75</v>
      </c>
      <c r="F39" s="25"/>
      <c r="G39" s="62">
        <f t="shared" ref="G39:G68" si="8">SUM(H39:R39)</f>
        <v>153</v>
      </c>
      <c r="H39" s="63">
        <v>0</v>
      </c>
      <c r="I39" s="64">
        <v>0</v>
      </c>
      <c r="J39" s="64"/>
      <c r="K39" s="64">
        <v>0</v>
      </c>
      <c r="L39" s="64">
        <v>153</v>
      </c>
      <c r="M39" s="64">
        <v>0</v>
      </c>
      <c r="N39" s="64">
        <v>0</v>
      </c>
      <c r="O39" s="64">
        <v>0</v>
      </c>
      <c r="P39" s="64">
        <v>0</v>
      </c>
      <c r="Q39" s="64">
        <v>0</v>
      </c>
      <c r="R39" s="82">
        <v>0</v>
      </c>
      <c r="S39" s="117"/>
    </row>
    <row r="40" spans="2:26" s="28" customFormat="1" ht="12" customHeight="1" x14ac:dyDescent="0.15">
      <c r="B40" s="33"/>
      <c r="C40" s="55"/>
      <c r="D40" s="26"/>
      <c r="E40" s="77" t="s">
        <v>105</v>
      </c>
      <c r="F40" s="25"/>
      <c r="G40" s="62">
        <f t="shared" si="8"/>
        <v>141</v>
      </c>
      <c r="H40" s="63">
        <v>0</v>
      </c>
      <c r="I40" s="64">
        <v>0</v>
      </c>
      <c r="J40" s="64"/>
      <c r="K40" s="64">
        <v>0</v>
      </c>
      <c r="L40" s="64">
        <v>141</v>
      </c>
      <c r="M40" s="64">
        <v>0</v>
      </c>
      <c r="N40" s="64">
        <v>0</v>
      </c>
      <c r="O40" s="64">
        <v>0</v>
      </c>
      <c r="P40" s="64">
        <v>0</v>
      </c>
      <c r="Q40" s="64">
        <v>0</v>
      </c>
      <c r="R40" s="82">
        <v>0</v>
      </c>
      <c r="S40" s="117"/>
    </row>
    <row r="41" spans="2:26" s="28" customFormat="1" ht="12" customHeight="1" x14ac:dyDescent="0.15">
      <c r="B41" s="33"/>
      <c r="C41" s="55"/>
      <c r="D41" s="26"/>
      <c r="E41" s="77" t="s">
        <v>111</v>
      </c>
      <c r="F41" s="25"/>
      <c r="G41" s="62">
        <f t="shared" si="8"/>
        <v>37</v>
      </c>
      <c r="H41" s="63">
        <v>0</v>
      </c>
      <c r="I41" s="64">
        <v>0</v>
      </c>
      <c r="J41" s="64"/>
      <c r="K41" s="64">
        <v>0</v>
      </c>
      <c r="L41" s="64">
        <v>37</v>
      </c>
      <c r="M41" s="64">
        <v>0</v>
      </c>
      <c r="N41" s="64">
        <v>0</v>
      </c>
      <c r="O41" s="64">
        <v>0</v>
      </c>
      <c r="P41" s="64">
        <v>0</v>
      </c>
      <c r="Q41" s="64">
        <v>0</v>
      </c>
      <c r="R41" s="82">
        <v>0</v>
      </c>
      <c r="S41" s="117"/>
    </row>
    <row r="42" spans="2:26" s="28" customFormat="1" ht="12" customHeight="1" x14ac:dyDescent="0.15">
      <c r="B42" s="33"/>
      <c r="C42" s="55"/>
      <c r="D42" s="26"/>
      <c r="E42" s="77" t="s">
        <v>127</v>
      </c>
      <c r="F42" s="25"/>
      <c r="G42" s="62">
        <f t="shared" si="8"/>
        <v>128</v>
      </c>
      <c r="H42" s="63">
        <v>0</v>
      </c>
      <c r="I42" s="64">
        <v>0</v>
      </c>
      <c r="J42" s="64"/>
      <c r="K42" s="64">
        <v>0</v>
      </c>
      <c r="L42" s="64">
        <v>128</v>
      </c>
      <c r="M42" s="64">
        <v>0</v>
      </c>
      <c r="N42" s="64">
        <v>0</v>
      </c>
      <c r="O42" s="64">
        <v>0</v>
      </c>
      <c r="P42" s="64">
        <v>0</v>
      </c>
      <c r="Q42" s="64">
        <v>0</v>
      </c>
      <c r="R42" s="82">
        <v>0</v>
      </c>
      <c r="S42" s="117"/>
    </row>
    <row r="43" spans="2:26" s="28" customFormat="1" ht="12" customHeight="1" x14ac:dyDescent="0.15">
      <c r="B43" s="33"/>
      <c r="C43" s="56"/>
      <c r="D43" s="57"/>
      <c r="E43" s="78" t="s">
        <v>114</v>
      </c>
      <c r="F43" s="25"/>
      <c r="G43" s="65">
        <f t="shared" si="8"/>
        <v>0</v>
      </c>
      <c r="H43" s="66">
        <v>0</v>
      </c>
      <c r="I43" s="67">
        <v>0</v>
      </c>
      <c r="J43" s="67"/>
      <c r="K43" s="67">
        <v>0</v>
      </c>
      <c r="L43" s="67">
        <v>0</v>
      </c>
      <c r="M43" s="67">
        <v>0</v>
      </c>
      <c r="N43" s="67">
        <v>0</v>
      </c>
      <c r="O43" s="67">
        <v>0</v>
      </c>
      <c r="P43" s="67">
        <v>0</v>
      </c>
      <c r="Q43" s="67">
        <v>0</v>
      </c>
      <c r="R43" s="85">
        <v>0</v>
      </c>
      <c r="S43" s="117"/>
    </row>
    <row r="44" spans="2:26" ht="25.15" customHeight="1" x14ac:dyDescent="0.15">
      <c r="B44" s="140" t="s">
        <v>96</v>
      </c>
      <c r="C44" s="141"/>
      <c r="D44" s="141"/>
      <c r="E44" s="142"/>
      <c r="F44" s="29"/>
      <c r="G44" s="68">
        <f t="shared" si="8"/>
        <v>459</v>
      </c>
      <c r="H44" s="69">
        <f t="shared" ref="H44:R44" si="9">SUM(H39:H43)</f>
        <v>0</v>
      </c>
      <c r="I44" s="70">
        <f t="shared" si="9"/>
        <v>0</v>
      </c>
      <c r="J44" s="70">
        <f t="shared" ref="J44" si="10">SUM(J39:J43)</f>
        <v>0</v>
      </c>
      <c r="K44" s="70">
        <f t="shared" si="9"/>
        <v>0</v>
      </c>
      <c r="L44" s="70">
        <f t="shared" si="9"/>
        <v>459</v>
      </c>
      <c r="M44" s="70">
        <f t="shared" si="9"/>
        <v>0</v>
      </c>
      <c r="N44" s="70">
        <f t="shared" si="9"/>
        <v>0</v>
      </c>
      <c r="O44" s="70">
        <f t="shared" si="9"/>
        <v>0</v>
      </c>
      <c r="P44" s="70">
        <f t="shared" si="9"/>
        <v>0</v>
      </c>
      <c r="Q44" s="70">
        <f>SUM(Q39:Q43)</f>
        <v>0</v>
      </c>
      <c r="R44" s="86">
        <f t="shared" si="9"/>
        <v>0</v>
      </c>
      <c r="S44" s="114"/>
      <c r="T44" s="16"/>
      <c r="U44" s="16"/>
      <c r="V44" s="16"/>
      <c r="W44" s="16"/>
      <c r="X44" s="18"/>
      <c r="Y44" s="18"/>
      <c r="Z44" s="18"/>
    </row>
    <row r="45" spans="2:26" ht="12" customHeight="1" x14ac:dyDescent="0.15">
      <c r="B45" s="34"/>
      <c r="C45" s="95"/>
      <c r="D45" s="96"/>
      <c r="E45" s="76" t="s">
        <v>23</v>
      </c>
      <c r="F45" s="25"/>
      <c r="G45" s="62">
        <f t="shared" si="8"/>
        <v>5235</v>
      </c>
      <c r="H45" s="63">
        <v>5146</v>
      </c>
      <c r="I45" s="64">
        <v>89</v>
      </c>
      <c r="J45" s="64"/>
      <c r="K45" s="64">
        <v>0</v>
      </c>
      <c r="L45" s="64">
        <v>0</v>
      </c>
      <c r="M45" s="64">
        <v>0</v>
      </c>
      <c r="N45" s="64">
        <v>0</v>
      </c>
      <c r="O45" s="64">
        <v>0</v>
      </c>
      <c r="P45" s="64">
        <v>0</v>
      </c>
      <c r="Q45" s="64">
        <v>0</v>
      </c>
      <c r="R45" s="82">
        <v>0</v>
      </c>
      <c r="S45" s="114"/>
      <c r="T45" s="16"/>
      <c r="U45" s="16"/>
      <c r="V45" s="16"/>
      <c r="W45" s="16"/>
      <c r="X45" s="18"/>
      <c r="Y45" s="18"/>
      <c r="Z45" s="18"/>
    </row>
    <row r="46" spans="2:26" ht="12" customHeight="1" x14ac:dyDescent="0.15">
      <c r="B46" s="33"/>
      <c r="C46" s="55"/>
      <c r="D46" s="26"/>
      <c r="E46" s="79" t="s">
        <v>17</v>
      </c>
      <c r="F46" s="27"/>
      <c r="G46" s="62">
        <f t="shared" si="8"/>
        <v>7079</v>
      </c>
      <c r="H46" s="63">
        <v>7079</v>
      </c>
      <c r="I46" s="64">
        <v>0</v>
      </c>
      <c r="J46" s="64"/>
      <c r="K46" s="64">
        <v>0</v>
      </c>
      <c r="L46" s="64">
        <v>0</v>
      </c>
      <c r="M46" s="64">
        <v>0</v>
      </c>
      <c r="N46" s="64">
        <v>0</v>
      </c>
      <c r="O46" s="64">
        <v>0</v>
      </c>
      <c r="P46" s="64">
        <v>0</v>
      </c>
      <c r="Q46" s="64">
        <v>0</v>
      </c>
      <c r="R46" s="82">
        <v>0</v>
      </c>
      <c r="S46" s="114"/>
      <c r="T46" s="16"/>
      <c r="U46" s="16"/>
      <c r="V46" s="16"/>
      <c r="W46" s="16"/>
      <c r="X46" s="18"/>
      <c r="Y46" s="18"/>
      <c r="Z46" s="18"/>
    </row>
    <row r="47" spans="2:26" ht="12" customHeight="1" x14ac:dyDescent="0.15">
      <c r="B47" s="33"/>
      <c r="C47" s="55"/>
      <c r="D47" s="26"/>
      <c r="E47" s="79" t="s">
        <v>18</v>
      </c>
      <c r="F47" s="27"/>
      <c r="G47" s="62">
        <f t="shared" si="8"/>
        <v>6220</v>
      </c>
      <c r="H47" s="63">
        <v>5394</v>
      </c>
      <c r="I47" s="64">
        <v>584</v>
      </c>
      <c r="J47" s="64">
        <v>215</v>
      </c>
      <c r="K47" s="64">
        <v>0</v>
      </c>
      <c r="L47" s="64">
        <v>0</v>
      </c>
      <c r="M47" s="64">
        <v>27</v>
      </c>
      <c r="N47" s="64">
        <v>0</v>
      </c>
      <c r="O47" s="64">
        <v>0</v>
      </c>
      <c r="P47" s="64">
        <v>0</v>
      </c>
      <c r="Q47" s="64">
        <v>0</v>
      </c>
      <c r="R47" s="82">
        <v>0</v>
      </c>
      <c r="S47" s="114"/>
      <c r="T47" s="16"/>
      <c r="U47" s="16"/>
      <c r="V47" s="16"/>
      <c r="W47" s="16"/>
      <c r="X47" s="18"/>
      <c r="Y47" s="18"/>
      <c r="Z47" s="18"/>
    </row>
    <row r="48" spans="2:26" ht="12" customHeight="1" x14ac:dyDescent="0.15">
      <c r="B48" s="33"/>
      <c r="C48" s="56"/>
      <c r="D48" s="57"/>
      <c r="E48" s="80" t="s">
        <v>170</v>
      </c>
      <c r="F48" s="27"/>
      <c r="G48" s="65">
        <f t="shared" si="8"/>
        <v>9654</v>
      </c>
      <c r="H48" s="66">
        <v>9023</v>
      </c>
      <c r="I48" s="67">
        <v>430</v>
      </c>
      <c r="J48" s="67"/>
      <c r="K48" s="67">
        <v>0</v>
      </c>
      <c r="L48" s="67">
        <v>0</v>
      </c>
      <c r="M48" s="67">
        <v>10</v>
      </c>
      <c r="N48" s="67">
        <v>191</v>
      </c>
      <c r="O48" s="67">
        <v>0</v>
      </c>
      <c r="P48" s="67">
        <v>0</v>
      </c>
      <c r="Q48" s="67">
        <v>0</v>
      </c>
      <c r="R48" s="85">
        <v>0</v>
      </c>
      <c r="S48" s="114"/>
      <c r="T48" s="16"/>
      <c r="U48" s="16"/>
      <c r="V48" s="16"/>
      <c r="W48" s="16"/>
      <c r="X48" s="18"/>
      <c r="Y48" s="18"/>
      <c r="Z48" s="18"/>
    </row>
    <row r="49" spans="2:26" ht="18" customHeight="1" x14ac:dyDescent="0.15">
      <c r="B49" s="140" t="s">
        <v>24</v>
      </c>
      <c r="C49" s="141"/>
      <c r="D49" s="141"/>
      <c r="E49" s="142"/>
      <c r="F49" s="29"/>
      <c r="G49" s="68">
        <f t="shared" si="8"/>
        <v>28188</v>
      </c>
      <c r="H49" s="69">
        <f t="shared" ref="H49:R49" si="11">SUM(H45:H48)</f>
        <v>26642</v>
      </c>
      <c r="I49" s="70">
        <f t="shared" si="11"/>
        <v>1103</v>
      </c>
      <c r="J49" s="70">
        <f t="shared" ref="J49" si="12">SUM(J45:J48)</f>
        <v>215</v>
      </c>
      <c r="K49" s="70">
        <f t="shared" si="11"/>
        <v>0</v>
      </c>
      <c r="L49" s="70">
        <f t="shared" si="11"/>
        <v>0</v>
      </c>
      <c r="M49" s="70">
        <f t="shared" si="11"/>
        <v>37</v>
      </c>
      <c r="N49" s="70">
        <f t="shared" si="11"/>
        <v>191</v>
      </c>
      <c r="O49" s="70">
        <f t="shared" si="11"/>
        <v>0</v>
      </c>
      <c r="P49" s="70">
        <f t="shared" si="11"/>
        <v>0</v>
      </c>
      <c r="Q49" s="70">
        <f>SUM(Q45:Q48)</f>
        <v>0</v>
      </c>
      <c r="R49" s="86">
        <f t="shared" si="11"/>
        <v>0</v>
      </c>
      <c r="S49" s="114"/>
      <c r="T49" s="16"/>
      <c r="U49" s="16"/>
      <c r="V49" s="16"/>
      <c r="W49" s="16"/>
      <c r="X49" s="18"/>
      <c r="Y49" s="18"/>
      <c r="Z49" s="18"/>
    </row>
    <row r="50" spans="2:26" ht="12" customHeight="1" x14ac:dyDescent="0.15">
      <c r="B50" s="33"/>
      <c r="C50" s="55"/>
      <c r="D50" s="26"/>
      <c r="E50" s="79" t="s">
        <v>56</v>
      </c>
      <c r="F50" s="27"/>
      <c r="G50" s="62">
        <f t="shared" si="8"/>
        <v>3180</v>
      </c>
      <c r="H50" s="63">
        <v>0</v>
      </c>
      <c r="I50" s="64">
        <v>0</v>
      </c>
      <c r="J50" s="64"/>
      <c r="K50" s="64">
        <v>0</v>
      </c>
      <c r="L50" s="64">
        <v>0</v>
      </c>
      <c r="M50" s="64">
        <v>1740</v>
      </c>
      <c r="N50" s="64">
        <v>1052</v>
      </c>
      <c r="O50" s="64">
        <v>179</v>
      </c>
      <c r="P50" s="64">
        <v>155</v>
      </c>
      <c r="Q50" s="64">
        <v>0</v>
      </c>
      <c r="R50" s="83">
        <v>54</v>
      </c>
      <c r="S50" s="114"/>
      <c r="T50" s="16"/>
      <c r="U50" s="16"/>
      <c r="V50" s="16"/>
      <c r="W50" s="16"/>
      <c r="X50" s="18"/>
      <c r="Y50" s="18"/>
      <c r="Z50" s="18"/>
    </row>
    <row r="51" spans="2:26" ht="12" customHeight="1" x14ac:dyDescent="0.15">
      <c r="B51" s="33"/>
      <c r="C51" s="55"/>
      <c r="D51" s="26"/>
      <c r="E51" s="77" t="s">
        <v>27</v>
      </c>
      <c r="F51" s="27"/>
      <c r="G51" s="62">
        <f t="shared" si="8"/>
        <v>2000</v>
      </c>
      <c r="H51" s="63">
        <v>0</v>
      </c>
      <c r="I51" s="64">
        <v>0</v>
      </c>
      <c r="J51" s="64"/>
      <c r="K51" s="64">
        <v>0</v>
      </c>
      <c r="L51" s="64">
        <v>0</v>
      </c>
      <c r="M51" s="64">
        <v>0</v>
      </c>
      <c r="N51" s="64">
        <v>0</v>
      </c>
      <c r="O51" s="64">
        <v>0</v>
      </c>
      <c r="P51" s="64">
        <v>0</v>
      </c>
      <c r="Q51" s="64">
        <v>0</v>
      </c>
      <c r="R51" s="83">
        <v>2000</v>
      </c>
      <c r="S51" s="114"/>
      <c r="T51" s="16"/>
      <c r="U51" s="16"/>
      <c r="V51" s="16"/>
      <c r="W51" s="16"/>
      <c r="X51" s="18"/>
      <c r="Y51" s="18"/>
      <c r="Z51" s="18"/>
    </row>
    <row r="52" spans="2:26" ht="12" customHeight="1" x14ac:dyDescent="0.15">
      <c r="B52" s="33"/>
      <c r="C52" s="55"/>
      <c r="D52" s="26"/>
      <c r="E52" s="79" t="s">
        <v>171</v>
      </c>
      <c r="F52" s="27"/>
      <c r="G52" s="62">
        <f t="shared" si="8"/>
        <v>775</v>
      </c>
      <c r="H52" s="63">
        <v>0</v>
      </c>
      <c r="I52" s="64">
        <v>0</v>
      </c>
      <c r="J52" s="64"/>
      <c r="K52" s="64">
        <v>0</v>
      </c>
      <c r="L52" s="64">
        <v>0</v>
      </c>
      <c r="M52" s="64">
        <v>0</v>
      </c>
      <c r="N52" s="64">
        <v>0</v>
      </c>
      <c r="O52" s="64">
        <v>0</v>
      </c>
      <c r="P52" s="64">
        <v>0</v>
      </c>
      <c r="Q52" s="64">
        <v>0</v>
      </c>
      <c r="R52" s="83">
        <v>775</v>
      </c>
      <c r="S52" s="114"/>
      <c r="T52" s="16"/>
      <c r="U52" s="16"/>
      <c r="V52" s="16"/>
      <c r="W52" s="16"/>
      <c r="X52" s="18"/>
      <c r="Y52" s="18"/>
      <c r="Z52" s="18"/>
    </row>
    <row r="53" spans="2:26" ht="12" customHeight="1" x14ac:dyDescent="0.15">
      <c r="B53" s="33"/>
      <c r="C53" s="55"/>
      <c r="D53" s="26"/>
      <c r="E53" s="77" t="s">
        <v>172</v>
      </c>
      <c r="F53" s="25"/>
      <c r="G53" s="62">
        <f t="shared" si="8"/>
        <v>180</v>
      </c>
      <c r="H53" s="63">
        <v>0</v>
      </c>
      <c r="I53" s="64">
        <v>0</v>
      </c>
      <c r="J53" s="64"/>
      <c r="K53" s="64">
        <v>0</v>
      </c>
      <c r="L53" s="64">
        <v>0</v>
      </c>
      <c r="M53" s="64">
        <v>0</v>
      </c>
      <c r="N53" s="64">
        <v>0</v>
      </c>
      <c r="O53" s="64">
        <v>0</v>
      </c>
      <c r="P53" s="64">
        <v>0</v>
      </c>
      <c r="Q53" s="64">
        <v>0</v>
      </c>
      <c r="R53" s="83">
        <v>180</v>
      </c>
      <c r="S53" s="114"/>
      <c r="T53" s="16"/>
      <c r="U53" s="16"/>
      <c r="V53" s="16"/>
      <c r="W53" s="16"/>
      <c r="X53" s="18"/>
      <c r="Y53" s="18"/>
      <c r="Z53" s="18"/>
    </row>
    <row r="54" spans="2:26" ht="12" customHeight="1" x14ac:dyDescent="0.15">
      <c r="B54" s="33"/>
      <c r="C54" s="55"/>
      <c r="D54" s="26"/>
      <c r="E54" s="77" t="s">
        <v>173</v>
      </c>
      <c r="F54" s="25"/>
      <c r="G54" s="62">
        <f t="shared" si="8"/>
        <v>989</v>
      </c>
      <c r="H54" s="63">
        <v>0</v>
      </c>
      <c r="I54" s="64">
        <v>0</v>
      </c>
      <c r="J54" s="64"/>
      <c r="K54" s="64">
        <v>0</v>
      </c>
      <c r="L54" s="64">
        <v>0</v>
      </c>
      <c r="M54" s="64">
        <v>0</v>
      </c>
      <c r="N54" s="64">
        <v>0</v>
      </c>
      <c r="O54" s="64">
        <v>0</v>
      </c>
      <c r="P54" s="64">
        <v>206</v>
      </c>
      <c r="Q54" s="64">
        <v>0</v>
      </c>
      <c r="R54" s="83">
        <v>783</v>
      </c>
      <c r="S54" s="114"/>
      <c r="T54" s="16"/>
      <c r="U54" s="16"/>
      <c r="V54" s="16"/>
      <c r="W54" s="16"/>
      <c r="X54" s="18"/>
      <c r="Y54" s="18"/>
      <c r="Z54" s="18"/>
    </row>
    <row r="55" spans="2:26" ht="12" customHeight="1" x14ac:dyDescent="0.15">
      <c r="B55" s="33"/>
      <c r="C55" s="55"/>
      <c r="D55" s="26"/>
      <c r="E55" s="77" t="s">
        <v>174</v>
      </c>
      <c r="F55" s="25"/>
      <c r="G55" s="62">
        <f t="shared" si="8"/>
        <v>910</v>
      </c>
      <c r="H55" s="63">
        <v>0</v>
      </c>
      <c r="I55" s="64">
        <v>0</v>
      </c>
      <c r="J55" s="64"/>
      <c r="K55" s="64">
        <v>0</v>
      </c>
      <c r="L55" s="64">
        <v>0</v>
      </c>
      <c r="M55" s="64">
        <v>0</v>
      </c>
      <c r="N55" s="64">
        <v>0</v>
      </c>
      <c r="O55" s="64">
        <v>0</v>
      </c>
      <c r="P55" s="64">
        <v>0</v>
      </c>
      <c r="Q55" s="64">
        <v>0</v>
      </c>
      <c r="R55" s="83">
        <v>910</v>
      </c>
      <c r="S55" s="114"/>
      <c r="T55" s="16"/>
      <c r="U55" s="16"/>
      <c r="V55" s="16"/>
      <c r="W55" s="16"/>
      <c r="X55" s="18"/>
      <c r="Y55" s="18"/>
      <c r="Z55" s="18"/>
    </row>
    <row r="56" spans="2:26" ht="12" customHeight="1" x14ac:dyDescent="0.15">
      <c r="B56" s="33"/>
      <c r="C56" s="55"/>
      <c r="D56" s="26"/>
      <c r="E56" s="77" t="s">
        <v>175</v>
      </c>
      <c r="F56" s="25"/>
      <c r="G56" s="62">
        <f t="shared" si="8"/>
        <v>1296</v>
      </c>
      <c r="H56" s="63">
        <v>0</v>
      </c>
      <c r="I56" s="64">
        <v>0</v>
      </c>
      <c r="J56" s="64"/>
      <c r="K56" s="64">
        <v>0</v>
      </c>
      <c r="L56" s="64">
        <v>0</v>
      </c>
      <c r="M56" s="64">
        <v>0</v>
      </c>
      <c r="N56" s="64">
        <v>0</v>
      </c>
      <c r="O56" s="64">
        <v>0</v>
      </c>
      <c r="P56" s="64">
        <v>0</v>
      </c>
      <c r="Q56" s="64">
        <v>0</v>
      </c>
      <c r="R56" s="83">
        <v>1296</v>
      </c>
      <c r="S56" s="114"/>
      <c r="T56" s="16"/>
      <c r="U56" s="16"/>
      <c r="V56" s="16"/>
      <c r="W56" s="16"/>
      <c r="X56" s="18"/>
      <c r="Y56" s="18"/>
      <c r="Z56" s="18"/>
    </row>
    <row r="57" spans="2:26" ht="12" customHeight="1" x14ac:dyDescent="0.15">
      <c r="B57" s="33"/>
      <c r="C57" s="55"/>
      <c r="D57" s="26"/>
      <c r="E57" s="77" t="s">
        <v>169</v>
      </c>
      <c r="F57" s="25"/>
      <c r="G57" s="62">
        <f t="shared" si="8"/>
        <v>372</v>
      </c>
      <c r="H57" s="63">
        <v>0</v>
      </c>
      <c r="I57" s="64">
        <v>0</v>
      </c>
      <c r="J57" s="64"/>
      <c r="K57" s="64">
        <v>0</v>
      </c>
      <c r="L57" s="64">
        <v>0</v>
      </c>
      <c r="M57" s="64">
        <v>0</v>
      </c>
      <c r="N57" s="64">
        <v>0</v>
      </c>
      <c r="O57" s="64">
        <v>0</v>
      </c>
      <c r="P57" s="64">
        <v>0</v>
      </c>
      <c r="Q57" s="64">
        <v>0</v>
      </c>
      <c r="R57" s="83">
        <v>372</v>
      </c>
      <c r="S57" s="114"/>
      <c r="T57" s="16"/>
      <c r="U57" s="16"/>
      <c r="V57" s="16"/>
      <c r="W57" s="16"/>
      <c r="X57" s="18"/>
      <c r="Y57" s="18"/>
      <c r="Z57" s="18"/>
    </row>
    <row r="58" spans="2:26" ht="12" customHeight="1" x14ac:dyDescent="0.15">
      <c r="B58" s="33"/>
      <c r="C58" s="55"/>
      <c r="D58" s="26"/>
      <c r="E58" s="77" t="s">
        <v>176</v>
      </c>
      <c r="F58" s="25"/>
      <c r="G58" s="62">
        <f t="shared" si="8"/>
        <v>0</v>
      </c>
      <c r="H58" s="63">
        <v>0</v>
      </c>
      <c r="I58" s="64">
        <v>0</v>
      </c>
      <c r="J58" s="64"/>
      <c r="K58" s="64">
        <v>0</v>
      </c>
      <c r="L58" s="64">
        <v>0</v>
      </c>
      <c r="M58" s="64">
        <v>0</v>
      </c>
      <c r="N58" s="64">
        <v>0</v>
      </c>
      <c r="O58" s="64">
        <v>0</v>
      </c>
      <c r="P58" s="64">
        <v>0</v>
      </c>
      <c r="Q58" s="64">
        <v>0</v>
      </c>
      <c r="R58" s="83">
        <v>0</v>
      </c>
      <c r="S58" s="114"/>
      <c r="T58" s="16"/>
      <c r="U58" s="16"/>
      <c r="V58" s="16"/>
      <c r="W58" s="16"/>
      <c r="X58" s="18"/>
      <c r="Y58" s="18"/>
      <c r="Z58" s="18"/>
    </row>
    <row r="59" spans="2:26" ht="12" customHeight="1" x14ac:dyDescent="0.15">
      <c r="B59" s="33"/>
      <c r="C59" s="55"/>
      <c r="D59" s="26"/>
      <c r="E59" s="79" t="s">
        <v>177</v>
      </c>
      <c r="F59" s="27"/>
      <c r="G59" s="62">
        <f t="shared" si="8"/>
        <v>53</v>
      </c>
      <c r="H59" s="63">
        <v>0</v>
      </c>
      <c r="I59" s="64">
        <v>0</v>
      </c>
      <c r="J59" s="64"/>
      <c r="K59" s="64">
        <v>0</v>
      </c>
      <c r="L59" s="64">
        <v>0</v>
      </c>
      <c r="M59" s="64">
        <v>0</v>
      </c>
      <c r="N59" s="64">
        <v>0</v>
      </c>
      <c r="O59" s="64">
        <v>0</v>
      </c>
      <c r="P59" s="64">
        <v>0</v>
      </c>
      <c r="Q59" s="64">
        <v>0</v>
      </c>
      <c r="R59" s="83">
        <v>53</v>
      </c>
      <c r="S59" s="114"/>
      <c r="T59" s="16"/>
      <c r="U59" s="16"/>
      <c r="V59" s="16"/>
      <c r="W59" s="16"/>
      <c r="X59" s="18"/>
      <c r="Y59" s="18"/>
      <c r="Z59" s="18"/>
    </row>
    <row r="60" spans="2:26" ht="12" customHeight="1" x14ac:dyDescent="0.15">
      <c r="B60" s="33"/>
      <c r="C60" s="55"/>
      <c r="D60" s="26"/>
      <c r="E60" s="79" t="s">
        <v>184</v>
      </c>
      <c r="F60" s="27"/>
      <c r="G60" s="62">
        <f t="shared" si="8"/>
        <v>0</v>
      </c>
      <c r="H60" s="63">
        <v>0</v>
      </c>
      <c r="I60" s="64">
        <v>0</v>
      </c>
      <c r="J60" s="64"/>
      <c r="K60" s="64">
        <v>0</v>
      </c>
      <c r="L60" s="64">
        <v>0</v>
      </c>
      <c r="M60" s="64">
        <v>0</v>
      </c>
      <c r="N60" s="64">
        <v>0</v>
      </c>
      <c r="O60" s="64">
        <v>0</v>
      </c>
      <c r="P60" s="64">
        <v>0</v>
      </c>
      <c r="Q60" s="64">
        <v>0</v>
      </c>
      <c r="R60" s="83">
        <v>0</v>
      </c>
      <c r="S60" s="114"/>
      <c r="T60" s="16"/>
      <c r="U60" s="16"/>
      <c r="V60" s="16"/>
      <c r="W60" s="16"/>
      <c r="X60" s="18"/>
      <c r="Y60" s="18"/>
      <c r="Z60" s="18"/>
    </row>
    <row r="61" spans="2:26" ht="12" customHeight="1" x14ac:dyDescent="0.15">
      <c r="B61" s="33"/>
      <c r="C61" s="55"/>
      <c r="D61" s="26"/>
      <c r="E61" s="79" t="s">
        <v>185</v>
      </c>
      <c r="F61" s="27"/>
      <c r="G61" s="62">
        <f t="shared" si="8"/>
        <v>0</v>
      </c>
      <c r="H61" s="63">
        <v>0</v>
      </c>
      <c r="I61" s="64">
        <v>0</v>
      </c>
      <c r="J61" s="64"/>
      <c r="K61" s="64">
        <v>0</v>
      </c>
      <c r="L61" s="64">
        <v>0</v>
      </c>
      <c r="M61" s="64">
        <v>0</v>
      </c>
      <c r="N61" s="64">
        <v>0</v>
      </c>
      <c r="O61" s="64">
        <v>0</v>
      </c>
      <c r="P61" s="64">
        <v>0</v>
      </c>
      <c r="Q61" s="64">
        <v>0</v>
      </c>
      <c r="R61" s="83">
        <v>0</v>
      </c>
      <c r="S61" s="114"/>
      <c r="T61" s="16"/>
      <c r="U61" s="16"/>
      <c r="V61" s="16"/>
      <c r="W61" s="16"/>
      <c r="X61" s="18"/>
      <c r="Y61" s="18"/>
      <c r="Z61" s="18"/>
    </row>
    <row r="62" spans="2:26" ht="12" customHeight="1" x14ac:dyDescent="0.15">
      <c r="B62" s="33"/>
      <c r="C62" s="56"/>
      <c r="D62" s="57"/>
      <c r="E62" s="80"/>
      <c r="F62" s="119"/>
      <c r="G62" s="65">
        <f t="shared" si="8"/>
        <v>0</v>
      </c>
      <c r="H62" s="66">
        <v>0</v>
      </c>
      <c r="I62" s="67">
        <v>0</v>
      </c>
      <c r="J62" s="67"/>
      <c r="K62" s="67">
        <v>0</v>
      </c>
      <c r="L62" s="67">
        <v>0</v>
      </c>
      <c r="M62" s="67">
        <v>0</v>
      </c>
      <c r="N62" s="67">
        <v>0</v>
      </c>
      <c r="O62" s="67">
        <v>0</v>
      </c>
      <c r="P62" s="67">
        <v>0</v>
      </c>
      <c r="Q62" s="67">
        <v>0</v>
      </c>
      <c r="R62" s="87">
        <v>0</v>
      </c>
      <c r="S62" s="114"/>
      <c r="T62" s="16"/>
      <c r="U62" s="16"/>
      <c r="V62" s="16"/>
      <c r="W62" s="16"/>
      <c r="X62" s="18"/>
      <c r="Y62" s="18"/>
      <c r="Z62" s="18"/>
    </row>
    <row r="63" spans="2:26" ht="18" customHeight="1" x14ac:dyDescent="0.15">
      <c r="B63" s="140" t="s">
        <v>25</v>
      </c>
      <c r="C63" s="141"/>
      <c r="D63" s="141"/>
      <c r="E63" s="142"/>
      <c r="F63" s="29"/>
      <c r="G63" s="88">
        <f t="shared" si="8"/>
        <v>9755</v>
      </c>
      <c r="H63" s="89">
        <f t="shared" ref="H63:R63" si="13">SUM(H50:H62)</f>
        <v>0</v>
      </c>
      <c r="I63" s="90">
        <f t="shared" si="13"/>
        <v>0</v>
      </c>
      <c r="J63" s="90">
        <f t="shared" ref="J63" si="14">SUM(J50:J62)</f>
        <v>0</v>
      </c>
      <c r="K63" s="90">
        <f t="shared" si="13"/>
        <v>0</v>
      </c>
      <c r="L63" s="90">
        <f t="shared" si="13"/>
        <v>0</v>
      </c>
      <c r="M63" s="90">
        <f t="shared" si="13"/>
        <v>1740</v>
      </c>
      <c r="N63" s="90">
        <f t="shared" si="13"/>
        <v>1052</v>
      </c>
      <c r="O63" s="90">
        <f t="shared" si="13"/>
        <v>179</v>
      </c>
      <c r="P63" s="90">
        <f t="shared" si="13"/>
        <v>361</v>
      </c>
      <c r="Q63" s="90">
        <f t="shared" si="13"/>
        <v>0</v>
      </c>
      <c r="R63" s="91">
        <f t="shared" si="13"/>
        <v>6423</v>
      </c>
      <c r="S63" s="114"/>
      <c r="T63" s="16"/>
      <c r="U63" s="16"/>
      <c r="V63" s="16"/>
      <c r="W63" s="16"/>
      <c r="X63" s="18"/>
      <c r="Y63" s="18"/>
      <c r="Z63" s="18"/>
    </row>
    <row r="64" spans="2:26" ht="12" customHeight="1" x14ac:dyDescent="0.15">
      <c r="B64" s="33"/>
      <c r="C64" s="55"/>
      <c r="D64" s="26"/>
      <c r="E64" s="79" t="s">
        <v>128</v>
      </c>
      <c r="F64" s="27"/>
      <c r="G64" s="62">
        <f t="shared" si="8"/>
        <v>11172</v>
      </c>
      <c r="H64" s="63">
        <v>0</v>
      </c>
      <c r="I64" s="64">
        <v>0</v>
      </c>
      <c r="J64" s="64"/>
      <c r="K64" s="64">
        <v>0</v>
      </c>
      <c r="L64" s="64">
        <v>0</v>
      </c>
      <c r="M64" s="64">
        <v>728</v>
      </c>
      <c r="N64" s="64">
        <v>1203</v>
      </c>
      <c r="O64" s="64">
        <v>473</v>
      </c>
      <c r="P64" s="64">
        <v>193</v>
      </c>
      <c r="Q64" s="64">
        <v>8575</v>
      </c>
      <c r="R64" s="83">
        <v>0</v>
      </c>
      <c r="S64" s="114"/>
      <c r="T64" s="16"/>
      <c r="U64" s="16"/>
      <c r="V64" s="16"/>
      <c r="W64" s="16"/>
      <c r="X64" s="18"/>
      <c r="Y64" s="18"/>
      <c r="Z64" s="18"/>
    </row>
    <row r="65" spans="2:26" ht="12" customHeight="1" x14ac:dyDescent="0.15">
      <c r="B65" s="33"/>
      <c r="C65" s="55"/>
      <c r="D65" s="26"/>
      <c r="E65" s="79" t="s">
        <v>59</v>
      </c>
      <c r="F65" s="27"/>
      <c r="G65" s="62">
        <f t="shared" si="8"/>
        <v>10244</v>
      </c>
      <c r="H65" s="63">
        <v>0</v>
      </c>
      <c r="I65" s="64">
        <v>0</v>
      </c>
      <c r="J65" s="64">
        <v>1612</v>
      </c>
      <c r="K65" s="64">
        <v>0</v>
      </c>
      <c r="L65" s="64">
        <v>0</v>
      </c>
      <c r="M65" s="64">
        <v>1178</v>
      </c>
      <c r="N65" s="64">
        <v>125</v>
      </c>
      <c r="O65" s="64">
        <v>499</v>
      </c>
      <c r="P65" s="64">
        <v>103</v>
      </c>
      <c r="Q65" s="64">
        <v>6727</v>
      </c>
      <c r="R65" s="83">
        <v>0</v>
      </c>
      <c r="S65" s="114"/>
      <c r="T65" s="16"/>
      <c r="U65" s="16"/>
      <c r="V65" s="16"/>
      <c r="W65" s="16"/>
      <c r="X65" s="18"/>
      <c r="Y65" s="18"/>
      <c r="Z65" s="18"/>
    </row>
    <row r="66" spans="2:26" ht="12" customHeight="1" x14ac:dyDescent="0.15">
      <c r="B66" s="33"/>
      <c r="C66" s="55"/>
      <c r="D66" s="26"/>
      <c r="E66" s="79" t="s">
        <v>134</v>
      </c>
      <c r="F66" s="27"/>
      <c r="G66" s="62">
        <f t="shared" si="8"/>
        <v>6434</v>
      </c>
      <c r="H66" s="63">
        <v>0</v>
      </c>
      <c r="I66" s="64">
        <v>0</v>
      </c>
      <c r="J66" s="64"/>
      <c r="K66" s="64">
        <v>0</v>
      </c>
      <c r="L66" s="64">
        <v>0</v>
      </c>
      <c r="M66" s="64">
        <v>241</v>
      </c>
      <c r="N66" s="64">
        <v>274</v>
      </c>
      <c r="O66" s="64">
        <v>39</v>
      </c>
      <c r="P66" s="64">
        <v>51</v>
      </c>
      <c r="Q66" s="64">
        <v>5829</v>
      </c>
      <c r="R66" s="83">
        <v>0</v>
      </c>
      <c r="S66" s="114"/>
      <c r="T66" s="16"/>
      <c r="U66" s="16"/>
      <c r="V66" s="16"/>
      <c r="W66" s="16"/>
      <c r="X66" s="18"/>
      <c r="Y66" s="18"/>
      <c r="Z66" s="18"/>
    </row>
    <row r="67" spans="2:26" ht="12" customHeight="1" x14ac:dyDescent="0.15">
      <c r="B67" s="108"/>
      <c r="C67" s="55"/>
      <c r="D67" s="26"/>
      <c r="E67" s="103" t="s">
        <v>121</v>
      </c>
      <c r="F67" s="27"/>
      <c r="G67" s="62">
        <f t="shared" si="8"/>
        <v>457</v>
      </c>
      <c r="H67" s="63">
        <v>0</v>
      </c>
      <c r="I67" s="64">
        <v>0</v>
      </c>
      <c r="J67" s="64"/>
      <c r="K67" s="64">
        <v>0</v>
      </c>
      <c r="L67" s="64">
        <v>0</v>
      </c>
      <c r="M67" s="64">
        <v>0</v>
      </c>
      <c r="N67" s="64">
        <v>0</v>
      </c>
      <c r="O67" s="64">
        <v>0</v>
      </c>
      <c r="P67" s="64">
        <v>0</v>
      </c>
      <c r="Q67" s="64">
        <v>457</v>
      </c>
      <c r="R67" s="83">
        <v>0</v>
      </c>
      <c r="S67" s="114"/>
      <c r="T67" s="16"/>
      <c r="U67" s="16"/>
      <c r="V67" s="16"/>
      <c r="W67" s="16"/>
      <c r="X67" s="18"/>
      <c r="Y67" s="18"/>
      <c r="Z67" s="18"/>
    </row>
    <row r="68" spans="2:26" ht="18" customHeight="1" x14ac:dyDescent="0.15">
      <c r="B68" s="140" t="s">
        <v>65</v>
      </c>
      <c r="C68" s="150"/>
      <c r="D68" s="150"/>
      <c r="E68" s="151"/>
      <c r="F68" s="29"/>
      <c r="G68" s="104">
        <f t="shared" si="8"/>
        <v>28307</v>
      </c>
      <c r="H68" s="105">
        <f t="shared" ref="H68:Q68" si="15">SUM(H64:H67)</f>
        <v>0</v>
      </c>
      <c r="I68" s="106">
        <f t="shared" si="15"/>
        <v>0</v>
      </c>
      <c r="J68" s="106">
        <f t="shared" ref="J68" si="16">SUM(J64:J67)</f>
        <v>1612</v>
      </c>
      <c r="K68" s="106">
        <f t="shared" si="15"/>
        <v>0</v>
      </c>
      <c r="L68" s="106">
        <f t="shared" si="15"/>
        <v>0</v>
      </c>
      <c r="M68" s="106">
        <f t="shared" si="15"/>
        <v>2147</v>
      </c>
      <c r="N68" s="106">
        <f t="shared" si="15"/>
        <v>1602</v>
      </c>
      <c r="O68" s="106">
        <f t="shared" si="15"/>
        <v>1011</v>
      </c>
      <c r="P68" s="106">
        <f t="shared" si="15"/>
        <v>347</v>
      </c>
      <c r="Q68" s="106">
        <f t="shared" si="15"/>
        <v>21588</v>
      </c>
      <c r="R68" s="107">
        <f>SUM(R64:R67)</f>
        <v>0</v>
      </c>
      <c r="S68" s="114"/>
      <c r="T68" s="16"/>
      <c r="U68" s="16"/>
      <c r="V68" s="16"/>
      <c r="W68" s="16"/>
      <c r="X68" s="18"/>
      <c r="Y68" s="18"/>
      <c r="Z68" s="18"/>
    </row>
    <row r="69" spans="2:26" ht="3.95" customHeight="1" x14ac:dyDescent="0.15">
      <c r="B69" s="110"/>
      <c r="C69" s="110"/>
      <c r="D69" s="110"/>
      <c r="E69" s="110"/>
      <c r="F69" s="29"/>
      <c r="G69" s="109"/>
      <c r="H69" s="109"/>
      <c r="I69" s="109"/>
      <c r="J69" s="109"/>
      <c r="K69" s="109"/>
      <c r="L69" s="109"/>
      <c r="M69" s="109"/>
      <c r="N69" s="109"/>
      <c r="O69" s="109"/>
      <c r="P69" s="109"/>
      <c r="Q69" s="109"/>
      <c r="R69" s="109"/>
      <c r="S69" s="16"/>
      <c r="T69" s="16"/>
      <c r="U69" s="16"/>
      <c r="V69" s="16"/>
      <c r="W69" s="16"/>
      <c r="X69" s="18"/>
      <c r="Y69" s="18"/>
      <c r="Z69" s="18"/>
    </row>
    <row r="70" spans="2:26" ht="12" customHeight="1" x14ac:dyDescent="0.15">
      <c r="B70" s="42"/>
      <c r="C70" s="51"/>
      <c r="D70" s="43"/>
      <c r="E70" s="111" t="s">
        <v>53</v>
      </c>
      <c r="F70" s="25"/>
      <c r="G70" s="59">
        <f t="shared" ref="G70:G86" si="17">SUM(H70:R70)</f>
        <v>436</v>
      </c>
      <c r="H70" s="60">
        <v>0</v>
      </c>
      <c r="I70" s="61">
        <v>0</v>
      </c>
      <c r="J70" s="61"/>
      <c r="K70" s="61">
        <v>0</v>
      </c>
      <c r="L70" s="61">
        <v>0</v>
      </c>
      <c r="M70" s="61">
        <v>0</v>
      </c>
      <c r="N70" s="61">
        <v>162</v>
      </c>
      <c r="O70" s="61">
        <v>0</v>
      </c>
      <c r="P70" s="61">
        <v>274</v>
      </c>
      <c r="Q70" s="61">
        <v>0</v>
      </c>
      <c r="R70" s="81">
        <v>0</v>
      </c>
      <c r="S70" s="114"/>
      <c r="T70" s="16"/>
      <c r="U70" s="16"/>
      <c r="V70" s="16"/>
      <c r="W70" s="17"/>
      <c r="X70" s="18"/>
      <c r="Y70" s="18"/>
      <c r="Z70" s="18"/>
    </row>
    <row r="71" spans="2:26" ht="12" customHeight="1" x14ac:dyDescent="0.15">
      <c r="B71" s="33"/>
      <c r="C71" s="52"/>
      <c r="D71" s="20"/>
      <c r="E71" s="112" t="s">
        <v>56</v>
      </c>
      <c r="F71" s="25"/>
      <c r="G71" s="62">
        <f t="shared" si="17"/>
        <v>100</v>
      </c>
      <c r="H71" s="63">
        <v>0</v>
      </c>
      <c r="I71" s="64">
        <v>0</v>
      </c>
      <c r="J71" s="64"/>
      <c r="K71" s="64">
        <v>0</v>
      </c>
      <c r="L71" s="64">
        <v>0</v>
      </c>
      <c r="M71" s="64">
        <v>0</v>
      </c>
      <c r="N71" s="64">
        <v>0</v>
      </c>
      <c r="O71" s="64">
        <v>0</v>
      </c>
      <c r="P71" s="64">
        <v>100</v>
      </c>
      <c r="Q71" s="64">
        <v>0</v>
      </c>
      <c r="R71" s="82">
        <v>0</v>
      </c>
      <c r="S71" s="114"/>
      <c r="T71" s="16"/>
      <c r="U71" s="16"/>
      <c r="V71" s="16"/>
      <c r="W71" s="17"/>
      <c r="X71" s="18"/>
      <c r="Y71" s="18"/>
      <c r="Z71" s="18"/>
    </row>
    <row r="72" spans="2:26" ht="12" customHeight="1" x14ac:dyDescent="0.15">
      <c r="B72" s="33"/>
      <c r="C72" s="52"/>
      <c r="D72" s="20"/>
      <c r="E72" s="112" t="s">
        <v>14</v>
      </c>
      <c r="F72" s="25"/>
      <c r="G72" s="62">
        <f t="shared" si="17"/>
        <v>141</v>
      </c>
      <c r="H72" s="63">
        <v>0</v>
      </c>
      <c r="I72" s="64">
        <v>0</v>
      </c>
      <c r="J72" s="64"/>
      <c r="K72" s="64">
        <v>0</v>
      </c>
      <c r="L72" s="64">
        <v>0</v>
      </c>
      <c r="M72" s="64">
        <v>0</v>
      </c>
      <c r="N72" s="64">
        <v>0</v>
      </c>
      <c r="O72" s="64">
        <v>0</v>
      </c>
      <c r="P72" s="64">
        <v>141</v>
      </c>
      <c r="Q72" s="64">
        <v>0</v>
      </c>
      <c r="R72" s="83">
        <v>0</v>
      </c>
      <c r="S72" s="115"/>
      <c r="T72" s="21"/>
      <c r="U72" s="21"/>
      <c r="V72" s="22"/>
      <c r="W72" s="17"/>
      <c r="X72" s="18"/>
      <c r="Y72" s="18"/>
      <c r="Z72" s="18"/>
    </row>
    <row r="73" spans="2:26" ht="12" customHeight="1" x14ac:dyDescent="0.15">
      <c r="B73" s="33"/>
      <c r="C73" s="52"/>
      <c r="D73" s="20"/>
      <c r="E73" s="112" t="s">
        <v>15</v>
      </c>
      <c r="F73" s="25"/>
      <c r="G73" s="62">
        <f t="shared" si="17"/>
        <v>80</v>
      </c>
      <c r="H73" s="63">
        <v>0</v>
      </c>
      <c r="I73" s="64">
        <v>0</v>
      </c>
      <c r="J73" s="64"/>
      <c r="K73" s="64">
        <v>0</v>
      </c>
      <c r="L73" s="64">
        <v>0</v>
      </c>
      <c r="M73" s="64">
        <v>0</v>
      </c>
      <c r="N73" s="64">
        <v>0</v>
      </c>
      <c r="O73" s="64">
        <v>0</v>
      </c>
      <c r="P73" s="64">
        <v>80</v>
      </c>
      <c r="Q73" s="64">
        <v>0</v>
      </c>
      <c r="R73" s="84">
        <v>0</v>
      </c>
      <c r="S73" s="116"/>
      <c r="T73" s="23"/>
      <c r="U73" s="23"/>
      <c r="V73" s="24"/>
      <c r="W73" s="16"/>
      <c r="X73" s="18"/>
      <c r="Y73" s="18"/>
      <c r="Z73" s="18"/>
    </row>
    <row r="74" spans="2:26" ht="12" customHeight="1" x14ac:dyDescent="0.15">
      <c r="B74" s="33"/>
      <c r="C74" s="52"/>
      <c r="D74" s="20"/>
      <c r="E74" s="112" t="s">
        <v>178</v>
      </c>
      <c r="F74" s="25"/>
      <c r="G74" s="62">
        <f t="shared" si="17"/>
        <v>0</v>
      </c>
      <c r="H74" s="63">
        <v>0</v>
      </c>
      <c r="I74" s="64">
        <v>0</v>
      </c>
      <c r="J74" s="64"/>
      <c r="K74" s="64">
        <v>0</v>
      </c>
      <c r="L74" s="64">
        <v>0</v>
      </c>
      <c r="M74" s="64">
        <v>0</v>
      </c>
      <c r="N74" s="64">
        <v>0</v>
      </c>
      <c r="O74" s="64">
        <v>0</v>
      </c>
      <c r="P74" s="64">
        <v>0</v>
      </c>
      <c r="Q74" s="64">
        <v>0</v>
      </c>
      <c r="R74" s="84">
        <v>0</v>
      </c>
      <c r="S74" s="116"/>
      <c r="T74" s="23"/>
      <c r="U74" s="23"/>
      <c r="V74" s="24"/>
      <c r="W74" s="16"/>
      <c r="X74" s="18"/>
      <c r="Y74" s="18"/>
      <c r="Z74" s="18"/>
    </row>
    <row r="75" spans="2:26" ht="12" customHeight="1" x14ac:dyDescent="0.15">
      <c r="B75" s="33"/>
      <c r="C75" s="52"/>
      <c r="D75" s="20"/>
      <c r="E75" s="112" t="s">
        <v>132</v>
      </c>
      <c r="F75" s="25"/>
      <c r="G75" s="62">
        <f t="shared" si="17"/>
        <v>1072</v>
      </c>
      <c r="H75" s="63">
        <v>0</v>
      </c>
      <c r="I75" s="64">
        <v>0</v>
      </c>
      <c r="J75" s="64"/>
      <c r="K75" s="64">
        <v>0</v>
      </c>
      <c r="L75" s="64">
        <v>0</v>
      </c>
      <c r="M75" s="64">
        <v>204</v>
      </c>
      <c r="N75" s="64">
        <v>0</v>
      </c>
      <c r="O75" s="64">
        <v>0</v>
      </c>
      <c r="P75" s="64">
        <v>868</v>
      </c>
      <c r="Q75" s="64">
        <v>0</v>
      </c>
      <c r="R75" s="84">
        <v>0</v>
      </c>
      <c r="S75" s="116"/>
      <c r="T75" s="23"/>
      <c r="U75" s="23"/>
      <c r="V75" s="24"/>
      <c r="W75" s="16"/>
      <c r="X75" s="18"/>
      <c r="Y75" s="18"/>
      <c r="Z75" s="18"/>
    </row>
    <row r="76" spans="2:26" ht="12" customHeight="1" x14ac:dyDescent="0.15">
      <c r="B76" s="33"/>
      <c r="C76" s="52"/>
      <c r="D76" s="20"/>
      <c r="E76" s="112" t="s">
        <v>131</v>
      </c>
      <c r="F76" s="25"/>
      <c r="G76" s="62">
        <f t="shared" si="17"/>
        <v>54</v>
      </c>
      <c r="H76" s="63">
        <v>0</v>
      </c>
      <c r="I76" s="64">
        <v>0</v>
      </c>
      <c r="J76" s="64"/>
      <c r="K76" s="64">
        <v>0</v>
      </c>
      <c r="L76" s="64">
        <v>0</v>
      </c>
      <c r="M76" s="64">
        <v>0</v>
      </c>
      <c r="N76" s="64">
        <v>54</v>
      </c>
      <c r="O76" s="64">
        <v>0</v>
      </c>
      <c r="P76" s="64">
        <v>0</v>
      </c>
      <c r="Q76" s="64">
        <v>0</v>
      </c>
      <c r="R76" s="84">
        <v>0</v>
      </c>
      <c r="S76" s="116"/>
      <c r="T76" s="23"/>
      <c r="U76" s="23"/>
      <c r="V76" s="24"/>
      <c r="W76" s="16"/>
      <c r="X76" s="18"/>
      <c r="Y76" s="18"/>
      <c r="Z76" s="18"/>
    </row>
    <row r="77" spans="2:26" ht="12" customHeight="1" x14ac:dyDescent="0.15">
      <c r="B77" s="33"/>
      <c r="C77" s="52"/>
      <c r="D77" s="20"/>
      <c r="E77" s="112" t="s">
        <v>59</v>
      </c>
      <c r="F77" s="25"/>
      <c r="G77" s="62">
        <f t="shared" si="17"/>
        <v>523</v>
      </c>
      <c r="H77" s="63">
        <v>0</v>
      </c>
      <c r="I77" s="64">
        <v>0</v>
      </c>
      <c r="J77" s="64"/>
      <c r="K77" s="64">
        <v>0</v>
      </c>
      <c r="L77" s="64">
        <v>0</v>
      </c>
      <c r="M77" s="64">
        <v>0</v>
      </c>
      <c r="N77" s="64">
        <v>0</v>
      </c>
      <c r="O77" s="64">
        <v>0</v>
      </c>
      <c r="P77" s="64">
        <v>523</v>
      </c>
      <c r="Q77" s="64">
        <v>0</v>
      </c>
      <c r="R77" s="84">
        <v>0</v>
      </c>
      <c r="S77" s="116"/>
      <c r="T77" s="23"/>
      <c r="U77" s="23"/>
      <c r="V77" s="24"/>
      <c r="W77" s="16"/>
      <c r="X77" s="18"/>
      <c r="Y77" s="18"/>
      <c r="Z77" s="18"/>
    </row>
    <row r="78" spans="2:26" ht="12" customHeight="1" x14ac:dyDescent="0.15">
      <c r="B78" s="33"/>
      <c r="C78" s="52"/>
      <c r="D78" s="20"/>
      <c r="E78" s="112" t="s">
        <v>33</v>
      </c>
      <c r="F78" s="25"/>
      <c r="G78" s="62">
        <f t="shared" si="17"/>
        <v>0</v>
      </c>
      <c r="H78" s="63">
        <v>0</v>
      </c>
      <c r="I78" s="64">
        <v>0</v>
      </c>
      <c r="J78" s="64"/>
      <c r="K78" s="64">
        <v>0</v>
      </c>
      <c r="L78" s="64">
        <v>0</v>
      </c>
      <c r="M78" s="64">
        <v>0</v>
      </c>
      <c r="N78" s="64">
        <v>0</v>
      </c>
      <c r="O78" s="64">
        <v>0</v>
      </c>
      <c r="P78" s="64">
        <v>0</v>
      </c>
      <c r="Q78" s="64">
        <v>0</v>
      </c>
      <c r="R78" s="84">
        <v>0</v>
      </c>
      <c r="S78" s="116"/>
      <c r="T78" s="23"/>
      <c r="U78" s="23"/>
      <c r="V78" s="24"/>
      <c r="W78" s="16"/>
      <c r="X78" s="18"/>
      <c r="Y78" s="18"/>
      <c r="Z78" s="18"/>
    </row>
    <row r="79" spans="2:26" ht="12" customHeight="1" x14ac:dyDescent="0.15">
      <c r="B79" s="33"/>
      <c r="C79" s="52"/>
      <c r="D79" s="20"/>
      <c r="E79" s="112" t="s">
        <v>129</v>
      </c>
      <c r="F79" s="25"/>
      <c r="G79" s="62">
        <f t="shared" si="17"/>
        <v>0</v>
      </c>
      <c r="H79" s="63">
        <v>0</v>
      </c>
      <c r="I79" s="64">
        <v>0</v>
      </c>
      <c r="J79" s="64"/>
      <c r="K79" s="64">
        <v>0</v>
      </c>
      <c r="L79" s="64">
        <v>0</v>
      </c>
      <c r="M79" s="64">
        <v>0</v>
      </c>
      <c r="N79" s="64">
        <v>0</v>
      </c>
      <c r="O79" s="64">
        <v>0</v>
      </c>
      <c r="P79" s="64">
        <v>0</v>
      </c>
      <c r="Q79" s="64">
        <v>0</v>
      </c>
      <c r="R79" s="84">
        <v>0</v>
      </c>
      <c r="S79" s="116"/>
      <c r="T79" s="23"/>
      <c r="U79" s="23"/>
      <c r="V79" s="24"/>
      <c r="W79" s="16"/>
      <c r="X79" s="18"/>
      <c r="Y79" s="18"/>
      <c r="Z79" s="18"/>
    </row>
    <row r="80" spans="2:26" ht="12" customHeight="1" x14ac:dyDescent="0.15">
      <c r="B80" s="33"/>
      <c r="C80" s="52"/>
      <c r="D80" s="20"/>
      <c r="E80" s="112" t="s">
        <v>17</v>
      </c>
      <c r="F80" s="25"/>
      <c r="G80" s="62">
        <f t="shared" si="17"/>
        <v>730</v>
      </c>
      <c r="H80" s="63">
        <v>0</v>
      </c>
      <c r="I80" s="64">
        <v>0</v>
      </c>
      <c r="J80" s="64"/>
      <c r="K80" s="64">
        <v>0</v>
      </c>
      <c r="L80" s="64">
        <v>31</v>
      </c>
      <c r="M80" s="64">
        <v>0</v>
      </c>
      <c r="N80" s="64">
        <v>414</v>
      </c>
      <c r="O80" s="64">
        <v>0</v>
      </c>
      <c r="P80" s="64">
        <v>285</v>
      </c>
      <c r="Q80" s="64">
        <v>0</v>
      </c>
      <c r="R80" s="82">
        <v>0</v>
      </c>
      <c r="S80" s="116"/>
      <c r="T80" s="23"/>
      <c r="U80" s="23"/>
      <c r="V80" s="24"/>
      <c r="W80" s="16"/>
      <c r="X80" s="18"/>
      <c r="Y80" s="18"/>
      <c r="Z80" s="18"/>
    </row>
    <row r="81" spans="2:26" ht="12" customHeight="1" x14ac:dyDescent="0.15">
      <c r="B81" s="33"/>
      <c r="C81" s="52"/>
      <c r="D81" s="20"/>
      <c r="E81" s="112" t="s">
        <v>124</v>
      </c>
      <c r="F81" s="25"/>
      <c r="G81" s="62">
        <f t="shared" si="17"/>
        <v>187</v>
      </c>
      <c r="H81" s="63">
        <v>0</v>
      </c>
      <c r="I81" s="64">
        <v>0</v>
      </c>
      <c r="J81" s="64"/>
      <c r="K81" s="64">
        <v>0</v>
      </c>
      <c r="L81" s="64">
        <v>0</v>
      </c>
      <c r="M81" s="64">
        <v>0</v>
      </c>
      <c r="N81" s="64">
        <v>70</v>
      </c>
      <c r="O81" s="64">
        <v>0</v>
      </c>
      <c r="P81" s="64">
        <v>117</v>
      </c>
      <c r="Q81" s="64">
        <v>0</v>
      </c>
      <c r="R81" s="82">
        <v>0</v>
      </c>
      <c r="S81" s="116"/>
      <c r="T81" s="23"/>
      <c r="U81" s="23"/>
      <c r="V81" s="24"/>
      <c r="W81" s="16"/>
      <c r="X81" s="18"/>
      <c r="Y81" s="18"/>
      <c r="Z81" s="18"/>
    </row>
    <row r="82" spans="2:26" ht="12" customHeight="1" x14ac:dyDescent="0.15">
      <c r="B82" s="33"/>
      <c r="C82" s="52"/>
      <c r="D82" s="20"/>
      <c r="E82" s="112" t="s">
        <v>125</v>
      </c>
      <c r="F82" s="25"/>
      <c r="G82" s="62">
        <f t="shared" si="17"/>
        <v>0</v>
      </c>
      <c r="H82" s="63">
        <v>0</v>
      </c>
      <c r="I82" s="64">
        <v>0</v>
      </c>
      <c r="J82" s="64"/>
      <c r="K82" s="64">
        <v>0</v>
      </c>
      <c r="L82" s="64">
        <v>0</v>
      </c>
      <c r="M82" s="64">
        <v>0</v>
      </c>
      <c r="N82" s="64">
        <v>0</v>
      </c>
      <c r="O82" s="64">
        <v>0</v>
      </c>
      <c r="P82" s="64">
        <v>0</v>
      </c>
      <c r="Q82" s="64">
        <v>0</v>
      </c>
      <c r="R82" s="82">
        <v>0</v>
      </c>
      <c r="S82" s="114"/>
      <c r="T82" s="16"/>
      <c r="U82" s="16"/>
      <c r="V82" s="16"/>
      <c r="W82" s="16"/>
      <c r="X82" s="18"/>
      <c r="Y82" s="18"/>
      <c r="Z82" s="18"/>
    </row>
    <row r="83" spans="2:26" ht="12" customHeight="1" x14ac:dyDescent="0.15">
      <c r="B83" s="33"/>
      <c r="C83" s="52"/>
      <c r="D83" s="20"/>
      <c r="E83" s="112" t="s">
        <v>180</v>
      </c>
      <c r="F83" s="25"/>
      <c r="G83" s="62">
        <f t="shared" si="17"/>
        <v>57</v>
      </c>
      <c r="H83" s="63">
        <v>0</v>
      </c>
      <c r="I83" s="64">
        <v>0</v>
      </c>
      <c r="J83" s="64"/>
      <c r="K83" s="64">
        <v>0</v>
      </c>
      <c r="L83" s="64">
        <v>0</v>
      </c>
      <c r="M83" s="64">
        <v>0</v>
      </c>
      <c r="N83" s="64">
        <v>0</v>
      </c>
      <c r="O83" s="64">
        <v>0</v>
      </c>
      <c r="P83" s="64">
        <v>57</v>
      </c>
      <c r="Q83" s="64">
        <v>0</v>
      </c>
      <c r="R83" s="82">
        <v>0</v>
      </c>
      <c r="S83" s="114"/>
      <c r="T83" s="16"/>
      <c r="U83" s="16"/>
      <c r="V83" s="16"/>
      <c r="W83" s="16"/>
      <c r="X83" s="18"/>
      <c r="Y83" s="18"/>
      <c r="Z83" s="18"/>
    </row>
    <row r="84" spans="2:26" ht="12" customHeight="1" x14ac:dyDescent="0.15">
      <c r="B84" s="33"/>
      <c r="C84" s="52"/>
      <c r="D84" s="20"/>
      <c r="E84" s="112" t="s">
        <v>126</v>
      </c>
      <c r="F84" s="25"/>
      <c r="G84" s="62">
        <f t="shared" si="17"/>
        <v>438</v>
      </c>
      <c r="H84" s="63">
        <v>0</v>
      </c>
      <c r="I84" s="64">
        <v>0</v>
      </c>
      <c r="J84" s="64"/>
      <c r="K84" s="64">
        <v>0</v>
      </c>
      <c r="L84" s="64">
        <v>0</v>
      </c>
      <c r="M84" s="64">
        <v>0</v>
      </c>
      <c r="N84" s="64">
        <v>0</v>
      </c>
      <c r="O84" s="64">
        <v>0</v>
      </c>
      <c r="P84" s="64">
        <v>438</v>
      </c>
      <c r="Q84" s="64">
        <v>0</v>
      </c>
      <c r="R84" s="82">
        <v>0</v>
      </c>
      <c r="S84" s="114"/>
      <c r="T84" s="16"/>
      <c r="U84" s="16"/>
      <c r="V84" s="16"/>
      <c r="W84" s="16"/>
      <c r="X84" s="18"/>
      <c r="Y84" s="18"/>
      <c r="Z84" s="18"/>
    </row>
    <row r="85" spans="2:26" ht="12" customHeight="1" x14ac:dyDescent="0.15">
      <c r="B85" s="108"/>
      <c r="C85" s="53"/>
      <c r="D85" s="54"/>
      <c r="E85" s="113" t="s">
        <v>54</v>
      </c>
      <c r="F85" s="25"/>
      <c r="G85" s="65">
        <f t="shared" si="17"/>
        <v>841</v>
      </c>
      <c r="H85" s="66">
        <v>0</v>
      </c>
      <c r="I85" s="67">
        <v>0</v>
      </c>
      <c r="J85" s="67"/>
      <c r="K85" s="67">
        <v>0</v>
      </c>
      <c r="L85" s="67">
        <v>0</v>
      </c>
      <c r="M85" s="67">
        <v>234</v>
      </c>
      <c r="N85" s="67">
        <v>0</v>
      </c>
      <c r="O85" s="67">
        <v>0</v>
      </c>
      <c r="P85" s="67">
        <v>607</v>
      </c>
      <c r="Q85" s="67">
        <v>0</v>
      </c>
      <c r="R85" s="85">
        <v>0</v>
      </c>
      <c r="S85" s="114"/>
      <c r="T85" s="16"/>
      <c r="U85" s="16"/>
      <c r="V85" s="16"/>
      <c r="W85" s="16"/>
      <c r="X85" s="18"/>
      <c r="Y85" s="18"/>
      <c r="Z85" s="18"/>
    </row>
    <row r="86" spans="2:26" ht="18" customHeight="1" x14ac:dyDescent="0.15">
      <c r="B86" s="140" t="s">
        <v>97</v>
      </c>
      <c r="C86" s="141"/>
      <c r="D86" s="141"/>
      <c r="E86" s="142"/>
      <c r="F86" s="29"/>
      <c r="G86" s="88">
        <f t="shared" si="17"/>
        <v>4659</v>
      </c>
      <c r="H86" s="89">
        <f>SUM(H70:H85)</f>
        <v>0</v>
      </c>
      <c r="I86" s="90">
        <f>SUM(I70:I85)</f>
        <v>0</v>
      </c>
      <c r="J86" s="90">
        <f t="shared" ref="J86" si="18">SUM(J70:J85)</f>
        <v>0</v>
      </c>
      <c r="K86" s="90">
        <f t="shared" ref="K86:Q86" si="19">SUM(K70:K85)</f>
        <v>0</v>
      </c>
      <c r="L86" s="90">
        <f t="shared" si="19"/>
        <v>31</v>
      </c>
      <c r="M86" s="90">
        <f t="shared" si="19"/>
        <v>438</v>
      </c>
      <c r="N86" s="90">
        <f t="shared" si="19"/>
        <v>700</v>
      </c>
      <c r="O86" s="90">
        <f t="shared" si="19"/>
        <v>0</v>
      </c>
      <c r="P86" s="90">
        <f t="shared" si="19"/>
        <v>3490</v>
      </c>
      <c r="Q86" s="90">
        <f t="shared" si="19"/>
        <v>0</v>
      </c>
      <c r="R86" s="91">
        <f>SUM(R70:R85)</f>
        <v>0</v>
      </c>
      <c r="S86" s="114"/>
      <c r="T86" s="16"/>
      <c r="U86" s="16"/>
      <c r="V86" s="16"/>
      <c r="W86" s="16"/>
      <c r="X86" s="18"/>
      <c r="Y86" s="18"/>
      <c r="Z86" s="18"/>
    </row>
    <row r="87" spans="2:26" ht="3.95" customHeight="1" x14ac:dyDescent="0.15">
      <c r="B87" s="29"/>
      <c r="C87" s="29"/>
      <c r="D87" s="29"/>
      <c r="E87" s="29"/>
      <c r="F87" s="29"/>
      <c r="G87" s="71"/>
      <c r="H87" s="71"/>
      <c r="I87" s="71"/>
      <c r="J87" s="71"/>
      <c r="K87" s="71"/>
      <c r="L87" s="71"/>
      <c r="M87" s="71"/>
      <c r="N87" s="71"/>
      <c r="O87" s="71"/>
      <c r="P87" s="71"/>
      <c r="Q87" s="71"/>
      <c r="R87" s="71"/>
      <c r="S87" s="16"/>
      <c r="T87" s="16"/>
      <c r="U87" s="16"/>
      <c r="V87" s="16"/>
      <c r="W87" s="16"/>
      <c r="X87" s="18"/>
      <c r="Y87" s="18"/>
      <c r="Z87" s="18"/>
    </row>
    <row r="88" spans="2:26" s="28" customFormat="1" ht="12" customHeight="1" x14ac:dyDescent="0.15">
      <c r="B88" s="42"/>
      <c r="C88" s="94"/>
      <c r="D88" s="122"/>
      <c r="E88" s="76" t="s">
        <v>179</v>
      </c>
      <c r="F88" s="25"/>
      <c r="G88" s="59">
        <f>SUM(H88:R88)</f>
        <v>9</v>
      </c>
      <c r="H88" s="60">
        <v>0</v>
      </c>
      <c r="I88" s="61">
        <v>0</v>
      </c>
      <c r="J88" s="61"/>
      <c r="K88" s="61">
        <v>0</v>
      </c>
      <c r="L88" s="61">
        <v>0</v>
      </c>
      <c r="M88" s="61">
        <v>0</v>
      </c>
      <c r="N88" s="61">
        <v>0</v>
      </c>
      <c r="O88" s="61">
        <v>2</v>
      </c>
      <c r="P88" s="61">
        <v>7</v>
      </c>
      <c r="Q88" s="61">
        <v>0</v>
      </c>
      <c r="R88" s="81">
        <v>0</v>
      </c>
      <c r="S88" s="117"/>
    </row>
    <row r="89" spans="2:26" s="28" customFormat="1" ht="12" customHeight="1" x14ac:dyDescent="0.15">
      <c r="B89" s="33"/>
      <c r="C89" s="55"/>
      <c r="D89" s="26"/>
      <c r="E89" s="77" t="s">
        <v>137</v>
      </c>
      <c r="F89" s="25"/>
      <c r="G89" s="62">
        <f>SUM(H89:R89)</f>
        <v>0</v>
      </c>
      <c r="H89" s="63">
        <v>0</v>
      </c>
      <c r="I89" s="64">
        <v>0</v>
      </c>
      <c r="J89" s="64"/>
      <c r="K89" s="64">
        <v>0</v>
      </c>
      <c r="L89" s="64">
        <v>0</v>
      </c>
      <c r="M89" s="64">
        <v>0</v>
      </c>
      <c r="N89" s="64">
        <v>0</v>
      </c>
      <c r="O89" s="64">
        <v>0</v>
      </c>
      <c r="P89" s="64">
        <v>0</v>
      </c>
      <c r="Q89" s="64">
        <v>0</v>
      </c>
      <c r="R89" s="82">
        <v>0</v>
      </c>
      <c r="S89" s="117"/>
    </row>
    <row r="90" spans="2:26" s="28" customFormat="1" ht="12" customHeight="1" x14ac:dyDescent="0.15">
      <c r="B90" s="33"/>
      <c r="C90" s="55"/>
      <c r="D90" s="26"/>
      <c r="E90" s="77" t="s">
        <v>141</v>
      </c>
      <c r="F90" s="25"/>
      <c r="G90" s="62">
        <f>SUM(H90:R90)</f>
        <v>90</v>
      </c>
      <c r="H90" s="63">
        <v>0</v>
      </c>
      <c r="I90" s="64">
        <v>0</v>
      </c>
      <c r="J90" s="64"/>
      <c r="K90" s="64">
        <v>0</v>
      </c>
      <c r="L90" s="64">
        <v>72</v>
      </c>
      <c r="M90" s="64">
        <v>0</v>
      </c>
      <c r="N90" s="64">
        <v>0</v>
      </c>
      <c r="O90" s="64">
        <v>0</v>
      </c>
      <c r="P90" s="64">
        <v>18</v>
      </c>
      <c r="Q90" s="64">
        <v>0</v>
      </c>
      <c r="R90" s="82">
        <v>0</v>
      </c>
      <c r="S90" s="117"/>
    </row>
    <row r="91" spans="2:26" s="28" customFormat="1" ht="12" customHeight="1" x14ac:dyDescent="0.15">
      <c r="B91" s="33"/>
      <c r="C91" s="55"/>
      <c r="D91" s="26"/>
      <c r="E91" s="77" t="s">
        <v>140</v>
      </c>
      <c r="F91" s="25"/>
      <c r="G91" s="62">
        <f>SUM(H91:R91)</f>
        <v>0</v>
      </c>
      <c r="H91" s="63">
        <v>0</v>
      </c>
      <c r="I91" s="64">
        <v>0</v>
      </c>
      <c r="J91" s="64"/>
      <c r="K91" s="64">
        <v>0</v>
      </c>
      <c r="L91" s="64">
        <v>0</v>
      </c>
      <c r="M91" s="64">
        <v>0</v>
      </c>
      <c r="N91" s="64">
        <v>0</v>
      </c>
      <c r="O91" s="64">
        <v>0</v>
      </c>
      <c r="P91" s="64">
        <v>0</v>
      </c>
      <c r="Q91" s="64">
        <v>0</v>
      </c>
      <c r="R91" s="82">
        <v>0</v>
      </c>
      <c r="S91" s="117"/>
    </row>
    <row r="92" spans="2:26" s="28" customFormat="1" ht="12" customHeight="1" x14ac:dyDescent="0.15">
      <c r="B92" s="33"/>
      <c r="C92" s="56"/>
      <c r="D92" s="57"/>
      <c r="E92" s="78" t="s">
        <v>142</v>
      </c>
      <c r="F92" s="25"/>
      <c r="G92" s="65">
        <f>SUM(H92:R92)</f>
        <v>33</v>
      </c>
      <c r="H92" s="66">
        <v>0</v>
      </c>
      <c r="I92" s="67">
        <v>0</v>
      </c>
      <c r="J92" s="67"/>
      <c r="K92" s="67">
        <v>0</v>
      </c>
      <c r="L92" s="67">
        <v>0</v>
      </c>
      <c r="M92" s="67">
        <v>0</v>
      </c>
      <c r="N92" s="67">
        <v>0</v>
      </c>
      <c r="O92" s="67">
        <v>0</v>
      </c>
      <c r="P92" s="67">
        <v>33</v>
      </c>
      <c r="Q92" s="67">
        <v>0</v>
      </c>
      <c r="R92" s="85">
        <v>0</v>
      </c>
      <c r="S92" s="117"/>
    </row>
    <row r="93" spans="2:26" ht="18" customHeight="1" x14ac:dyDescent="0.15">
      <c r="B93" s="140" t="s">
        <v>138</v>
      </c>
      <c r="C93" s="141"/>
      <c r="D93" s="141"/>
      <c r="E93" s="142"/>
      <c r="F93" s="29"/>
      <c r="G93" s="68">
        <f>SUM(G88:G92)</f>
        <v>132</v>
      </c>
      <c r="H93" s="69">
        <f t="shared" ref="H93:R93" si="20">SUM(H88:H92)</f>
        <v>0</v>
      </c>
      <c r="I93" s="70">
        <f t="shared" si="20"/>
        <v>0</v>
      </c>
      <c r="J93" s="70">
        <f t="shared" ref="J93" si="21">SUM(J88:J92)</f>
        <v>0</v>
      </c>
      <c r="K93" s="70">
        <f t="shared" si="20"/>
        <v>0</v>
      </c>
      <c r="L93" s="70">
        <f t="shared" si="20"/>
        <v>72</v>
      </c>
      <c r="M93" s="70">
        <f t="shared" si="20"/>
        <v>0</v>
      </c>
      <c r="N93" s="70">
        <f t="shared" si="20"/>
        <v>0</v>
      </c>
      <c r="O93" s="70">
        <f t="shared" si="20"/>
        <v>2</v>
      </c>
      <c r="P93" s="70">
        <f t="shared" si="20"/>
        <v>58</v>
      </c>
      <c r="Q93" s="70">
        <f t="shared" si="20"/>
        <v>0</v>
      </c>
      <c r="R93" s="86">
        <f t="shared" si="20"/>
        <v>0</v>
      </c>
      <c r="S93" s="114"/>
      <c r="T93" s="16"/>
      <c r="U93" s="16"/>
      <c r="V93" s="16"/>
      <c r="W93" s="16"/>
      <c r="X93" s="18"/>
      <c r="Y93" s="18"/>
      <c r="Z93" s="18"/>
    </row>
    <row r="94" spans="2:26" ht="3.95" customHeight="1" x14ac:dyDescent="0.15">
      <c r="B94" s="110"/>
      <c r="C94" s="110"/>
      <c r="D94" s="110"/>
      <c r="E94" s="110"/>
      <c r="F94" s="29"/>
      <c r="G94" s="109"/>
      <c r="H94" s="109"/>
      <c r="I94" s="109"/>
      <c r="J94" s="109"/>
      <c r="K94" s="109"/>
      <c r="L94" s="109"/>
      <c r="M94" s="109"/>
      <c r="N94" s="109"/>
      <c r="O94" s="109"/>
      <c r="P94" s="109"/>
      <c r="Q94" s="109"/>
      <c r="R94" s="109"/>
      <c r="S94" s="16"/>
      <c r="T94" s="16"/>
      <c r="U94" s="16"/>
      <c r="V94" s="16"/>
      <c r="W94" s="16"/>
      <c r="X94" s="18"/>
      <c r="Y94" s="18"/>
      <c r="Z94" s="18"/>
    </row>
    <row r="95" spans="2:26" ht="18" customHeight="1" x14ac:dyDescent="0.15">
      <c r="B95" s="146" t="s">
        <v>4</v>
      </c>
      <c r="C95" s="147"/>
      <c r="D95" s="147"/>
      <c r="E95" s="148"/>
      <c r="F95" s="29"/>
      <c r="G95" s="124">
        <f>SUM(H95:R95)</f>
        <v>187598</v>
      </c>
      <c r="H95" s="125">
        <f t="shared" ref="H95:R95" si="22">SUM(H30,H35,H38,H93,H44,H49,H63,H68,H86)</f>
        <v>60859</v>
      </c>
      <c r="I95" s="126">
        <f t="shared" si="22"/>
        <v>6526</v>
      </c>
      <c r="J95" s="126">
        <f t="shared" ref="J95" si="23">SUM(J30,J35,J38,J93,J44,J49,J63,J68,J86)</f>
        <v>7341</v>
      </c>
      <c r="K95" s="126">
        <f t="shared" si="22"/>
        <v>39435</v>
      </c>
      <c r="L95" s="126">
        <f t="shared" si="22"/>
        <v>6083</v>
      </c>
      <c r="M95" s="126">
        <f t="shared" si="22"/>
        <v>10215</v>
      </c>
      <c r="N95" s="126">
        <f t="shared" si="22"/>
        <v>11979</v>
      </c>
      <c r="O95" s="126">
        <f t="shared" si="22"/>
        <v>4499</v>
      </c>
      <c r="P95" s="126">
        <f t="shared" si="22"/>
        <v>12630</v>
      </c>
      <c r="Q95" s="126">
        <f t="shared" si="22"/>
        <v>21608</v>
      </c>
      <c r="R95" s="127">
        <f t="shared" si="22"/>
        <v>6423</v>
      </c>
      <c r="S95" s="114"/>
      <c r="T95" s="16"/>
      <c r="U95" s="16"/>
      <c r="V95" s="16"/>
      <c r="W95" s="16"/>
      <c r="X95" s="18"/>
      <c r="Y95" s="18"/>
      <c r="Z95" s="18"/>
    </row>
    <row r="96" spans="2:26" ht="15" customHeight="1" x14ac:dyDescent="0.15">
      <c r="B96" s="143"/>
      <c r="C96" s="144"/>
      <c r="D96" s="145"/>
      <c r="E96" s="123" t="s">
        <v>181</v>
      </c>
      <c r="F96" s="29"/>
      <c r="G96" s="131">
        <f>SUM(H96:R96)</f>
        <v>7529</v>
      </c>
      <c r="H96" s="128">
        <f>H16+H18+H20+H21+H22+H79+H62</f>
        <v>2268</v>
      </c>
      <c r="I96" s="129">
        <f t="shared" ref="I96:R96" si="24">I16+I18+I20+I21+I22+I79+I62</f>
        <v>134</v>
      </c>
      <c r="J96" s="129">
        <f t="shared" si="24"/>
        <v>0</v>
      </c>
      <c r="K96" s="129">
        <f t="shared" si="24"/>
        <v>4550</v>
      </c>
      <c r="L96" s="129">
        <f t="shared" si="24"/>
        <v>13</v>
      </c>
      <c r="M96" s="129">
        <f t="shared" si="24"/>
        <v>6</v>
      </c>
      <c r="N96" s="129">
        <f t="shared" si="24"/>
        <v>46</v>
      </c>
      <c r="O96" s="129">
        <f t="shared" si="24"/>
        <v>39</v>
      </c>
      <c r="P96" s="129">
        <f t="shared" si="24"/>
        <v>453</v>
      </c>
      <c r="Q96" s="129">
        <f t="shared" si="24"/>
        <v>20</v>
      </c>
      <c r="R96" s="130">
        <f t="shared" si="24"/>
        <v>0</v>
      </c>
      <c r="S96" s="114"/>
      <c r="T96" s="16"/>
      <c r="U96" s="16"/>
      <c r="V96" s="16"/>
      <c r="W96" s="16"/>
      <c r="X96" s="18"/>
      <c r="Y96" s="18"/>
      <c r="Z96" s="18"/>
    </row>
    <row r="97" spans="2:26" ht="12.95" customHeight="1" x14ac:dyDescent="0.2">
      <c r="B97" s="101" t="s">
        <v>26</v>
      </c>
      <c r="C97" s="16"/>
      <c r="D97" s="16"/>
      <c r="E97" s="30"/>
      <c r="F97" s="30"/>
      <c r="G97" s="16"/>
      <c r="H97" s="16"/>
      <c r="I97" s="16"/>
      <c r="J97" s="102"/>
      <c r="K97" s="102"/>
      <c r="L97" s="16"/>
      <c r="M97" s="16"/>
      <c r="N97" s="16"/>
      <c r="O97" s="100"/>
      <c r="P97" s="16"/>
      <c r="Q97" s="16"/>
      <c r="R97" s="16"/>
      <c r="S97" s="16"/>
      <c r="T97" s="16"/>
      <c r="U97" s="16"/>
      <c r="V97" s="16"/>
      <c r="W97" s="16"/>
      <c r="X97" s="18"/>
      <c r="Y97" s="18"/>
      <c r="Z97" s="18"/>
    </row>
    <row r="98" spans="2:26" ht="12.95" customHeight="1" x14ac:dyDescent="0.2">
      <c r="B98" s="102" t="s">
        <v>57</v>
      </c>
      <c r="C98" s="16"/>
      <c r="D98" s="16"/>
      <c r="E98" s="18"/>
      <c r="F98" s="18"/>
      <c r="G98" s="16"/>
      <c r="H98" s="16"/>
      <c r="I98" s="16"/>
      <c r="J98" s="102"/>
      <c r="K98" s="102"/>
      <c r="L98" s="102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8"/>
      <c r="Y98" s="18"/>
      <c r="Z98" s="18"/>
    </row>
    <row r="99" spans="2:26" ht="11.25" customHeight="1" x14ac:dyDescent="0.15">
      <c r="C99" s="16"/>
      <c r="D99" s="16"/>
      <c r="E99" s="30"/>
      <c r="F99" s="30"/>
      <c r="G99" s="93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8"/>
      <c r="Y99" s="18"/>
      <c r="Z99" s="18"/>
    </row>
    <row r="100" spans="2:26" ht="23.25" x14ac:dyDescent="0.15">
      <c r="B100" s="18"/>
      <c r="C100" s="16"/>
      <c r="D100" s="16"/>
      <c r="E100" s="30"/>
      <c r="F100" s="30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8"/>
      <c r="Y100" s="18"/>
      <c r="Z100" s="18"/>
    </row>
    <row r="101" spans="2:26" ht="23.25" x14ac:dyDescent="0.15">
      <c r="B101" s="18"/>
      <c r="C101" s="16"/>
      <c r="D101" s="16"/>
      <c r="E101" s="30"/>
      <c r="F101" s="30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8"/>
      <c r="Y101" s="18"/>
      <c r="Z101" s="18"/>
    </row>
    <row r="102" spans="2:26" ht="23.25" x14ac:dyDescent="0.15">
      <c r="B102" s="18"/>
      <c r="C102" s="16"/>
      <c r="D102" s="16"/>
      <c r="E102" s="30"/>
      <c r="F102" s="30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8"/>
      <c r="Y102" s="18"/>
      <c r="Z102" s="18"/>
    </row>
  </sheetData>
  <mergeCells count="15">
    <mergeCell ref="B96:D96"/>
    <mergeCell ref="B95:E95"/>
    <mergeCell ref="P1:R1"/>
    <mergeCell ref="S1:T1"/>
    <mergeCell ref="B38:E38"/>
    <mergeCell ref="B68:E68"/>
    <mergeCell ref="B86:E86"/>
    <mergeCell ref="B44:E44"/>
    <mergeCell ref="U1:V1"/>
    <mergeCell ref="B4:E4"/>
    <mergeCell ref="B30:E30"/>
    <mergeCell ref="B35:E35"/>
    <mergeCell ref="B93:E93"/>
    <mergeCell ref="B49:E49"/>
    <mergeCell ref="B63:E63"/>
  </mergeCells>
  <phoneticPr fontId="3" type="noConversion"/>
  <conditionalFormatting sqref="R2">
    <cfRule type="cellIs" dxfId="10" priority="2" stopIfTrue="1" operator="equal">
      <formula>0</formula>
    </cfRule>
  </conditionalFormatting>
  <printOptions horizontalCentered="1" verticalCentered="1"/>
  <pageMargins left="7.874015748031496E-2" right="7.874015748031496E-2" top="0.39370078740157483" bottom="0.31496062992125984" header="0" footer="0"/>
  <pageSetup paperSize="9" scale="92" orientation="portrait" r:id="rId1"/>
  <headerFooter alignWithMargins="0"/>
  <ignoredErrors>
    <ignoredError sqref="H30 K35:O35 H35:I35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1"/>
  </sheetPr>
  <dimension ref="B1:AV102"/>
  <sheetViews>
    <sheetView showGridLines="0" zoomScaleNormal="100" workbookViewId="0">
      <pane xSplit="5" ySplit="4" topLeftCell="F5" activePane="bottomRight" state="frozen"/>
      <selection activeCell="H96" sqref="H96:R96"/>
      <selection pane="topRight" activeCell="H96" sqref="H96:R96"/>
      <selection pane="bottomLeft" activeCell="H96" sqref="H96:R96"/>
      <selection pane="bottomRight" activeCell="H13" sqref="H13"/>
    </sheetView>
  </sheetViews>
  <sheetFormatPr defaultRowHeight="27" x14ac:dyDescent="0.15"/>
  <cols>
    <col min="1" max="1" width="1.625" style="19" customWidth="1"/>
    <col min="2" max="2" width="0.875" style="19" customWidth="1"/>
    <col min="3" max="4" width="0.625" style="31" customWidth="1"/>
    <col min="5" max="5" width="12.75" style="32" customWidth="1"/>
    <col min="6" max="6" width="0.5" style="32" customWidth="1"/>
    <col min="7" max="7" width="7.75" style="14" customWidth="1"/>
    <col min="8" max="17" width="7.25" style="31" customWidth="1"/>
    <col min="18" max="18" width="7.25" style="14" customWidth="1"/>
    <col min="19" max="19" width="4.75" style="14" customWidth="1"/>
    <col min="20" max="20" width="53.875" style="14" customWidth="1"/>
    <col min="21" max="21" width="4.75" style="14" customWidth="1"/>
    <col min="22" max="22" width="5.625" style="14" customWidth="1"/>
    <col min="23" max="23" width="1" style="14" customWidth="1"/>
    <col min="24" max="16384" width="9" style="19"/>
  </cols>
  <sheetData>
    <row r="1" spans="2:48" s="1" customFormat="1" ht="15" customHeight="1" x14ac:dyDescent="0.35">
      <c r="E1" s="2"/>
      <c r="F1" s="2"/>
      <c r="G1" s="3"/>
      <c r="M1" s="4"/>
      <c r="O1" s="5"/>
      <c r="P1" s="149" t="s">
        <v>147</v>
      </c>
      <c r="Q1" s="149"/>
      <c r="R1" s="149"/>
      <c r="S1" s="133"/>
      <c r="T1" s="133"/>
      <c r="U1" s="133"/>
      <c r="V1" s="133"/>
      <c r="W1" s="6"/>
      <c r="X1" s="6"/>
      <c r="Y1" s="6"/>
      <c r="Z1" s="6"/>
      <c r="AA1" s="6"/>
      <c r="AB1" s="6"/>
      <c r="AC1" s="6"/>
      <c r="AD1" s="6"/>
      <c r="AE1" s="6"/>
      <c r="AF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</row>
    <row r="2" spans="2:48" s="7" customFormat="1" ht="1.5" customHeight="1" x14ac:dyDescent="0.2">
      <c r="B2" s="45" t="s">
        <v>2</v>
      </c>
      <c r="C2" s="46"/>
      <c r="D2" s="46"/>
      <c r="E2" s="47"/>
      <c r="F2" s="47"/>
      <c r="G2" s="48"/>
      <c r="H2" s="46"/>
      <c r="I2" s="46"/>
      <c r="J2" s="45"/>
      <c r="K2" s="45"/>
      <c r="L2" s="45"/>
      <c r="M2" s="49"/>
      <c r="N2" s="45"/>
      <c r="O2" s="45"/>
      <c r="P2" s="48"/>
      <c r="Q2" s="48"/>
      <c r="R2" s="50"/>
      <c r="T2" s="8"/>
      <c r="V2" s="8"/>
      <c r="W2" s="6"/>
      <c r="X2" s="6"/>
      <c r="Y2" s="6"/>
      <c r="Z2" s="6"/>
      <c r="AA2" s="6"/>
      <c r="AB2" s="6"/>
      <c r="AC2" s="6"/>
      <c r="AD2" s="6"/>
      <c r="AE2" s="6"/>
      <c r="AF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</row>
    <row r="3" spans="2:48" s="7" customFormat="1" ht="18.95" customHeight="1" x14ac:dyDescent="0.2">
      <c r="B3" s="9" t="s">
        <v>148</v>
      </c>
      <c r="C3" s="10"/>
      <c r="D3" s="11"/>
      <c r="E3" s="12"/>
      <c r="F3" s="12"/>
      <c r="G3" s="13"/>
      <c r="H3" s="14"/>
      <c r="I3" s="15"/>
      <c r="J3" s="15"/>
      <c r="K3" s="15"/>
      <c r="L3" s="15"/>
      <c r="M3" s="15"/>
      <c r="N3" s="15"/>
      <c r="O3" s="15"/>
      <c r="P3" s="13"/>
      <c r="Q3" s="13"/>
      <c r="R3" s="13" t="s">
        <v>3</v>
      </c>
      <c r="S3" s="15"/>
      <c r="T3" s="13"/>
      <c r="U3" s="15"/>
      <c r="V3" s="13"/>
      <c r="W3" s="6"/>
      <c r="X3" s="6"/>
      <c r="Y3" s="6"/>
      <c r="Z3" s="6"/>
      <c r="AA3" s="6"/>
      <c r="AB3" s="6"/>
      <c r="AC3" s="6"/>
      <c r="AD3" s="6"/>
      <c r="AE3" s="6"/>
      <c r="AF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</row>
    <row r="4" spans="2:48" ht="24" customHeight="1" x14ac:dyDescent="0.15">
      <c r="B4" s="134" t="s">
        <v>51</v>
      </c>
      <c r="C4" s="135"/>
      <c r="D4" s="135"/>
      <c r="E4" s="136"/>
      <c r="F4" s="38"/>
      <c r="G4" s="72" t="s">
        <v>4</v>
      </c>
      <c r="H4" s="73" t="s">
        <v>0</v>
      </c>
      <c r="I4" s="74" t="s">
        <v>5</v>
      </c>
      <c r="J4" s="74" t="s">
        <v>183</v>
      </c>
      <c r="K4" s="74" t="s">
        <v>6</v>
      </c>
      <c r="L4" s="75" t="s">
        <v>7</v>
      </c>
      <c r="M4" s="75" t="s">
        <v>8</v>
      </c>
      <c r="N4" s="75" t="s">
        <v>9</v>
      </c>
      <c r="O4" s="74" t="s">
        <v>10</v>
      </c>
      <c r="P4" s="75" t="s">
        <v>11</v>
      </c>
      <c r="Q4" s="75" t="s">
        <v>70</v>
      </c>
      <c r="R4" s="118" t="s">
        <v>12</v>
      </c>
      <c r="S4" s="114"/>
      <c r="T4" s="16"/>
      <c r="U4" s="16"/>
      <c r="V4" s="16"/>
      <c r="W4" s="17"/>
      <c r="X4" s="18"/>
      <c r="Y4" s="18"/>
      <c r="Z4" s="18"/>
    </row>
    <row r="5" spans="2:48" ht="3.95" customHeight="1" x14ac:dyDescent="0.15">
      <c r="B5" s="36"/>
      <c r="C5" s="37"/>
      <c r="D5" s="37"/>
      <c r="E5" s="37"/>
      <c r="F5" s="38"/>
      <c r="G5" s="39"/>
      <c r="H5" s="39"/>
      <c r="I5" s="39"/>
      <c r="J5" s="39"/>
      <c r="K5" s="39"/>
      <c r="L5" s="40"/>
      <c r="M5" s="40"/>
      <c r="N5" s="40"/>
      <c r="O5" s="39"/>
      <c r="P5" s="40"/>
      <c r="Q5" s="40"/>
      <c r="R5" s="41"/>
      <c r="S5" s="16"/>
      <c r="T5" s="16"/>
      <c r="U5" s="16"/>
      <c r="V5" s="16"/>
      <c r="W5" s="35"/>
      <c r="X5" s="18"/>
      <c r="Y5" s="18"/>
      <c r="Z5" s="18"/>
    </row>
    <row r="6" spans="2:48" ht="12" customHeight="1" x14ac:dyDescent="0.15">
      <c r="B6" s="42"/>
      <c r="C6" s="51"/>
      <c r="D6" s="43"/>
      <c r="E6" s="76" t="s">
        <v>52</v>
      </c>
      <c r="F6" s="25"/>
      <c r="G6" s="59">
        <f t="shared" ref="G6:G38" si="0">SUM(H6:R6)</f>
        <v>12549</v>
      </c>
      <c r="H6" s="60">
        <v>0</v>
      </c>
      <c r="I6" s="61">
        <v>0</v>
      </c>
      <c r="J6" s="61">
        <v>0</v>
      </c>
      <c r="K6" s="61">
        <v>7411</v>
      </c>
      <c r="L6" s="61">
        <v>570</v>
      </c>
      <c r="M6" s="61">
        <v>1903</v>
      </c>
      <c r="N6" s="61">
        <v>1405</v>
      </c>
      <c r="O6" s="61">
        <v>462</v>
      </c>
      <c r="P6" s="61">
        <v>798</v>
      </c>
      <c r="Q6" s="61">
        <v>0</v>
      </c>
      <c r="R6" s="81">
        <v>0</v>
      </c>
      <c r="S6" s="114"/>
      <c r="T6" s="16"/>
      <c r="U6" s="16"/>
      <c r="V6" s="16"/>
      <c r="W6" s="17"/>
      <c r="X6" s="18"/>
      <c r="Y6" s="18"/>
      <c r="Z6" s="18"/>
    </row>
    <row r="7" spans="2:48" ht="12" customHeight="1" x14ac:dyDescent="0.15">
      <c r="B7" s="33"/>
      <c r="C7" s="52"/>
      <c r="D7" s="20"/>
      <c r="E7" s="77" t="s">
        <v>13</v>
      </c>
      <c r="F7" s="25"/>
      <c r="G7" s="62">
        <f t="shared" si="0"/>
        <v>5220</v>
      </c>
      <c r="H7" s="63">
        <v>0</v>
      </c>
      <c r="I7" s="64">
        <v>0</v>
      </c>
      <c r="J7" s="64">
        <v>0</v>
      </c>
      <c r="K7" s="64">
        <v>3569</v>
      </c>
      <c r="L7" s="64">
        <v>175</v>
      </c>
      <c r="M7" s="64">
        <v>61</v>
      </c>
      <c r="N7" s="64">
        <v>379</v>
      </c>
      <c r="O7" s="64">
        <v>546</v>
      </c>
      <c r="P7" s="64">
        <v>490</v>
      </c>
      <c r="Q7" s="64">
        <v>0</v>
      </c>
      <c r="R7" s="82">
        <v>0</v>
      </c>
      <c r="S7" s="114"/>
      <c r="T7" s="16"/>
      <c r="U7" s="16"/>
      <c r="V7" s="16"/>
      <c r="W7" s="17"/>
      <c r="X7" s="18"/>
      <c r="Y7" s="18"/>
      <c r="Z7" s="18"/>
    </row>
    <row r="8" spans="2:48" ht="12" customHeight="1" x14ac:dyDescent="0.15">
      <c r="B8" s="33"/>
      <c r="C8" s="52"/>
      <c r="D8" s="20"/>
      <c r="E8" s="77" t="s">
        <v>14</v>
      </c>
      <c r="F8" s="25"/>
      <c r="G8" s="62">
        <f t="shared" si="0"/>
        <v>1219</v>
      </c>
      <c r="H8" s="63">
        <v>0</v>
      </c>
      <c r="I8" s="64">
        <v>54</v>
      </c>
      <c r="J8" s="64">
        <v>47</v>
      </c>
      <c r="K8" s="64">
        <v>0</v>
      </c>
      <c r="L8" s="64">
        <v>169</v>
      </c>
      <c r="M8" s="64">
        <v>5</v>
      </c>
      <c r="N8" s="64">
        <v>482</v>
      </c>
      <c r="O8" s="64">
        <v>17</v>
      </c>
      <c r="P8" s="64">
        <v>445</v>
      </c>
      <c r="Q8" s="64">
        <v>0</v>
      </c>
      <c r="R8" s="83">
        <v>0</v>
      </c>
      <c r="S8" s="115"/>
      <c r="T8" s="21"/>
      <c r="U8" s="21"/>
      <c r="V8" s="22"/>
      <c r="W8" s="17"/>
      <c r="X8" s="18"/>
      <c r="Y8" s="18"/>
      <c r="Z8" s="18"/>
    </row>
    <row r="9" spans="2:48" ht="12" customHeight="1" x14ac:dyDescent="0.15">
      <c r="B9" s="33"/>
      <c r="C9" s="52"/>
      <c r="D9" s="20"/>
      <c r="E9" s="77" t="s">
        <v>15</v>
      </c>
      <c r="F9" s="25"/>
      <c r="G9" s="62">
        <f t="shared" si="0"/>
        <v>1146</v>
      </c>
      <c r="H9" s="63">
        <v>0</v>
      </c>
      <c r="I9" s="64">
        <v>0</v>
      </c>
      <c r="J9" s="64">
        <v>0</v>
      </c>
      <c r="K9" s="64">
        <v>0</v>
      </c>
      <c r="L9" s="64">
        <v>307</v>
      </c>
      <c r="M9" s="64">
        <v>5</v>
      </c>
      <c r="N9" s="64">
        <v>831</v>
      </c>
      <c r="O9" s="64">
        <v>3</v>
      </c>
      <c r="P9" s="64">
        <v>0</v>
      </c>
      <c r="Q9" s="64">
        <v>0</v>
      </c>
      <c r="R9" s="84">
        <v>0</v>
      </c>
      <c r="S9" s="116"/>
      <c r="T9" s="23"/>
      <c r="U9" s="23"/>
      <c r="V9" s="24"/>
      <c r="W9" s="16"/>
      <c r="X9" s="18"/>
      <c r="Y9" s="18"/>
      <c r="Z9" s="18"/>
    </row>
    <row r="10" spans="2:48" ht="12" customHeight="1" x14ac:dyDescent="0.15">
      <c r="B10" s="33"/>
      <c r="C10" s="52"/>
      <c r="D10" s="20"/>
      <c r="E10" s="77" t="s">
        <v>35</v>
      </c>
      <c r="F10" s="25"/>
      <c r="G10" s="62">
        <f t="shared" si="0"/>
        <v>1615</v>
      </c>
      <c r="H10" s="63">
        <v>958</v>
      </c>
      <c r="I10" s="64">
        <v>148</v>
      </c>
      <c r="J10" s="64">
        <v>10</v>
      </c>
      <c r="K10" s="64">
        <v>138</v>
      </c>
      <c r="L10" s="64">
        <v>45</v>
      </c>
      <c r="M10" s="64">
        <v>1</v>
      </c>
      <c r="N10" s="64">
        <v>11</v>
      </c>
      <c r="O10" s="64">
        <v>0</v>
      </c>
      <c r="P10" s="64">
        <v>304</v>
      </c>
      <c r="Q10" s="64">
        <v>0</v>
      </c>
      <c r="R10" s="84">
        <v>0</v>
      </c>
      <c r="S10" s="116"/>
      <c r="T10" s="23"/>
      <c r="U10" s="23"/>
      <c r="V10" s="24"/>
      <c r="W10" s="16"/>
      <c r="X10" s="18"/>
      <c r="Y10" s="18"/>
      <c r="Z10" s="18"/>
    </row>
    <row r="11" spans="2:48" ht="12" customHeight="1" x14ac:dyDescent="0.15">
      <c r="B11" s="33"/>
      <c r="C11" s="52"/>
      <c r="D11" s="20"/>
      <c r="E11" s="77" t="s">
        <v>130</v>
      </c>
      <c r="F11" s="25"/>
      <c r="G11" s="62">
        <f t="shared" si="0"/>
        <v>105</v>
      </c>
      <c r="H11" s="63">
        <v>0</v>
      </c>
      <c r="I11" s="64">
        <v>0</v>
      </c>
      <c r="J11" s="64">
        <v>0</v>
      </c>
      <c r="K11" s="64">
        <v>0</v>
      </c>
      <c r="L11" s="64">
        <v>30</v>
      </c>
      <c r="M11" s="64">
        <v>0</v>
      </c>
      <c r="N11" s="64">
        <v>75</v>
      </c>
      <c r="O11" s="64">
        <v>0</v>
      </c>
      <c r="P11" s="64">
        <v>0</v>
      </c>
      <c r="Q11" s="64">
        <v>0</v>
      </c>
      <c r="R11" s="82">
        <v>0</v>
      </c>
      <c r="S11" s="116"/>
      <c r="T11" s="23"/>
      <c r="U11" s="23"/>
      <c r="V11" s="24"/>
      <c r="W11" s="16"/>
      <c r="X11" s="18"/>
      <c r="Y11" s="18"/>
      <c r="Z11" s="18"/>
    </row>
    <row r="12" spans="2:48" ht="12" customHeight="1" x14ac:dyDescent="0.15">
      <c r="B12" s="33"/>
      <c r="C12" s="52"/>
      <c r="D12" s="20"/>
      <c r="E12" s="77" t="s">
        <v>16</v>
      </c>
      <c r="F12" s="25"/>
      <c r="G12" s="62">
        <f t="shared" si="0"/>
        <v>23</v>
      </c>
      <c r="H12" s="63">
        <v>0</v>
      </c>
      <c r="I12" s="64">
        <v>0</v>
      </c>
      <c r="J12" s="64">
        <v>0</v>
      </c>
      <c r="K12" s="64">
        <v>0</v>
      </c>
      <c r="L12" s="64">
        <v>23</v>
      </c>
      <c r="M12" s="64">
        <v>0</v>
      </c>
      <c r="N12" s="64">
        <v>0</v>
      </c>
      <c r="O12" s="64">
        <v>0</v>
      </c>
      <c r="P12" s="64">
        <v>0</v>
      </c>
      <c r="Q12" s="64">
        <v>0</v>
      </c>
      <c r="R12" s="82">
        <v>0</v>
      </c>
      <c r="S12" s="116"/>
      <c r="T12" s="23"/>
      <c r="U12" s="23"/>
      <c r="V12" s="24"/>
      <c r="W12" s="16"/>
      <c r="X12" s="18"/>
      <c r="Y12" s="18"/>
      <c r="Z12" s="18"/>
    </row>
    <row r="13" spans="2:48" ht="12" customHeight="1" x14ac:dyDescent="0.15">
      <c r="B13" s="33"/>
      <c r="C13" s="52"/>
      <c r="D13" s="20"/>
      <c r="E13" s="77" t="s">
        <v>40</v>
      </c>
      <c r="F13" s="25"/>
      <c r="G13" s="62">
        <f t="shared" si="0"/>
        <v>8558</v>
      </c>
      <c r="H13" s="63">
        <v>0</v>
      </c>
      <c r="I13" s="64">
        <v>0</v>
      </c>
      <c r="J13" s="64">
        <v>0</v>
      </c>
      <c r="K13" s="64">
        <v>6619</v>
      </c>
      <c r="L13" s="64">
        <v>436</v>
      </c>
      <c r="M13" s="64">
        <v>212</v>
      </c>
      <c r="N13" s="64">
        <v>295</v>
      </c>
      <c r="O13" s="64">
        <v>105</v>
      </c>
      <c r="P13" s="64">
        <v>891</v>
      </c>
      <c r="Q13" s="64">
        <v>0</v>
      </c>
      <c r="R13" s="82">
        <v>0</v>
      </c>
      <c r="S13" s="114"/>
      <c r="T13" s="16"/>
      <c r="U13" s="16"/>
      <c r="V13" s="16"/>
      <c r="W13" s="16"/>
      <c r="X13" s="18"/>
      <c r="Y13" s="18"/>
      <c r="Z13" s="18"/>
    </row>
    <row r="14" spans="2:48" ht="12" customHeight="1" x14ac:dyDescent="0.15">
      <c r="B14" s="33"/>
      <c r="C14" s="52"/>
      <c r="D14" s="20"/>
      <c r="E14" s="77" t="s">
        <v>63</v>
      </c>
      <c r="F14" s="25"/>
      <c r="G14" s="62">
        <f t="shared" si="0"/>
        <v>11004</v>
      </c>
      <c r="H14" s="63">
        <v>6156</v>
      </c>
      <c r="I14" s="64">
        <v>2295</v>
      </c>
      <c r="J14" s="64">
        <v>0</v>
      </c>
      <c r="K14" s="64">
        <v>0</v>
      </c>
      <c r="L14" s="64">
        <v>105</v>
      </c>
      <c r="M14" s="64">
        <v>230</v>
      </c>
      <c r="N14" s="64">
        <v>1001</v>
      </c>
      <c r="O14" s="64">
        <v>0</v>
      </c>
      <c r="P14" s="64">
        <v>1217</v>
      </c>
      <c r="Q14" s="64">
        <v>0</v>
      </c>
      <c r="R14" s="82">
        <v>0</v>
      </c>
      <c r="S14" s="114"/>
      <c r="T14" s="16"/>
      <c r="U14" s="16"/>
      <c r="V14" s="16"/>
      <c r="W14" s="16"/>
      <c r="X14" s="18"/>
      <c r="Y14" s="18"/>
      <c r="Z14" s="18"/>
    </row>
    <row r="15" spans="2:48" ht="12" customHeight="1" x14ac:dyDescent="0.15">
      <c r="B15" s="33"/>
      <c r="C15" s="52"/>
      <c r="D15" s="20"/>
      <c r="E15" s="77" t="s">
        <v>29</v>
      </c>
      <c r="F15" s="25"/>
      <c r="G15" s="62">
        <f t="shared" si="0"/>
        <v>7731</v>
      </c>
      <c r="H15" s="63">
        <v>6907</v>
      </c>
      <c r="I15" s="64">
        <v>213</v>
      </c>
      <c r="J15" s="64">
        <v>227</v>
      </c>
      <c r="K15" s="64">
        <v>0</v>
      </c>
      <c r="L15" s="64">
        <v>276</v>
      </c>
      <c r="M15" s="64">
        <v>107</v>
      </c>
      <c r="N15" s="64">
        <v>0</v>
      </c>
      <c r="O15" s="64">
        <v>0</v>
      </c>
      <c r="P15" s="64">
        <v>1</v>
      </c>
      <c r="Q15" s="64">
        <v>0</v>
      </c>
      <c r="R15" s="82">
        <v>0</v>
      </c>
      <c r="S15" s="114"/>
      <c r="T15" s="16"/>
      <c r="U15" s="16"/>
      <c r="V15" s="16"/>
      <c r="W15" s="16"/>
      <c r="X15" s="18"/>
      <c r="Y15" s="18"/>
      <c r="Z15" s="18"/>
    </row>
    <row r="16" spans="2:48" ht="12" customHeight="1" x14ac:dyDescent="0.15">
      <c r="B16" s="33"/>
      <c r="C16" s="52"/>
      <c r="D16" s="20"/>
      <c r="E16" s="77" t="s">
        <v>28</v>
      </c>
      <c r="F16" s="25"/>
      <c r="G16" s="62">
        <f t="shared" si="0"/>
        <v>294</v>
      </c>
      <c r="H16" s="63">
        <v>0</v>
      </c>
      <c r="I16" s="64">
        <v>43</v>
      </c>
      <c r="J16" s="64">
        <v>0</v>
      </c>
      <c r="K16" s="64">
        <v>248</v>
      </c>
      <c r="L16" s="64">
        <v>0</v>
      </c>
      <c r="M16" s="64">
        <v>1</v>
      </c>
      <c r="N16" s="64">
        <v>1</v>
      </c>
      <c r="O16" s="64">
        <v>0</v>
      </c>
      <c r="P16" s="64">
        <v>1</v>
      </c>
      <c r="Q16" s="64">
        <v>0</v>
      </c>
      <c r="R16" s="82">
        <v>0</v>
      </c>
      <c r="S16" s="114"/>
      <c r="T16" s="16"/>
      <c r="U16" s="16"/>
      <c r="V16" s="16"/>
      <c r="W16" s="16"/>
      <c r="X16" s="18"/>
      <c r="Y16" s="18"/>
      <c r="Z16" s="18"/>
    </row>
    <row r="17" spans="2:26" ht="12" customHeight="1" x14ac:dyDescent="0.15">
      <c r="B17" s="33"/>
      <c r="C17" s="52"/>
      <c r="D17" s="20"/>
      <c r="E17" s="77" t="s">
        <v>33</v>
      </c>
      <c r="F17" s="25"/>
      <c r="G17" s="62">
        <f t="shared" si="0"/>
        <v>6588</v>
      </c>
      <c r="H17" s="63">
        <v>2120</v>
      </c>
      <c r="I17" s="64">
        <v>77</v>
      </c>
      <c r="J17" s="64">
        <v>119</v>
      </c>
      <c r="K17" s="64">
        <v>3740</v>
      </c>
      <c r="L17" s="64">
        <v>18</v>
      </c>
      <c r="M17" s="64">
        <v>66</v>
      </c>
      <c r="N17" s="64">
        <v>231</v>
      </c>
      <c r="O17" s="64">
        <v>39</v>
      </c>
      <c r="P17" s="64">
        <v>178</v>
      </c>
      <c r="Q17" s="64">
        <v>0</v>
      </c>
      <c r="R17" s="82">
        <v>0</v>
      </c>
      <c r="S17" s="114"/>
      <c r="T17" s="16"/>
      <c r="U17" s="16"/>
      <c r="V17" s="16"/>
      <c r="W17" s="16"/>
      <c r="X17" s="18"/>
      <c r="Y17" s="18"/>
      <c r="Z17" s="18"/>
    </row>
    <row r="18" spans="2:26" ht="12" customHeight="1" x14ac:dyDescent="0.15">
      <c r="B18" s="33"/>
      <c r="C18" s="52"/>
      <c r="D18" s="20"/>
      <c r="E18" s="77" t="s">
        <v>48</v>
      </c>
      <c r="F18" s="25"/>
      <c r="G18" s="62">
        <f t="shared" si="0"/>
        <v>4553</v>
      </c>
      <c r="H18" s="63">
        <v>616</v>
      </c>
      <c r="I18" s="64">
        <v>89</v>
      </c>
      <c r="J18" s="64">
        <v>0</v>
      </c>
      <c r="K18" s="64">
        <v>3633</v>
      </c>
      <c r="L18" s="64">
        <v>37</v>
      </c>
      <c r="M18" s="64">
        <v>9</v>
      </c>
      <c r="N18" s="64">
        <v>37</v>
      </c>
      <c r="O18" s="64">
        <v>10</v>
      </c>
      <c r="P18" s="64">
        <v>122</v>
      </c>
      <c r="Q18" s="64">
        <v>0</v>
      </c>
      <c r="R18" s="82">
        <v>0</v>
      </c>
      <c r="S18" s="114"/>
      <c r="T18" s="16"/>
      <c r="U18" s="16"/>
      <c r="V18" s="16"/>
      <c r="W18" s="16"/>
      <c r="X18" s="18"/>
      <c r="Y18" s="18"/>
      <c r="Z18" s="18"/>
    </row>
    <row r="19" spans="2:26" ht="12" customHeight="1" x14ac:dyDescent="0.15">
      <c r="B19" s="33"/>
      <c r="C19" s="52"/>
      <c r="D19" s="20"/>
      <c r="E19" s="77" t="s">
        <v>133</v>
      </c>
      <c r="F19" s="25"/>
      <c r="G19" s="62">
        <f t="shared" ref="G19" si="1">SUM(H19:R19)</f>
        <v>853</v>
      </c>
      <c r="H19" s="63">
        <v>0</v>
      </c>
      <c r="I19" s="64">
        <v>0</v>
      </c>
      <c r="J19" s="64">
        <v>0</v>
      </c>
      <c r="K19" s="64">
        <v>0</v>
      </c>
      <c r="L19" s="64">
        <v>0</v>
      </c>
      <c r="M19" s="64">
        <v>0</v>
      </c>
      <c r="N19" s="64">
        <v>784</v>
      </c>
      <c r="O19" s="64">
        <v>4</v>
      </c>
      <c r="P19" s="64">
        <v>65</v>
      </c>
      <c r="Q19" s="64">
        <v>0</v>
      </c>
      <c r="R19" s="82">
        <v>0</v>
      </c>
      <c r="S19" s="114"/>
      <c r="T19" s="16"/>
      <c r="U19" s="16"/>
      <c r="V19" s="16"/>
      <c r="W19" s="16"/>
      <c r="X19" s="18"/>
      <c r="Y19" s="18"/>
      <c r="Z19" s="18"/>
    </row>
    <row r="20" spans="2:26" ht="12" customHeight="1" x14ac:dyDescent="0.15">
      <c r="B20" s="33"/>
      <c r="C20" s="52"/>
      <c r="D20" s="20"/>
      <c r="E20" s="77" t="s">
        <v>182</v>
      </c>
      <c r="F20" s="25"/>
      <c r="G20" s="62">
        <f t="shared" si="0"/>
        <v>34</v>
      </c>
      <c r="H20" s="63">
        <v>0</v>
      </c>
      <c r="I20" s="64">
        <v>0</v>
      </c>
      <c r="J20" s="64">
        <v>0</v>
      </c>
      <c r="K20" s="64">
        <v>0</v>
      </c>
      <c r="L20" s="64">
        <v>0</v>
      </c>
      <c r="M20" s="64">
        <v>0</v>
      </c>
      <c r="N20" s="64">
        <v>1</v>
      </c>
      <c r="O20" s="64">
        <v>0</v>
      </c>
      <c r="P20" s="64">
        <v>33</v>
      </c>
      <c r="Q20" s="64">
        <v>0</v>
      </c>
      <c r="R20" s="82">
        <v>0</v>
      </c>
      <c r="S20" s="114"/>
      <c r="T20" s="16"/>
      <c r="U20" s="16"/>
      <c r="V20" s="16"/>
      <c r="W20" s="16"/>
      <c r="X20" s="18"/>
      <c r="Y20" s="18"/>
      <c r="Z20" s="18"/>
    </row>
    <row r="21" spans="2:26" ht="12" customHeight="1" x14ac:dyDescent="0.15">
      <c r="B21" s="33"/>
      <c r="C21" s="52"/>
      <c r="D21" s="20"/>
      <c r="E21" s="77" t="s">
        <v>129</v>
      </c>
      <c r="F21" s="25"/>
      <c r="G21" s="62">
        <f t="shared" si="0"/>
        <v>5756</v>
      </c>
      <c r="H21" s="63">
        <v>988</v>
      </c>
      <c r="I21" s="64">
        <v>180</v>
      </c>
      <c r="J21" s="64">
        <v>0</v>
      </c>
      <c r="K21" s="64">
        <v>4070</v>
      </c>
      <c r="L21" s="64">
        <v>15</v>
      </c>
      <c r="M21" s="64">
        <v>19</v>
      </c>
      <c r="N21" s="64">
        <v>17</v>
      </c>
      <c r="O21" s="64">
        <v>17</v>
      </c>
      <c r="P21" s="64">
        <v>415</v>
      </c>
      <c r="Q21" s="64">
        <v>35</v>
      </c>
      <c r="R21" s="82">
        <v>0</v>
      </c>
      <c r="S21" s="114"/>
      <c r="T21" s="16"/>
      <c r="U21" s="16"/>
      <c r="V21" s="16"/>
      <c r="W21" s="16"/>
      <c r="X21" s="18"/>
      <c r="Y21" s="18"/>
      <c r="Z21" s="18"/>
    </row>
    <row r="22" spans="2:26" ht="12" customHeight="1" x14ac:dyDescent="0.15">
      <c r="B22" s="33"/>
      <c r="C22" s="52"/>
      <c r="D22" s="20"/>
      <c r="E22" s="77" t="s">
        <v>139</v>
      </c>
      <c r="F22" s="25"/>
      <c r="G22" s="62">
        <f t="shared" si="0"/>
        <v>0</v>
      </c>
      <c r="H22" s="63">
        <v>0</v>
      </c>
      <c r="I22" s="64">
        <v>0</v>
      </c>
      <c r="J22" s="64">
        <v>0</v>
      </c>
      <c r="K22" s="64">
        <v>0</v>
      </c>
      <c r="L22" s="64">
        <v>0</v>
      </c>
      <c r="M22" s="64">
        <v>0</v>
      </c>
      <c r="N22" s="64">
        <v>0</v>
      </c>
      <c r="O22" s="64">
        <v>0</v>
      </c>
      <c r="P22" s="64">
        <v>0</v>
      </c>
      <c r="Q22" s="64">
        <v>0</v>
      </c>
      <c r="R22" s="82">
        <v>0</v>
      </c>
      <c r="S22" s="114"/>
      <c r="T22" s="16"/>
      <c r="U22" s="16"/>
      <c r="V22" s="16"/>
      <c r="W22" s="16"/>
      <c r="X22" s="18"/>
      <c r="Y22" s="18"/>
      <c r="Z22" s="18"/>
    </row>
    <row r="23" spans="2:26" ht="12" customHeight="1" x14ac:dyDescent="0.15">
      <c r="B23" s="33"/>
      <c r="C23" s="52"/>
      <c r="D23" s="20"/>
      <c r="E23" s="77" t="s">
        <v>17</v>
      </c>
      <c r="F23" s="25"/>
      <c r="G23" s="62">
        <f t="shared" si="0"/>
        <v>9885</v>
      </c>
      <c r="H23" s="63">
        <v>4654</v>
      </c>
      <c r="I23" s="64">
        <v>1482</v>
      </c>
      <c r="J23" s="64">
        <v>158</v>
      </c>
      <c r="K23" s="64">
        <v>0</v>
      </c>
      <c r="L23" s="64">
        <v>1674</v>
      </c>
      <c r="M23" s="64">
        <v>679</v>
      </c>
      <c r="N23" s="64">
        <v>0</v>
      </c>
      <c r="O23" s="64">
        <v>0</v>
      </c>
      <c r="P23" s="64">
        <v>1238</v>
      </c>
      <c r="Q23" s="64">
        <v>0</v>
      </c>
      <c r="R23" s="82">
        <v>0</v>
      </c>
      <c r="S23" s="114"/>
      <c r="T23" s="16"/>
      <c r="U23" s="16"/>
      <c r="V23" s="16"/>
      <c r="W23" s="16"/>
      <c r="X23" s="18"/>
      <c r="Y23" s="18"/>
      <c r="Z23" s="18"/>
    </row>
    <row r="24" spans="2:26" ht="12" customHeight="1" x14ac:dyDescent="0.15">
      <c r="B24" s="33"/>
      <c r="C24" s="52"/>
      <c r="D24" s="20"/>
      <c r="E24" s="77" t="s">
        <v>18</v>
      </c>
      <c r="F24" s="25"/>
      <c r="G24" s="62">
        <f t="shared" si="0"/>
        <v>7205</v>
      </c>
      <c r="H24" s="63">
        <v>1877</v>
      </c>
      <c r="I24" s="64">
        <v>166</v>
      </c>
      <c r="J24" s="64">
        <v>0</v>
      </c>
      <c r="K24" s="64">
        <v>1593</v>
      </c>
      <c r="L24" s="64">
        <v>829</v>
      </c>
      <c r="M24" s="64">
        <v>265</v>
      </c>
      <c r="N24" s="64">
        <v>1044</v>
      </c>
      <c r="O24" s="64">
        <v>138</v>
      </c>
      <c r="P24" s="64">
        <v>1293</v>
      </c>
      <c r="Q24" s="64">
        <v>0</v>
      </c>
      <c r="R24" s="82">
        <v>0</v>
      </c>
      <c r="S24" s="114"/>
      <c r="T24" s="16"/>
      <c r="U24" s="16"/>
      <c r="V24" s="16"/>
      <c r="W24" s="16"/>
      <c r="X24" s="18"/>
      <c r="Y24" s="18"/>
      <c r="Z24" s="18"/>
    </row>
    <row r="25" spans="2:26" ht="12" customHeight="1" x14ac:dyDescent="0.15">
      <c r="B25" s="33"/>
      <c r="C25" s="52"/>
      <c r="D25" s="20"/>
      <c r="E25" s="77" t="s">
        <v>19</v>
      </c>
      <c r="F25" s="25"/>
      <c r="G25" s="62">
        <f t="shared" si="0"/>
        <v>11</v>
      </c>
      <c r="H25" s="63">
        <v>0</v>
      </c>
      <c r="I25" s="64">
        <v>0</v>
      </c>
      <c r="J25" s="64"/>
      <c r="K25" s="64">
        <v>0</v>
      </c>
      <c r="L25" s="64">
        <v>11</v>
      </c>
      <c r="M25" s="64">
        <v>0</v>
      </c>
      <c r="N25" s="64">
        <v>0</v>
      </c>
      <c r="O25" s="64">
        <v>0</v>
      </c>
      <c r="P25" s="64">
        <v>0</v>
      </c>
      <c r="Q25" s="64">
        <v>0</v>
      </c>
      <c r="R25" s="82">
        <v>0</v>
      </c>
      <c r="S25" s="114"/>
      <c r="T25" s="16"/>
      <c r="U25" s="16"/>
      <c r="V25" s="16"/>
      <c r="W25" s="16"/>
      <c r="X25" s="18"/>
      <c r="Y25" s="18"/>
      <c r="Z25" s="18"/>
    </row>
    <row r="26" spans="2:26" ht="12" customHeight="1" x14ac:dyDescent="0.15">
      <c r="B26" s="33"/>
      <c r="C26" s="52"/>
      <c r="D26" s="20"/>
      <c r="E26" s="77" t="s">
        <v>20</v>
      </c>
      <c r="F26" s="25"/>
      <c r="G26" s="62">
        <f t="shared" si="0"/>
        <v>5950</v>
      </c>
      <c r="H26" s="63">
        <v>3009</v>
      </c>
      <c r="I26" s="64">
        <v>829</v>
      </c>
      <c r="J26" s="64"/>
      <c r="K26" s="64">
        <v>0</v>
      </c>
      <c r="L26" s="64">
        <v>223</v>
      </c>
      <c r="M26" s="64">
        <v>153</v>
      </c>
      <c r="N26" s="64">
        <v>250</v>
      </c>
      <c r="O26" s="64">
        <v>38</v>
      </c>
      <c r="P26" s="64">
        <v>1448</v>
      </c>
      <c r="Q26" s="64">
        <v>0</v>
      </c>
      <c r="R26" s="82">
        <v>0</v>
      </c>
      <c r="S26" s="114"/>
      <c r="T26" s="16"/>
      <c r="U26" s="16"/>
      <c r="V26" s="16"/>
      <c r="W26" s="16"/>
      <c r="X26" s="18"/>
      <c r="Y26" s="18"/>
      <c r="Z26" s="18"/>
    </row>
    <row r="27" spans="2:26" ht="12" customHeight="1" x14ac:dyDescent="0.15">
      <c r="B27" s="33"/>
      <c r="C27" s="52"/>
      <c r="D27" s="20"/>
      <c r="E27" s="77" t="s">
        <v>54</v>
      </c>
      <c r="F27" s="25"/>
      <c r="G27" s="62">
        <f t="shared" si="0"/>
        <v>2507</v>
      </c>
      <c r="H27" s="63">
        <v>0</v>
      </c>
      <c r="I27" s="64">
        <v>0</v>
      </c>
      <c r="J27" s="64"/>
      <c r="K27" s="64">
        <v>0</v>
      </c>
      <c r="L27" s="64">
        <v>185</v>
      </c>
      <c r="M27" s="64">
        <v>642</v>
      </c>
      <c r="N27" s="64">
        <v>1019</v>
      </c>
      <c r="O27" s="64">
        <v>289</v>
      </c>
      <c r="P27" s="64">
        <v>372</v>
      </c>
      <c r="Q27" s="64">
        <v>0</v>
      </c>
      <c r="R27" s="82">
        <v>0</v>
      </c>
      <c r="S27" s="114"/>
      <c r="T27" s="16"/>
      <c r="U27" s="16"/>
      <c r="V27" s="16"/>
      <c r="W27" s="16"/>
      <c r="X27" s="18"/>
      <c r="Y27" s="18"/>
      <c r="Z27" s="18"/>
    </row>
    <row r="28" spans="2:26" ht="12" customHeight="1" x14ac:dyDescent="0.15">
      <c r="B28" s="33"/>
      <c r="C28" s="52"/>
      <c r="D28" s="20"/>
      <c r="E28" s="77" t="s">
        <v>168</v>
      </c>
      <c r="F28" s="25"/>
      <c r="G28" s="62">
        <f t="shared" si="0"/>
        <v>0</v>
      </c>
      <c r="H28" s="63">
        <v>0</v>
      </c>
      <c r="I28" s="64">
        <v>0</v>
      </c>
      <c r="J28" s="64"/>
      <c r="K28" s="64">
        <v>0</v>
      </c>
      <c r="L28" s="64">
        <v>0</v>
      </c>
      <c r="M28" s="64">
        <v>0</v>
      </c>
      <c r="N28" s="64">
        <v>0</v>
      </c>
      <c r="O28" s="64">
        <v>0</v>
      </c>
      <c r="P28" s="64">
        <v>0</v>
      </c>
      <c r="Q28" s="64">
        <v>0</v>
      </c>
      <c r="R28" s="82">
        <v>0</v>
      </c>
      <c r="S28" s="114"/>
      <c r="T28" s="16"/>
      <c r="U28" s="16"/>
      <c r="V28" s="16"/>
      <c r="W28" s="16"/>
      <c r="X28" s="18"/>
      <c r="Y28" s="18"/>
      <c r="Z28" s="18"/>
    </row>
    <row r="29" spans="2:26" ht="12" customHeight="1" x14ac:dyDescent="0.15">
      <c r="B29" s="33"/>
      <c r="C29" s="53"/>
      <c r="D29" s="54"/>
      <c r="E29" s="78"/>
      <c r="F29" s="25"/>
      <c r="G29" s="65">
        <f t="shared" si="0"/>
        <v>0</v>
      </c>
      <c r="H29" s="66">
        <v>0</v>
      </c>
      <c r="I29" s="67">
        <v>0</v>
      </c>
      <c r="J29" s="67"/>
      <c r="K29" s="67">
        <v>0</v>
      </c>
      <c r="L29" s="67">
        <v>0</v>
      </c>
      <c r="M29" s="67">
        <v>0</v>
      </c>
      <c r="N29" s="67">
        <v>0</v>
      </c>
      <c r="O29" s="67">
        <v>0</v>
      </c>
      <c r="P29" s="67">
        <v>0</v>
      </c>
      <c r="Q29" s="67">
        <v>0</v>
      </c>
      <c r="R29" s="85">
        <v>0</v>
      </c>
      <c r="S29" s="114"/>
      <c r="T29" s="16"/>
      <c r="U29" s="16"/>
      <c r="V29" s="16"/>
      <c r="W29" s="16"/>
      <c r="X29" s="18"/>
      <c r="Y29" s="18"/>
      <c r="Z29" s="18"/>
    </row>
    <row r="30" spans="2:26" ht="18" customHeight="1" x14ac:dyDescent="0.15">
      <c r="B30" s="137" t="s">
        <v>21</v>
      </c>
      <c r="C30" s="138"/>
      <c r="D30" s="138"/>
      <c r="E30" s="139"/>
      <c r="F30" s="44"/>
      <c r="G30" s="68">
        <f t="shared" si="0"/>
        <v>92806</v>
      </c>
      <c r="H30" s="69">
        <f t="shared" ref="H30:R30" si="2">SUM(H6:H29)</f>
        <v>27285</v>
      </c>
      <c r="I30" s="70">
        <f t="shared" si="2"/>
        <v>5576</v>
      </c>
      <c r="J30" s="70">
        <f t="shared" ref="J30" si="3">SUM(J6:J29)</f>
        <v>561</v>
      </c>
      <c r="K30" s="70">
        <f t="shared" si="2"/>
        <v>31021</v>
      </c>
      <c r="L30" s="70">
        <f t="shared" si="2"/>
        <v>5128</v>
      </c>
      <c r="M30" s="70">
        <f t="shared" si="2"/>
        <v>4358</v>
      </c>
      <c r="N30" s="70">
        <f t="shared" si="2"/>
        <v>7863</v>
      </c>
      <c r="O30" s="70">
        <f t="shared" si="2"/>
        <v>1668</v>
      </c>
      <c r="P30" s="70">
        <f t="shared" si="2"/>
        <v>9311</v>
      </c>
      <c r="Q30" s="70">
        <f t="shared" si="2"/>
        <v>35</v>
      </c>
      <c r="R30" s="86">
        <f t="shared" si="2"/>
        <v>0</v>
      </c>
      <c r="S30" s="114"/>
      <c r="T30" s="16"/>
      <c r="U30" s="16"/>
      <c r="V30" s="16"/>
      <c r="W30" s="17"/>
      <c r="X30" s="18"/>
      <c r="Y30" s="18"/>
      <c r="Z30" s="18"/>
    </row>
    <row r="31" spans="2:26" ht="12" customHeight="1" x14ac:dyDescent="0.15">
      <c r="B31" s="33"/>
      <c r="C31" s="55"/>
      <c r="D31" s="26"/>
      <c r="E31" s="77" t="s">
        <v>78</v>
      </c>
      <c r="F31" s="25"/>
      <c r="G31" s="62">
        <f t="shared" si="0"/>
        <v>8801</v>
      </c>
      <c r="H31" s="63">
        <v>0</v>
      </c>
      <c r="I31" s="64">
        <v>0</v>
      </c>
      <c r="J31" s="64"/>
      <c r="K31" s="64">
        <v>8380</v>
      </c>
      <c r="L31" s="64">
        <v>277</v>
      </c>
      <c r="M31" s="64">
        <v>4</v>
      </c>
      <c r="N31" s="64">
        <v>75</v>
      </c>
      <c r="O31" s="64">
        <v>11</v>
      </c>
      <c r="P31" s="64">
        <v>54</v>
      </c>
      <c r="Q31" s="64">
        <v>0</v>
      </c>
      <c r="R31" s="82">
        <v>0</v>
      </c>
      <c r="S31" s="114"/>
      <c r="T31" s="16"/>
      <c r="U31" s="16"/>
      <c r="V31" s="16"/>
      <c r="W31" s="16"/>
      <c r="X31" s="18"/>
      <c r="Y31" s="18"/>
      <c r="Z31" s="18"/>
    </row>
    <row r="32" spans="2:26" ht="12" customHeight="1" x14ac:dyDescent="0.15">
      <c r="B32" s="33"/>
      <c r="C32" s="55"/>
      <c r="D32" s="26"/>
      <c r="E32" s="79" t="s">
        <v>89</v>
      </c>
      <c r="F32" s="27"/>
      <c r="G32" s="62">
        <f t="shared" si="0"/>
        <v>5677</v>
      </c>
      <c r="H32" s="63">
        <v>0</v>
      </c>
      <c r="I32" s="64">
        <v>0</v>
      </c>
      <c r="J32" s="64"/>
      <c r="K32" s="64">
        <v>5444</v>
      </c>
      <c r="L32" s="64">
        <v>178</v>
      </c>
      <c r="M32" s="64">
        <v>15</v>
      </c>
      <c r="N32" s="64">
        <v>0</v>
      </c>
      <c r="O32" s="64">
        <v>40</v>
      </c>
      <c r="P32" s="64">
        <v>0</v>
      </c>
      <c r="Q32" s="64">
        <v>0</v>
      </c>
      <c r="R32" s="82">
        <v>0</v>
      </c>
      <c r="S32" s="114"/>
      <c r="T32" s="16"/>
      <c r="U32" s="16"/>
      <c r="V32" s="16"/>
      <c r="W32" s="16"/>
      <c r="X32" s="18"/>
      <c r="Y32" s="18"/>
      <c r="Z32" s="18"/>
    </row>
    <row r="33" spans="2:26" ht="12" customHeight="1" x14ac:dyDescent="0.15">
      <c r="B33" s="33"/>
      <c r="C33" s="55"/>
      <c r="D33" s="26"/>
      <c r="E33" s="79" t="s">
        <v>1</v>
      </c>
      <c r="F33" s="27"/>
      <c r="G33" s="62">
        <f t="shared" si="0"/>
        <v>20810</v>
      </c>
      <c r="H33" s="63">
        <v>0</v>
      </c>
      <c r="I33" s="64">
        <v>0</v>
      </c>
      <c r="J33" s="64"/>
      <c r="K33" s="64">
        <v>18217</v>
      </c>
      <c r="L33" s="64">
        <v>479</v>
      </c>
      <c r="M33" s="64">
        <v>381</v>
      </c>
      <c r="N33" s="64">
        <v>1308</v>
      </c>
      <c r="O33" s="64">
        <v>425</v>
      </c>
      <c r="P33" s="64">
        <v>0</v>
      </c>
      <c r="Q33" s="64">
        <v>0</v>
      </c>
      <c r="R33" s="82">
        <v>0</v>
      </c>
      <c r="S33" s="114"/>
      <c r="T33" s="16"/>
      <c r="U33" s="16"/>
      <c r="V33" s="16"/>
      <c r="W33" s="16"/>
      <c r="X33" s="18"/>
      <c r="Y33" s="18"/>
      <c r="Z33" s="18"/>
    </row>
    <row r="34" spans="2:26" ht="12" customHeight="1" x14ac:dyDescent="0.15">
      <c r="B34" s="33"/>
      <c r="C34" s="56"/>
      <c r="D34" s="57"/>
      <c r="E34" s="80"/>
      <c r="F34" s="27"/>
      <c r="G34" s="65">
        <f t="shared" si="0"/>
        <v>0</v>
      </c>
      <c r="H34" s="66">
        <v>0</v>
      </c>
      <c r="I34" s="67">
        <v>0</v>
      </c>
      <c r="J34" s="67"/>
      <c r="K34" s="67">
        <v>0</v>
      </c>
      <c r="L34" s="67">
        <v>0</v>
      </c>
      <c r="M34" s="67">
        <v>0</v>
      </c>
      <c r="N34" s="67">
        <v>0</v>
      </c>
      <c r="O34" s="67">
        <v>0</v>
      </c>
      <c r="P34" s="67">
        <v>0</v>
      </c>
      <c r="Q34" s="67">
        <v>0</v>
      </c>
      <c r="R34" s="85">
        <v>0</v>
      </c>
      <c r="S34" s="114"/>
      <c r="T34" s="16"/>
      <c r="U34" s="16"/>
      <c r="V34" s="16"/>
      <c r="W34" s="16"/>
      <c r="X34" s="18"/>
      <c r="Y34" s="18"/>
      <c r="Z34" s="18"/>
    </row>
    <row r="35" spans="2:26" ht="18" customHeight="1" x14ac:dyDescent="0.15">
      <c r="B35" s="140" t="s">
        <v>22</v>
      </c>
      <c r="C35" s="141"/>
      <c r="D35" s="141"/>
      <c r="E35" s="142"/>
      <c r="F35" s="29"/>
      <c r="G35" s="68">
        <f t="shared" si="0"/>
        <v>35288</v>
      </c>
      <c r="H35" s="69">
        <f t="shared" ref="H35:R35" si="4">SUM(H31:H34)</f>
        <v>0</v>
      </c>
      <c r="I35" s="70">
        <f>SUM(I31:I34)</f>
        <v>0</v>
      </c>
      <c r="J35" s="70">
        <f t="shared" ref="J35" si="5">SUM(J31:J34)</f>
        <v>0</v>
      </c>
      <c r="K35" s="70">
        <f t="shared" si="4"/>
        <v>32041</v>
      </c>
      <c r="L35" s="70">
        <f t="shared" si="4"/>
        <v>934</v>
      </c>
      <c r="M35" s="70">
        <f t="shared" si="4"/>
        <v>400</v>
      </c>
      <c r="N35" s="70">
        <f t="shared" si="4"/>
        <v>1383</v>
      </c>
      <c r="O35" s="70">
        <f t="shared" si="4"/>
        <v>476</v>
      </c>
      <c r="P35" s="70">
        <f t="shared" si="4"/>
        <v>54</v>
      </c>
      <c r="Q35" s="70">
        <f>SUM(Q31:Q34)</f>
        <v>0</v>
      </c>
      <c r="R35" s="86">
        <f t="shared" si="4"/>
        <v>0</v>
      </c>
      <c r="S35" s="114"/>
      <c r="T35" s="16"/>
      <c r="U35" s="16"/>
      <c r="V35" s="16"/>
      <c r="W35" s="16"/>
      <c r="X35" s="18"/>
      <c r="Y35" s="18"/>
      <c r="Z35" s="18"/>
    </row>
    <row r="36" spans="2:26" s="28" customFormat="1" ht="12" customHeight="1" x14ac:dyDescent="0.15">
      <c r="B36" s="33"/>
      <c r="C36" s="94"/>
      <c r="D36" s="26"/>
      <c r="E36" s="77" t="s">
        <v>76</v>
      </c>
      <c r="F36" s="25"/>
      <c r="G36" s="62">
        <f t="shared" si="0"/>
        <v>8703</v>
      </c>
      <c r="H36" s="63">
        <v>2439</v>
      </c>
      <c r="I36" s="64">
        <v>421</v>
      </c>
      <c r="J36" s="64">
        <v>4716</v>
      </c>
      <c r="K36" s="64">
        <v>0</v>
      </c>
      <c r="L36" s="64">
        <v>0</v>
      </c>
      <c r="M36" s="64">
        <v>1043</v>
      </c>
      <c r="N36" s="64">
        <v>8</v>
      </c>
      <c r="O36" s="64">
        <v>73</v>
      </c>
      <c r="P36" s="64">
        <v>3</v>
      </c>
      <c r="Q36" s="64">
        <v>0</v>
      </c>
      <c r="R36" s="82">
        <v>0</v>
      </c>
      <c r="S36" s="117"/>
    </row>
    <row r="37" spans="2:26" s="28" customFormat="1" ht="12" customHeight="1" x14ac:dyDescent="0.15">
      <c r="B37" s="33"/>
      <c r="C37" s="56"/>
      <c r="D37" s="57"/>
      <c r="E37" s="78" t="s">
        <v>32</v>
      </c>
      <c r="F37" s="25"/>
      <c r="G37" s="65">
        <f t="shared" si="0"/>
        <v>14133</v>
      </c>
      <c r="H37" s="66">
        <v>11891</v>
      </c>
      <c r="I37" s="67">
        <v>1278</v>
      </c>
      <c r="J37" s="67">
        <v>845</v>
      </c>
      <c r="K37" s="67">
        <v>0</v>
      </c>
      <c r="L37" s="67">
        <v>0</v>
      </c>
      <c r="M37" s="67">
        <v>115</v>
      </c>
      <c r="N37" s="67">
        <v>0</v>
      </c>
      <c r="O37" s="67">
        <v>0</v>
      </c>
      <c r="P37" s="67">
        <v>4</v>
      </c>
      <c r="Q37" s="67">
        <v>0</v>
      </c>
      <c r="R37" s="85">
        <v>0</v>
      </c>
      <c r="S37" s="117"/>
    </row>
    <row r="38" spans="2:26" ht="18" customHeight="1" x14ac:dyDescent="0.15">
      <c r="B38" s="140" t="s">
        <v>31</v>
      </c>
      <c r="C38" s="141"/>
      <c r="D38" s="141"/>
      <c r="E38" s="142"/>
      <c r="F38" s="29"/>
      <c r="G38" s="68">
        <f t="shared" si="0"/>
        <v>22836</v>
      </c>
      <c r="H38" s="69">
        <f t="shared" ref="H38:R38" si="6">SUM(H36:H37)</f>
        <v>14330</v>
      </c>
      <c r="I38" s="70">
        <f t="shared" si="6"/>
        <v>1699</v>
      </c>
      <c r="J38" s="70">
        <f t="shared" ref="J38" si="7">SUM(J36:J37)</f>
        <v>5561</v>
      </c>
      <c r="K38" s="70">
        <f t="shared" si="6"/>
        <v>0</v>
      </c>
      <c r="L38" s="70">
        <f t="shared" si="6"/>
        <v>0</v>
      </c>
      <c r="M38" s="70">
        <f t="shared" si="6"/>
        <v>1158</v>
      </c>
      <c r="N38" s="70">
        <f t="shared" si="6"/>
        <v>8</v>
      </c>
      <c r="O38" s="70">
        <f t="shared" si="6"/>
        <v>73</v>
      </c>
      <c r="P38" s="70">
        <f t="shared" si="6"/>
        <v>7</v>
      </c>
      <c r="Q38" s="70">
        <f>SUM(Q36:Q37)</f>
        <v>0</v>
      </c>
      <c r="R38" s="86">
        <f t="shared" si="6"/>
        <v>0</v>
      </c>
      <c r="S38" s="114"/>
      <c r="T38" s="16"/>
      <c r="U38" s="16"/>
      <c r="V38" s="16"/>
      <c r="W38" s="16"/>
      <c r="X38" s="18"/>
      <c r="Y38" s="18"/>
      <c r="Z38" s="18"/>
    </row>
    <row r="39" spans="2:26" s="28" customFormat="1" ht="12" customHeight="1" x14ac:dyDescent="0.15">
      <c r="B39" s="33"/>
      <c r="C39" s="55"/>
      <c r="D39" s="26"/>
      <c r="E39" s="77" t="s">
        <v>75</v>
      </c>
      <c r="F39" s="25"/>
      <c r="G39" s="62">
        <f t="shared" ref="G39:G68" si="8">SUM(H39:R39)</f>
        <v>111</v>
      </c>
      <c r="H39" s="63">
        <v>0</v>
      </c>
      <c r="I39" s="64">
        <v>0</v>
      </c>
      <c r="J39" s="64"/>
      <c r="K39" s="64">
        <v>0</v>
      </c>
      <c r="L39" s="64">
        <v>111</v>
      </c>
      <c r="M39" s="64">
        <v>0</v>
      </c>
      <c r="N39" s="64">
        <v>0</v>
      </c>
      <c r="O39" s="64">
        <v>0</v>
      </c>
      <c r="P39" s="64">
        <v>0</v>
      </c>
      <c r="Q39" s="64">
        <v>0</v>
      </c>
      <c r="R39" s="82">
        <v>0</v>
      </c>
      <c r="S39" s="117"/>
    </row>
    <row r="40" spans="2:26" s="28" customFormat="1" ht="12" customHeight="1" x14ac:dyDescent="0.15">
      <c r="B40" s="33"/>
      <c r="C40" s="55"/>
      <c r="D40" s="26"/>
      <c r="E40" s="77" t="s">
        <v>104</v>
      </c>
      <c r="F40" s="25"/>
      <c r="G40" s="62">
        <f t="shared" si="8"/>
        <v>123</v>
      </c>
      <c r="H40" s="63">
        <v>0</v>
      </c>
      <c r="I40" s="64">
        <v>0</v>
      </c>
      <c r="J40" s="64"/>
      <c r="K40" s="64">
        <v>0</v>
      </c>
      <c r="L40" s="64">
        <v>123</v>
      </c>
      <c r="M40" s="64">
        <v>0</v>
      </c>
      <c r="N40" s="64">
        <v>0</v>
      </c>
      <c r="O40" s="64">
        <v>0</v>
      </c>
      <c r="P40" s="64">
        <v>0</v>
      </c>
      <c r="Q40" s="64">
        <v>0</v>
      </c>
      <c r="R40" s="82">
        <v>0</v>
      </c>
      <c r="S40" s="117"/>
    </row>
    <row r="41" spans="2:26" s="28" customFormat="1" ht="12" customHeight="1" x14ac:dyDescent="0.15">
      <c r="B41" s="33"/>
      <c r="C41" s="55"/>
      <c r="D41" s="26"/>
      <c r="E41" s="77" t="s">
        <v>112</v>
      </c>
      <c r="F41" s="25"/>
      <c r="G41" s="62">
        <f t="shared" si="8"/>
        <v>27</v>
      </c>
      <c r="H41" s="63">
        <v>0</v>
      </c>
      <c r="I41" s="64">
        <v>0</v>
      </c>
      <c r="J41" s="64"/>
      <c r="K41" s="64">
        <v>0</v>
      </c>
      <c r="L41" s="64">
        <v>27</v>
      </c>
      <c r="M41" s="64">
        <v>0</v>
      </c>
      <c r="N41" s="64">
        <v>0</v>
      </c>
      <c r="O41" s="64">
        <v>0</v>
      </c>
      <c r="P41" s="64">
        <v>0</v>
      </c>
      <c r="Q41" s="64">
        <v>0</v>
      </c>
      <c r="R41" s="82">
        <v>0</v>
      </c>
      <c r="S41" s="117"/>
    </row>
    <row r="42" spans="2:26" s="28" customFormat="1" ht="12" customHeight="1" x14ac:dyDescent="0.15">
      <c r="B42" s="33"/>
      <c r="C42" s="55"/>
      <c r="D42" s="26"/>
      <c r="E42" s="77" t="s">
        <v>127</v>
      </c>
      <c r="F42" s="25"/>
      <c r="G42" s="62">
        <f t="shared" si="8"/>
        <v>94</v>
      </c>
      <c r="H42" s="63">
        <v>0</v>
      </c>
      <c r="I42" s="64">
        <v>0</v>
      </c>
      <c r="J42" s="64"/>
      <c r="K42" s="64">
        <v>0</v>
      </c>
      <c r="L42" s="64">
        <v>94</v>
      </c>
      <c r="M42" s="64">
        <v>0</v>
      </c>
      <c r="N42" s="64">
        <v>0</v>
      </c>
      <c r="O42" s="64">
        <v>0</v>
      </c>
      <c r="P42" s="64">
        <v>0</v>
      </c>
      <c r="Q42" s="64">
        <v>0</v>
      </c>
      <c r="R42" s="82">
        <v>0</v>
      </c>
      <c r="S42" s="117"/>
    </row>
    <row r="43" spans="2:26" s="28" customFormat="1" ht="12" customHeight="1" x14ac:dyDescent="0.15">
      <c r="B43" s="33"/>
      <c r="C43" s="56"/>
      <c r="D43" s="57"/>
      <c r="E43" s="78" t="s">
        <v>114</v>
      </c>
      <c r="F43" s="25"/>
      <c r="G43" s="65">
        <f t="shared" si="8"/>
        <v>0</v>
      </c>
      <c r="H43" s="66">
        <v>0</v>
      </c>
      <c r="I43" s="67">
        <v>0</v>
      </c>
      <c r="J43" s="67"/>
      <c r="K43" s="67">
        <v>0</v>
      </c>
      <c r="L43" s="67">
        <v>0</v>
      </c>
      <c r="M43" s="67">
        <v>0</v>
      </c>
      <c r="N43" s="67">
        <v>0</v>
      </c>
      <c r="O43" s="67">
        <v>0</v>
      </c>
      <c r="P43" s="67">
        <v>0</v>
      </c>
      <c r="Q43" s="67">
        <v>0</v>
      </c>
      <c r="R43" s="85">
        <v>0</v>
      </c>
      <c r="S43" s="117"/>
    </row>
    <row r="44" spans="2:26" ht="25.15" customHeight="1" x14ac:dyDescent="0.15">
      <c r="B44" s="140" t="s">
        <v>95</v>
      </c>
      <c r="C44" s="141"/>
      <c r="D44" s="141"/>
      <c r="E44" s="142"/>
      <c r="F44" s="29"/>
      <c r="G44" s="68">
        <f t="shared" si="8"/>
        <v>355</v>
      </c>
      <c r="H44" s="69">
        <f t="shared" ref="H44:R44" si="9">SUM(H39:H43)</f>
        <v>0</v>
      </c>
      <c r="I44" s="70">
        <f t="shared" si="9"/>
        <v>0</v>
      </c>
      <c r="J44" s="70">
        <f t="shared" ref="J44" si="10">SUM(J39:J43)</f>
        <v>0</v>
      </c>
      <c r="K44" s="70">
        <f t="shared" si="9"/>
        <v>0</v>
      </c>
      <c r="L44" s="70">
        <f t="shared" si="9"/>
        <v>355</v>
      </c>
      <c r="M44" s="70">
        <f t="shared" si="9"/>
        <v>0</v>
      </c>
      <c r="N44" s="70">
        <f t="shared" si="9"/>
        <v>0</v>
      </c>
      <c r="O44" s="70">
        <f t="shared" si="9"/>
        <v>0</v>
      </c>
      <c r="P44" s="70">
        <f t="shared" si="9"/>
        <v>0</v>
      </c>
      <c r="Q44" s="70">
        <f>SUM(Q39:Q43)</f>
        <v>0</v>
      </c>
      <c r="R44" s="86">
        <f t="shared" si="9"/>
        <v>0</v>
      </c>
      <c r="S44" s="114"/>
      <c r="T44" s="16"/>
      <c r="U44" s="16"/>
      <c r="V44" s="16"/>
      <c r="W44" s="16"/>
      <c r="X44" s="18"/>
      <c r="Y44" s="18"/>
      <c r="Z44" s="18"/>
    </row>
    <row r="45" spans="2:26" ht="12" customHeight="1" x14ac:dyDescent="0.15">
      <c r="B45" s="34"/>
      <c r="C45" s="95"/>
      <c r="D45" s="96"/>
      <c r="E45" s="76" t="s">
        <v>23</v>
      </c>
      <c r="F45" s="25"/>
      <c r="G45" s="62">
        <f t="shared" si="8"/>
        <v>5896</v>
      </c>
      <c r="H45" s="63">
        <v>5774</v>
      </c>
      <c r="I45" s="64">
        <v>122</v>
      </c>
      <c r="J45" s="64">
        <v>0</v>
      </c>
      <c r="K45" s="64">
        <v>0</v>
      </c>
      <c r="L45" s="64">
        <v>0</v>
      </c>
      <c r="M45" s="64">
        <v>0</v>
      </c>
      <c r="N45" s="64">
        <v>0</v>
      </c>
      <c r="O45" s="64">
        <v>0</v>
      </c>
      <c r="P45" s="64">
        <v>0</v>
      </c>
      <c r="Q45" s="64">
        <v>0</v>
      </c>
      <c r="R45" s="82">
        <v>0</v>
      </c>
      <c r="S45" s="114"/>
      <c r="T45" s="16"/>
      <c r="U45" s="16"/>
      <c r="V45" s="16"/>
      <c r="W45" s="16"/>
      <c r="X45" s="18"/>
      <c r="Y45" s="18"/>
      <c r="Z45" s="18"/>
    </row>
    <row r="46" spans="2:26" ht="12" customHeight="1" x14ac:dyDescent="0.15">
      <c r="B46" s="33"/>
      <c r="C46" s="55"/>
      <c r="D46" s="26"/>
      <c r="E46" s="79" t="s">
        <v>17</v>
      </c>
      <c r="F46" s="27"/>
      <c r="G46" s="62">
        <f t="shared" si="8"/>
        <v>8354</v>
      </c>
      <c r="H46" s="63">
        <v>8311</v>
      </c>
      <c r="I46" s="64">
        <v>0</v>
      </c>
      <c r="J46" s="64">
        <v>4</v>
      </c>
      <c r="K46" s="64">
        <v>0</v>
      </c>
      <c r="L46" s="64">
        <v>0</v>
      </c>
      <c r="M46" s="64">
        <v>39</v>
      </c>
      <c r="N46" s="64">
        <v>0</v>
      </c>
      <c r="O46" s="64">
        <v>0</v>
      </c>
      <c r="P46" s="64">
        <v>0</v>
      </c>
      <c r="Q46" s="64">
        <v>0</v>
      </c>
      <c r="R46" s="82">
        <v>0</v>
      </c>
      <c r="S46" s="114"/>
      <c r="T46" s="16"/>
      <c r="U46" s="16"/>
      <c r="V46" s="16"/>
      <c r="W46" s="16"/>
      <c r="X46" s="18"/>
      <c r="Y46" s="18"/>
      <c r="Z46" s="18"/>
    </row>
    <row r="47" spans="2:26" ht="12" customHeight="1" x14ac:dyDescent="0.15">
      <c r="B47" s="33"/>
      <c r="C47" s="55"/>
      <c r="D47" s="26"/>
      <c r="E47" s="79" t="s">
        <v>18</v>
      </c>
      <c r="F47" s="27"/>
      <c r="G47" s="62">
        <f t="shared" si="8"/>
        <v>6084</v>
      </c>
      <c r="H47" s="63">
        <v>5009</v>
      </c>
      <c r="I47" s="64">
        <v>817</v>
      </c>
      <c r="J47" s="64">
        <v>238</v>
      </c>
      <c r="K47" s="64">
        <v>0</v>
      </c>
      <c r="L47" s="64">
        <v>0</v>
      </c>
      <c r="M47" s="64">
        <v>20</v>
      </c>
      <c r="N47" s="64">
        <v>0</v>
      </c>
      <c r="O47" s="64">
        <v>0</v>
      </c>
      <c r="P47" s="64">
        <v>0</v>
      </c>
      <c r="Q47" s="64">
        <v>0</v>
      </c>
      <c r="R47" s="82">
        <v>0</v>
      </c>
      <c r="S47" s="114"/>
      <c r="T47" s="16"/>
      <c r="U47" s="16"/>
      <c r="V47" s="16"/>
      <c r="W47" s="16"/>
      <c r="X47" s="18"/>
      <c r="Y47" s="18"/>
      <c r="Z47" s="18"/>
    </row>
    <row r="48" spans="2:26" ht="12" customHeight="1" x14ac:dyDescent="0.15">
      <c r="B48" s="33"/>
      <c r="C48" s="56"/>
      <c r="D48" s="57"/>
      <c r="E48" s="80" t="s">
        <v>170</v>
      </c>
      <c r="F48" s="27"/>
      <c r="G48" s="65">
        <f t="shared" si="8"/>
        <v>11177</v>
      </c>
      <c r="H48" s="66">
        <v>10585</v>
      </c>
      <c r="I48" s="67">
        <v>496</v>
      </c>
      <c r="J48" s="67">
        <v>0</v>
      </c>
      <c r="K48" s="67">
        <v>0</v>
      </c>
      <c r="L48" s="67">
        <v>0</v>
      </c>
      <c r="M48" s="67">
        <v>6</v>
      </c>
      <c r="N48" s="67">
        <v>86</v>
      </c>
      <c r="O48" s="67">
        <v>0</v>
      </c>
      <c r="P48" s="67">
        <v>4</v>
      </c>
      <c r="Q48" s="67">
        <v>0</v>
      </c>
      <c r="R48" s="85">
        <v>0</v>
      </c>
      <c r="S48" s="114"/>
      <c r="T48" s="16"/>
      <c r="U48" s="16"/>
      <c r="V48" s="16"/>
      <c r="W48" s="16"/>
      <c r="X48" s="18"/>
      <c r="Y48" s="18"/>
      <c r="Z48" s="18"/>
    </row>
    <row r="49" spans="2:26" ht="18" customHeight="1" x14ac:dyDescent="0.15">
      <c r="B49" s="140" t="s">
        <v>24</v>
      </c>
      <c r="C49" s="141"/>
      <c r="D49" s="141"/>
      <c r="E49" s="142"/>
      <c r="F49" s="29"/>
      <c r="G49" s="68">
        <f t="shared" si="8"/>
        <v>31511</v>
      </c>
      <c r="H49" s="69">
        <f t="shared" ref="H49:R49" si="11">SUM(H45:H48)</f>
        <v>29679</v>
      </c>
      <c r="I49" s="70">
        <f t="shared" si="11"/>
        <v>1435</v>
      </c>
      <c r="J49" s="70">
        <f t="shared" ref="J49" si="12">SUM(J45:J48)</f>
        <v>242</v>
      </c>
      <c r="K49" s="70">
        <f t="shared" si="11"/>
        <v>0</v>
      </c>
      <c r="L49" s="70">
        <f t="shared" si="11"/>
        <v>0</v>
      </c>
      <c r="M49" s="70">
        <f t="shared" si="11"/>
        <v>65</v>
      </c>
      <c r="N49" s="70">
        <f t="shared" si="11"/>
        <v>86</v>
      </c>
      <c r="O49" s="70">
        <f t="shared" si="11"/>
        <v>0</v>
      </c>
      <c r="P49" s="70">
        <f t="shared" si="11"/>
        <v>4</v>
      </c>
      <c r="Q49" s="70">
        <f>SUM(Q45:Q48)</f>
        <v>0</v>
      </c>
      <c r="R49" s="86">
        <f t="shared" si="11"/>
        <v>0</v>
      </c>
      <c r="S49" s="114"/>
      <c r="T49" s="16"/>
      <c r="U49" s="16"/>
      <c r="V49" s="16"/>
      <c r="W49" s="16"/>
      <c r="X49" s="18"/>
      <c r="Y49" s="18"/>
      <c r="Z49" s="18"/>
    </row>
    <row r="50" spans="2:26" ht="12" customHeight="1" x14ac:dyDescent="0.15">
      <c r="B50" s="33"/>
      <c r="C50" s="55"/>
      <c r="D50" s="26"/>
      <c r="E50" s="79" t="s">
        <v>56</v>
      </c>
      <c r="F50" s="27"/>
      <c r="G50" s="62">
        <f t="shared" si="8"/>
        <v>4000</v>
      </c>
      <c r="H50" s="63">
        <v>0</v>
      </c>
      <c r="I50" s="64">
        <v>0</v>
      </c>
      <c r="J50" s="64"/>
      <c r="K50" s="64">
        <v>0</v>
      </c>
      <c r="L50" s="64">
        <v>0</v>
      </c>
      <c r="M50" s="64">
        <v>1468</v>
      </c>
      <c r="N50" s="64">
        <v>2052</v>
      </c>
      <c r="O50" s="64">
        <v>236</v>
      </c>
      <c r="P50" s="64">
        <v>142</v>
      </c>
      <c r="Q50" s="64">
        <v>0</v>
      </c>
      <c r="R50" s="83">
        <v>102</v>
      </c>
      <c r="S50" s="114"/>
      <c r="T50" s="16"/>
      <c r="U50" s="16"/>
      <c r="V50" s="16"/>
      <c r="W50" s="16"/>
      <c r="X50" s="18"/>
      <c r="Y50" s="18"/>
      <c r="Z50" s="18"/>
    </row>
    <row r="51" spans="2:26" ht="12" customHeight="1" x14ac:dyDescent="0.15">
      <c r="B51" s="33"/>
      <c r="C51" s="55"/>
      <c r="D51" s="26"/>
      <c r="E51" s="77" t="s">
        <v>27</v>
      </c>
      <c r="F51" s="27"/>
      <c r="G51" s="62">
        <f t="shared" si="8"/>
        <v>1689</v>
      </c>
      <c r="H51" s="63">
        <v>0</v>
      </c>
      <c r="I51" s="64">
        <v>0</v>
      </c>
      <c r="J51" s="64"/>
      <c r="K51" s="64">
        <v>0</v>
      </c>
      <c r="L51" s="64">
        <v>0</v>
      </c>
      <c r="M51" s="64">
        <v>0</v>
      </c>
      <c r="N51" s="64">
        <v>0</v>
      </c>
      <c r="O51" s="64">
        <v>0</v>
      </c>
      <c r="P51" s="64">
        <v>0</v>
      </c>
      <c r="Q51" s="64">
        <v>0</v>
      </c>
      <c r="R51" s="83">
        <v>1689</v>
      </c>
      <c r="S51" s="114"/>
      <c r="T51" s="16"/>
      <c r="U51" s="16"/>
      <c r="V51" s="16"/>
      <c r="W51" s="16"/>
      <c r="X51" s="18"/>
      <c r="Y51" s="18"/>
      <c r="Z51" s="18"/>
    </row>
    <row r="52" spans="2:26" ht="12" customHeight="1" x14ac:dyDescent="0.15">
      <c r="B52" s="33"/>
      <c r="C52" s="55"/>
      <c r="D52" s="26"/>
      <c r="E52" s="79" t="s">
        <v>171</v>
      </c>
      <c r="F52" s="27"/>
      <c r="G52" s="62">
        <f t="shared" si="8"/>
        <v>533</v>
      </c>
      <c r="H52" s="63">
        <v>0</v>
      </c>
      <c r="I52" s="64">
        <v>0</v>
      </c>
      <c r="J52" s="64"/>
      <c r="K52" s="64">
        <v>0</v>
      </c>
      <c r="L52" s="64">
        <v>0</v>
      </c>
      <c r="M52" s="64">
        <v>0</v>
      </c>
      <c r="N52" s="64">
        <v>0</v>
      </c>
      <c r="O52" s="64">
        <v>0</v>
      </c>
      <c r="P52" s="64">
        <v>0</v>
      </c>
      <c r="Q52" s="64">
        <v>0</v>
      </c>
      <c r="R52" s="83">
        <v>533</v>
      </c>
      <c r="S52" s="114"/>
      <c r="T52" s="16"/>
      <c r="U52" s="16"/>
      <c r="V52" s="16"/>
      <c r="W52" s="16"/>
      <c r="X52" s="18"/>
      <c r="Y52" s="18"/>
      <c r="Z52" s="18"/>
    </row>
    <row r="53" spans="2:26" ht="12" customHeight="1" x14ac:dyDescent="0.15">
      <c r="B53" s="33"/>
      <c r="C53" s="55"/>
      <c r="D53" s="26"/>
      <c r="E53" s="77" t="s">
        <v>172</v>
      </c>
      <c r="F53" s="25"/>
      <c r="G53" s="62">
        <f t="shared" si="8"/>
        <v>237</v>
      </c>
      <c r="H53" s="63">
        <v>0</v>
      </c>
      <c r="I53" s="64">
        <v>0</v>
      </c>
      <c r="J53" s="64"/>
      <c r="K53" s="64">
        <v>0</v>
      </c>
      <c r="L53" s="64">
        <v>0</v>
      </c>
      <c r="M53" s="64">
        <v>0</v>
      </c>
      <c r="N53" s="64">
        <v>0</v>
      </c>
      <c r="O53" s="64">
        <v>0</v>
      </c>
      <c r="P53" s="64">
        <v>0</v>
      </c>
      <c r="Q53" s="64">
        <v>0</v>
      </c>
      <c r="R53" s="83">
        <v>237</v>
      </c>
      <c r="S53" s="114"/>
      <c r="T53" s="16"/>
      <c r="U53" s="16"/>
      <c r="V53" s="16"/>
      <c r="W53" s="16"/>
      <c r="X53" s="18"/>
      <c r="Y53" s="18"/>
      <c r="Z53" s="18"/>
    </row>
    <row r="54" spans="2:26" ht="12" customHeight="1" x14ac:dyDescent="0.15">
      <c r="B54" s="33"/>
      <c r="C54" s="55"/>
      <c r="D54" s="26"/>
      <c r="E54" s="77" t="s">
        <v>173</v>
      </c>
      <c r="F54" s="25"/>
      <c r="G54" s="62">
        <f t="shared" si="8"/>
        <v>971</v>
      </c>
      <c r="H54" s="63">
        <v>0</v>
      </c>
      <c r="I54" s="64">
        <v>0</v>
      </c>
      <c r="J54" s="64"/>
      <c r="K54" s="64">
        <v>0</v>
      </c>
      <c r="L54" s="64">
        <v>0</v>
      </c>
      <c r="M54" s="64">
        <v>0</v>
      </c>
      <c r="N54" s="64">
        <v>0</v>
      </c>
      <c r="O54" s="64">
        <v>0</v>
      </c>
      <c r="P54" s="64">
        <v>213</v>
      </c>
      <c r="Q54" s="64">
        <v>0</v>
      </c>
      <c r="R54" s="83">
        <v>758</v>
      </c>
      <c r="S54" s="114"/>
      <c r="T54" s="16"/>
      <c r="U54" s="16"/>
      <c r="V54" s="16"/>
      <c r="W54" s="16"/>
      <c r="X54" s="18"/>
      <c r="Y54" s="18"/>
      <c r="Z54" s="18"/>
    </row>
    <row r="55" spans="2:26" ht="12" customHeight="1" x14ac:dyDescent="0.15">
      <c r="B55" s="33"/>
      <c r="C55" s="55"/>
      <c r="D55" s="26"/>
      <c r="E55" s="77" t="s">
        <v>174</v>
      </c>
      <c r="F55" s="25"/>
      <c r="G55" s="62">
        <f t="shared" si="8"/>
        <v>890</v>
      </c>
      <c r="H55" s="63">
        <v>0</v>
      </c>
      <c r="I55" s="64">
        <v>0</v>
      </c>
      <c r="J55" s="64"/>
      <c r="K55" s="64">
        <v>0</v>
      </c>
      <c r="L55" s="64">
        <v>0</v>
      </c>
      <c r="M55" s="64">
        <v>0</v>
      </c>
      <c r="N55" s="64">
        <v>0</v>
      </c>
      <c r="O55" s="64">
        <v>0</v>
      </c>
      <c r="P55" s="64">
        <v>0</v>
      </c>
      <c r="Q55" s="64">
        <v>0</v>
      </c>
      <c r="R55" s="83">
        <v>890</v>
      </c>
      <c r="S55" s="114"/>
      <c r="T55" s="16"/>
      <c r="U55" s="16"/>
      <c r="V55" s="16"/>
      <c r="W55" s="16"/>
      <c r="X55" s="18"/>
      <c r="Y55" s="18"/>
      <c r="Z55" s="18"/>
    </row>
    <row r="56" spans="2:26" ht="12" customHeight="1" x14ac:dyDescent="0.15">
      <c r="B56" s="33"/>
      <c r="C56" s="55"/>
      <c r="D56" s="26"/>
      <c r="E56" s="77" t="s">
        <v>175</v>
      </c>
      <c r="F56" s="25"/>
      <c r="G56" s="62">
        <f t="shared" si="8"/>
        <v>1202</v>
      </c>
      <c r="H56" s="63">
        <v>0</v>
      </c>
      <c r="I56" s="64">
        <v>0</v>
      </c>
      <c r="J56" s="64"/>
      <c r="K56" s="64">
        <v>0</v>
      </c>
      <c r="L56" s="64">
        <v>0</v>
      </c>
      <c r="M56" s="64">
        <v>0</v>
      </c>
      <c r="N56" s="64">
        <v>0</v>
      </c>
      <c r="O56" s="64">
        <v>0</v>
      </c>
      <c r="P56" s="64">
        <v>0</v>
      </c>
      <c r="Q56" s="64">
        <v>0</v>
      </c>
      <c r="R56" s="83">
        <v>1202</v>
      </c>
      <c r="S56" s="114"/>
      <c r="T56" s="16"/>
      <c r="U56" s="16"/>
      <c r="V56" s="16"/>
      <c r="W56" s="16"/>
      <c r="X56" s="18"/>
      <c r="Y56" s="18"/>
      <c r="Z56" s="18"/>
    </row>
    <row r="57" spans="2:26" ht="12" customHeight="1" x14ac:dyDescent="0.15">
      <c r="B57" s="33"/>
      <c r="C57" s="55"/>
      <c r="D57" s="26"/>
      <c r="E57" s="77" t="s">
        <v>169</v>
      </c>
      <c r="F57" s="25"/>
      <c r="G57" s="62">
        <f t="shared" si="8"/>
        <v>628</v>
      </c>
      <c r="H57" s="63">
        <v>0</v>
      </c>
      <c r="I57" s="64">
        <v>0</v>
      </c>
      <c r="J57" s="64"/>
      <c r="K57" s="64">
        <v>0</v>
      </c>
      <c r="L57" s="64">
        <v>0</v>
      </c>
      <c r="M57" s="64">
        <v>0</v>
      </c>
      <c r="N57" s="64">
        <v>0</v>
      </c>
      <c r="O57" s="64">
        <v>0</v>
      </c>
      <c r="P57" s="64">
        <v>0</v>
      </c>
      <c r="Q57" s="64">
        <v>0</v>
      </c>
      <c r="R57" s="83">
        <v>628</v>
      </c>
      <c r="S57" s="114"/>
      <c r="T57" s="16"/>
      <c r="U57" s="16"/>
      <c r="V57" s="16"/>
      <c r="W57" s="16"/>
      <c r="X57" s="18"/>
      <c r="Y57" s="18"/>
      <c r="Z57" s="18"/>
    </row>
    <row r="58" spans="2:26" ht="12" customHeight="1" x14ac:dyDescent="0.15">
      <c r="B58" s="33"/>
      <c r="C58" s="55"/>
      <c r="D58" s="26"/>
      <c r="E58" s="77" t="s">
        <v>176</v>
      </c>
      <c r="F58" s="25"/>
      <c r="G58" s="62">
        <f t="shared" si="8"/>
        <v>0</v>
      </c>
      <c r="H58" s="63">
        <v>0</v>
      </c>
      <c r="I58" s="64">
        <v>0</v>
      </c>
      <c r="J58" s="64"/>
      <c r="K58" s="64">
        <v>0</v>
      </c>
      <c r="L58" s="64">
        <v>0</v>
      </c>
      <c r="M58" s="64">
        <v>0</v>
      </c>
      <c r="N58" s="64">
        <v>0</v>
      </c>
      <c r="O58" s="64">
        <v>0</v>
      </c>
      <c r="P58" s="64">
        <v>0</v>
      </c>
      <c r="Q58" s="64">
        <v>0</v>
      </c>
      <c r="R58" s="83">
        <v>0</v>
      </c>
      <c r="S58" s="114"/>
      <c r="T58" s="16"/>
      <c r="U58" s="16"/>
      <c r="V58" s="16"/>
      <c r="W58" s="16"/>
      <c r="X58" s="18"/>
      <c r="Y58" s="18"/>
      <c r="Z58" s="18"/>
    </row>
    <row r="59" spans="2:26" ht="12" customHeight="1" x14ac:dyDescent="0.15">
      <c r="B59" s="33"/>
      <c r="C59" s="55"/>
      <c r="D59" s="26"/>
      <c r="E59" s="79" t="s">
        <v>177</v>
      </c>
      <c r="F59" s="27"/>
      <c r="G59" s="62">
        <f t="shared" si="8"/>
        <v>87</v>
      </c>
      <c r="H59" s="63">
        <v>0</v>
      </c>
      <c r="I59" s="64">
        <v>0</v>
      </c>
      <c r="J59" s="64"/>
      <c r="K59" s="64">
        <v>0</v>
      </c>
      <c r="L59" s="64">
        <v>0</v>
      </c>
      <c r="M59" s="64">
        <v>0</v>
      </c>
      <c r="N59" s="64">
        <v>0</v>
      </c>
      <c r="O59" s="64">
        <v>0</v>
      </c>
      <c r="P59" s="64">
        <v>0</v>
      </c>
      <c r="Q59" s="64">
        <v>0</v>
      </c>
      <c r="R59" s="83">
        <v>87</v>
      </c>
      <c r="S59" s="114"/>
      <c r="T59" s="16"/>
      <c r="U59" s="16"/>
      <c r="V59" s="16"/>
      <c r="W59" s="16"/>
      <c r="X59" s="18"/>
      <c r="Y59" s="18"/>
      <c r="Z59" s="18"/>
    </row>
    <row r="60" spans="2:26" ht="12" customHeight="1" x14ac:dyDescent="0.15">
      <c r="B60" s="33"/>
      <c r="C60" s="55"/>
      <c r="D60" s="26"/>
      <c r="E60" s="79" t="s">
        <v>184</v>
      </c>
      <c r="F60" s="27"/>
      <c r="G60" s="62">
        <f t="shared" si="8"/>
        <v>0</v>
      </c>
      <c r="H60" s="63">
        <v>0</v>
      </c>
      <c r="I60" s="64">
        <v>0</v>
      </c>
      <c r="J60" s="64"/>
      <c r="K60" s="64">
        <v>0</v>
      </c>
      <c r="L60" s="64">
        <v>0</v>
      </c>
      <c r="M60" s="64">
        <v>0</v>
      </c>
      <c r="N60" s="64">
        <v>0</v>
      </c>
      <c r="O60" s="64">
        <v>0</v>
      </c>
      <c r="P60" s="64">
        <v>0</v>
      </c>
      <c r="Q60" s="64">
        <v>0</v>
      </c>
      <c r="R60" s="83">
        <v>0</v>
      </c>
      <c r="S60" s="114"/>
      <c r="T60" s="16"/>
      <c r="U60" s="16"/>
      <c r="V60" s="16"/>
      <c r="W60" s="16"/>
      <c r="X60" s="18"/>
      <c r="Y60" s="18"/>
      <c r="Z60" s="18"/>
    </row>
    <row r="61" spans="2:26" ht="12" customHeight="1" x14ac:dyDescent="0.15">
      <c r="B61" s="33"/>
      <c r="C61" s="55"/>
      <c r="D61" s="26"/>
      <c r="E61" s="79" t="s">
        <v>185</v>
      </c>
      <c r="F61" s="27"/>
      <c r="G61" s="62">
        <f t="shared" si="8"/>
        <v>0</v>
      </c>
      <c r="H61" s="63">
        <v>0</v>
      </c>
      <c r="I61" s="64">
        <v>0</v>
      </c>
      <c r="J61" s="64"/>
      <c r="K61" s="64">
        <v>0</v>
      </c>
      <c r="L61" s="64">
        <v>0</v>
      </c>
      <c r="M61" s="64">
        <v>0</v>
      </c>
      <c r="N61" s="64">
        <v>0</v>
      </c>
      <c r="O61" s="64">
        <v>0</v>
      </c>
      <c r="P61" s="64">
        <v>0</v>
      </c>
      <c r="Q61" s="64">
        <v>0</v>
      </c>
      <c r="R61" s="83">
        <v>0</v>
      </c>
      <c r="S61" s="114"/>
      <c r="T61" s="16"/>
      <c r="U61" s="16"/>
      <c r="V61" s="16"/>
      <c r="W61" s="16"/>
      <c r="X61" s="18"/>
      <c r="Y61" s="18"/>
      <c r="Z61" s="18"/>
    </row>
    <row r="62" spans="2:26" ht="12" customHeight="1" x14ac:dyDescent="0.15">
      <c r="B62" s="33"/>
      <c r="C62" s="56"/>
      <c r="D62" s="57"/>
      <c r="E62" s="80"/>
      <c r="F62" s="119"/>
      <c r="G62" s="65">
        <f t="shared" si="8"/>
        <v>0</v>
      </c>
      <c r="H62" s="66">
        <v>0</v>
      </c>
      <c r="I62" s="67">
        <v>0</v>
      </c>
      <c r="J62" s="67"/>
      <c r="K62" s="67">
        <v>0</v>
      </c>
      <c r="L62" s="67">
        <v>0</v>
      </c>
      <c r="M62" s="67">
        <v>0</v>
      </c>
      <c r="N62" s="67">
        <v>0</v>
      </c>
      <c r="O62" s="67">
        <v>0</v>
      </c>
      <c r="P62" s="67">
        <v>0</v>
      </c>
      <c r="Q62" s="67">
        <v>0</v>
      </c>
      <c r="R62" s="87">
        <v>0</v>
      </c>
      <c r="S62" s="114"/>
      <c r="T62" s="16"/>
      <c r="U62" s="16"/>
      <c r="V62" s="16"/>
      <c r="W62" s="16"/>
      <c r="X62" s="18"/>
      <c r="Y62" s="18"/>
      <c r="Z62" s="18"/>
    </row>
    <row r="63" spans="2:26" ht="18" customHeight="1" x14ac:dyDescent="0.15">
      <c r="B63" s="140" t="s">
        <v>25</v>
      </c>
      <c r="C63" s="141"/>
      <c r="D63" s="141"/>
      <c r="E63" s="142"/>
      <c r="F63" s="29"/>
      <c r="G63" s="88">
        <f t="shared" si="8"/>
        <v>10237</v>
      </c>
      <c r="H63" s="89">
        <f t="shared" ref="H63:R63" si="13">SUM(H50:H62)</f>
        <v>0</v>
      </c>
      <c r="I63" s="90">
        <f t="shared" si="13"/>
        <v>0</v>
      </c>
      <c r="J63" s="90">
        <f t="shared" ref="J63" si="14">SUM(J50:J62)</f>
        <v>0</v>
      </c>
      <c r="K63" s="90">
        <f t="shared" si="13"/>
        <v>0</v>
      </c>
      <c r="L63" s="90">
        <f t="shared" si="13"/>
        <v>0</v>
      </c>
      <c r="M63" s="90">
        <f t="shared" si="13"/>
        <v>1468</v>
      </c>
      <c r="N63" s="90">
        <f t="shared" si="13"/>
        <v>2052</v>
      </c>
      <c r="O63" s="90">
        <f t="shared" si="13"/>
        <v>236</v>
      </c>
      <c r="P63" s="90">
        <f t="shared" si="13"/>
        <v>355</v>
      </c>
      <c r="Q63" s="90">
        <f t="shared" si="13"/>
        <v>0</v>
      </c>
      <c r="R63" s="91">
        <f t="shared" si="13"/>
        <v>6126</v>
      </c>
      <c r="S63" s="114"/>
      <c r="T63" s="16"/>
      <c r="U63" s="16"/>
      <c r="V63" s="16"/>
      <c r="W63" s="16"/>
      <c r="X63" s="18"/>
      <c r="Y63" s="18"/>
      <c r="Z63" s="18"/>
    </row>
    <row r="64" spans="2:26" ht="12" customHeight="1" x14ac:dyDescent="0.15">
      <c r="B64" s="33"/>
      <c r="C64" s="55"/>
      <c r="D64" s="26"/>
      <c r="E64" s="79" t="s">
        <v>128</v>
      </c>
      <c r="F64" s="27"/>
      <c r="G64" s="62">
        <f t="shared" si="8"/>
        <v>9420</v>
      </c>
      <c r="H64" s="63">
        <v>0</v>
      </c>
      <c r="I64" s="64">
        <v>0</v>
      </c>
      <c r="J64" s="64"/>
      <c r="K64" s="64">
        <v>0</v>
      </c>
      <c r="L64" s="64">
        <v>0</v>
      </c>
      <c r="M64" s="64">
        <v>669</v>
      </c>
      <c r="N64" s="64">
        <v>633</v>
      </c>
      <c r="O64" s="64">
        <v>348</v>
      </c>
      <c r="P64" s="64">
        <v>180</v>
      </c>
      <c r="Q64" s="64">
        <v>7590</v>
      </c>
      <c r="R64" s="83">
        <v>0</v>
      </c>
      <c r="S64" s="114"/>
      <c r="T64" s="16"/>
      <c r="U64" s="16"/>
      <c r="V64" s="16"/>
      <c r="W64" s="16"/>
      <c r="X64" s="18"/>
      <c r="Y64" s="18"/>
      <c r="Z64" s="18"/>
    </row>
    <row r="65" spans="2:26" ht="12" customHeight="1" x14ac:dyDescent="0.15">
      <c r="B65" s="33"/>
      <c r="C65" s="55"/>
      <c r="D65" s="26"/>
      <c r="E65" s="79" t="s">
        <v>59</v>
      </c>
      <c r="F65" s="27"/>
      <c r="G65" s="62">
        <f t="shared" si="8"/>
        <v>12366</v>
      </c>
      <c r="H65" s="63">
        <v>0</v>
      </c>
      <c r="I65" s="64">
        <v>0</v>
      </c>
      <c r="J65" s="64">
        <v>1937</v>
      </c>
      <c r="K65" s="64">
        <v>0</v>
      </c>
      <c r="L65" s="64">
        <v>0</v>
      </c>
      <c r="M65" s="64">
        <v>1492</v>
      </c>
      <c r="N65" s="64">
        <v>399</v>
      </c>
      <c r="O65" s="64">
        <v>733</v>
      </c>
      <c r="P65" s="64">
        <v>164</v>
      </c>
      <c r="Q65" s="64">
        <v>7641</v>
      </c>
      <c r="R65" s="83">
        <v>0</v>
      </c>
      <c r="S65" s="114"/>
      <c r="T65" s="16"/>
      <c r="U65" s="16"/>
      <c r="V65" s="16"/>
      <c r="W65" s="16"/>
      <c r="X65" s="18"/>
      <c r="Y65" s="18"/>
      <c r="Z65" s="18"/>
    </row>
    <row r="66" spans="2:26" ht="12" customHeight="1" x14ac:dyDescent="0.15">
      <c r="B66" s="33"/>
      <c r="C66" s="55"/>
      <c r="D66" s="26"/>
      <c r="E66" s="79" t="s">
        <v>134</v>
      </c>
      <c r="F66" s="27"/>
      <c r="G66" s="62">
        <f t="shared" si="8"/>
        <v>6008</v>
      </c>
      <c r="H66" s="63">
        <v>0</v>
      </c>
      <c r="I66" s="64">
        <v>0</v>
      </c>
      <c r="J66" s="64"/>
      <c r="K66" s="64">
        <v>0</v>
      </c>
      <c r="L66" s="64">
        <v>0</v>
      </c>
      <c r="M66" s="64">
        <v>313</v>
      </c>
      <c r="N66" s="64">
        <v>100</v>
      </c>
      <c r="O66" s="64">
        <v>37</v>
      </c>
      <c r="P66" s="64">
        <v>74</v>
      </c>
      <c r="Q66" s="64">
        <v>5484</v>
      </c>
      <c r="R66" s="83">
        <v>0</v>
      </c>
      <c r="S66" s="114"/>
      <c r="T66" s="16"/>
      <c r="U66" s="16"/>
      <c r="V66" s="16"/>
      <c r="W66" s="16"/>
      <c r="X66" s="18"/>
      <c r="Y66" s="18"/>
      <c r="Z66" s="18"/>
    </row>
    <row r="67" spans="2:26" ht="12" customHeight="1" x14ac:dyDescent="0.15">
      <c r="B67" s="108"/>
      <c r="C67" s="55"/>
      <c r="D67" s="26"/>
      <c r="E67" s="103" t="s">
        <v>121</v>
      </c>
      <c r="F67" s="27"/>
      <c r="G67" s="62">
        <f t="shared" si="8"/>
        <v>527</v>
      </c>
      <c r="H67" s="63">
        <v>0</v>
      </c>
      <c r="I67" s="64">
        <v>0</v>
      </c>
      <c r="J67" s="64"/>
      <c r="K67" s="64">
        <v>0</v>
      </c>
      <c r="L67" s="64">
        <v>0</v>
      </c>
      <c r="M67" s="64">
        <v>0</v>
      </c>
      <c r="N67" s="64">
        <v>0</v>
      </c>
      <c r="O67" s="64">
        <v>0</v>
      </c>
      <c r="P67" s="64">
        <v>0</v>
      </c>
      <c r="Q67" s="64">
        <v>527</v>
      </c>
      <c r="R67" s="83">
        <v>0</v>
      </c>
      <c r="S67" s="114"/>
      <c r="T67" s="16"/>
      <c r="U67" s="16"/>
      <c r="V67" s="16"/>
      <c r="W67" s="16"/>
      <c r="X67" s="18"/>
      <c r="Y67" s="18"/>
      <c r="Z67" s="18"/>
    </row>
    <row r="68" spans="2:26" ht="18" customHeight="1" x14ac:dyDescent="0.15">
      <c r="B68" s="140" t="s">
        <v>67</v>
      </c>
      <c r="C68" s="150"/>
      <c r="D68" s="150"/>
      <c r="E68" s="151"/>
      <c r="F68" s="29"/>
      <c r="G68" s="104">
        <f t="shared" si="8"/>
        <v>28321</v>
      </c>
      <c r="H68" s="105">
        <f t="shared" ref="H68:R68" si="15">SUM(H64:H67)</f>
        <v>0</v>
      </c>
      <c r="I68" s="106">
        <f t="shared" si="15"/>
        <v>0</v>
      </c>
      <c r="J68" s="106">
        <f t="shared" ref="J68" si="16">SUM(J64:J67)</f>
        <v>1937</v>
      </c>
      <c r="K68" s="106">
        <f t="shared" si="15"/>
        <v>0</v>
      </c>
      <c r="L68" s="106">
        <f t="shared" si="15"/>
        <v>0</v>
      </c>
      <c r="M68" s="106">
        <f t="shared" si="15"/>
        <v>2474</v>
      </c>
      <c r="N68" s="106">
        <f t="shared" si="15"/>
        <v>1132</v>
      </c>
      <c r="O68" s="106">
        <f t="shared" si="15"/>
        <v>1118</v>
      </c>
      <c r="P68" s="106">
        <f t="shared" si="15"/>
        <v>418</v>
      </c>
      <c r="Q68" s="106">
        <f t="shared" si="15"/>
        <v>21242</v>
      </c>
      <c r="R68" s="107">
        <f t="shared" si="15"/>
        <v>0</v>
      </c>
      <c r="S68" s="114"/>
      <c r="T68" s="16"/>
      <c r="U68" s="16"/>
      <c r="V68" s="16"/>
      <c r="W68" s="16"/>
      <c r="X68" s="18"/>
      <c r="Y68" s="18"/>
      <c r="Z68" s="18"/>
    </row>
    <row r="69" spans="2:26" ht="3.95" customHeight="1" x14ac:dyDescent="0.15">
      <c r="B69" s="110"/>
      <c r="C69" s="110"/>
      <c r="D69" s="110"/>
      <c r="E69" s="110"/>
      <c r="F69" s="29"/>
      <c r="G69" s="109"/>
      <c r="H69" s="109"/>
      <c r="I69" s="109"/>
      <c r="J69" s="109"/>
      <c r="K69" s="109"/>
      <c r="L69" s="109"/>
      <c r="M69" s="109"/>
      <c r="N69" s="109"/>
      <c r="O69" s="109"/>
      <c r="P69" s="109"/>
      <c r="Q69" s="109"/>
      <c r="R69" s="109"/>
      <c r="S69" s="16"/>
      <c r="T69" s="16"/>
      <c r="U69" s="16"/>
      <c r="V69" s="16"/>
      <c r="W69" s="16"/>
      <c r="X69" s="18"/>
      <c r="Y69" s="18"/>
      <c r="Z69" s="18"/>
    </row>
    <row r="70" spans="2:26" ht="12" customHeight="1" x14ac:dyDescent="0.15">
      <c r="B70" s="42"/>
      <c r="C70" s="51"/>
      <c r="D70" s="43"/>
      <c r="E70" s="111" t="s">
        <v>53</v>
      </c>
      <c r="F70" s="25"/>
      <c r="G70" s="59">
        <f t="shared" ref="G70:G86" si="17">SUM(H70:R70)</f>
        <v>322</v>
      </c>
      <c r="H70" s="60">
        <v>0</v>
      </c>
      <c r="I70" s="61">
        <v>0</v>
      </c>
      <c r="J70" s="61"/>
      <c r="K70" s="61">
        <v>0</v>
      </c>
      <c r="L70" s="61">
        <v>0</v>
      </c>
      <c r="M70" s="61">
        <v>0</v>
      </c>
      <c r="N70" s="61">
        <v>221</v>
      </c>
      <c r="O70" s="61">
        <v>0</v>
      </c>
      <c r="P70" s="61">
        <v>101</v>
      </c>
      <c r="Q70" s="61">
        <v>0</v>
      </c>
      <c r="R70" s="81">
        <v>0</v>
      </c>
      <c r="S70" s="114"/>
      <c r="T70" s="16"/>
      <c r="U70" s="16"/>
      <c r="V70" s="16"/>
      <c r="W70" s="17"/>
      <c r="X70" s="18"/>
      <c r="Y70" s="18"/>
      <c r="Z70" s="18"/>
    </row>
    <row r="71" spans="2:26" ht="12" customHeight="1" x14ac:dyDescent="0.15">
      <c r="B71" s="33"/>
      <c r="C71" s="52"/>
      <c r="D71" s="20"/>
      <c r="E71" s="112" t="s">
        <v>56</v>
      </c>
      <c r="F71" s="25"/>
      <c r="G71" s="62">
        <f t="shared" si="17"/>
        <v>163</v>
      </c>
      <c r="H71" s="63">
        <v>0</v>
      </c>
      <c r="I71" s="64">
        <v>0</v>
      </c>
      <c r="J71" s="64"/>
      <c r="K71" s="64">
        <v>0</v>
      </c>
      <c r="L71" s="64">
        <v>0</v>
      </c>
      <c r="M71" s="64">
        <v>0</v>
      </c>
      <c r="N71" s="64">
        <v>0</v>
      </c>
      <c r="O71" s="64">
        <v>0</v>
      </c>
      <c r="P71" s="64">
        <v>163</v>
      </c>
      <c r="Q71" s="64">
        <v>0</v>
      </c>
      <c r="R71" s="82">
        <v>0</v>
      </c>
      <c r="S71" s="114"/>
      <c r="T71" s="16"/>
      <c r="U71" s="16"/>
      <c r="V71" s="16"/>
      <c r="W71" s="17"/>
      <c r="X71" s="18"/>
      <c r="Y71" s="18"/>
      <c r="Z71" s="18"/>
    </row>
    <row r="72" spans="2:26" ht="12" customHeight="1" x14ac:dyDescent="0.15">
      <c r="B72" s="33"/>
      <c r="C72" s="52"/>
      <c r="D72" s="20"/>
      <c r="E72" s="112" t="s">
        <v>14</v>
      </c>
      <c r="F72" s="25"/>
      <c r="G72" s="62">
        <f t="shared" si="17"/>
        <v>378</v>
      </c>
      <c r="H72" s="63">
        <v>0</v>
      </c>
      <c r="I72" s="64">
        <v>0</v>
      </c>
      <c r="J72" s="64"/>
      <c r="K72" s="64">
        <v>0</v>
      </c>
      <c r="L72" s="64">
        <v>0</v>
      </c>
      <c r="M72" s="64">
        <v>0</v>
      </c>
      <c r="N72" s="64">
        <v>0</v>
      </c>
      <c r="O72" s="64">
        <v>0</v>
      </c>
      <c r="P72" s="64">
        <v>378</v>
      </c>
      <c r="Q72" s="64">
        <v>0</v>
      </c>
      <c r="R72" s="83">
        <v>0</v>
      </c>
      <c r="S72" s="115"/>
      <c r="T72" s="21"/>
      <c r="U72" s="21"/>
      <c r="V72" s="22"/>
      <c r="W72" s="17"/>
      <c r="X72" s="18"/>
      <c r="Y72" s="18"/>
      <c r="Z72" s="18"/>
    </row>
    <row r="73" spans="2:26" ht="12" customHeight="1" x14ac:dyDescent="0.15">
      <c r="B73" s="33"/>
      <c r="C73" s="52"/>
      <c r="D73" s="20"/>
      <c r="E73" s="112" t="s">
        <v>15</v>
      </c>
      <c r="F73" s="25"/>
      <c r="G73" s="62">
        <f t="shared" si="17"/>
        <v>66</v>
      </c>
      <c r="H73" s="63">
        <v>0</v>
      </c>
      <c r="I73" s="64">
        <v>0</v>
      </c>
      <c r="J73" s="64"/>
      <c r="K73" s="64">
        <v>0</v>
      </c>
      <c r="L73" s="64">
        <v>0</v>
      </c>
      <c r="M73" s="64">
        <v>0</v>
      </c>
      <c r="N73" s="64">
        <v>0</v>
      </c>
      <c r="O73" s="64">
        <v>0</v>
      </c>
      <c r="P73" s="64">
        <v>66</v>
      </c>
      <c r="Q73" s="64">
        <v>0</v>
      </c>
      <c r="R73" s="84">
        <v>0</v>
      </c>
      <c r="S73" s="116"/>
      <c r="T73" s="23"/>
      <c r="U73" s="23"/>
      <c r="V73" s="24"/>
      <c r="W73" s="16"/>
      <c r="X73" s="18"/>
      <c r="Y73" s="18"/>
      <c r="Z73" s="18"/>
    </row>
    <row r="74" spans="2:26" ht="12" customHeight="1" x14ac:dyDescent="0.15">
      <c r="B74" s="33"/>
      <c r="C74" s="52"/>
      <c r="D74" s="20"/>
      <c r="E74" s="112" t="s">
        <v>178</v>
      </c>
      <c r="F74" s="25"/>
      <c r="G74" s="62">
        <f t="shared" si="17"/>
        <v>0</v>
      </c>
      <c r="H74" s="63">
        <v>0</v>
      </c>
      <c r="I74" s="64">
        <v>0</v>
      </c>
      <c r="J74" s="64"/>
      <c r="K74" s="64">
        <v>0</v>
      </c>
      <c r="L74" s="64">
        <v>0</v>
      </c>
      <c r="M74" s="64">
        <v>0</v>
      </c>
      <c r="N74" s="64">
        <v>0</v>
      </c>
      <c r="O74" s="64">
        <v>0</v>
      </c>
      <c r="P74" s="64">
        <v>0</v>
      </c>
      <c r="Q74" s="64">
        <v>0</v>
      </c>
      <c r="R74" s="84">
        <v>0</v>
      </c>
      <c r="S74" s="116"/>
      <c r="T74" s="23"/>
      <c r="U74" s="23"/>
      <c r="V74" s="24"/>
      <c r="W74" s="16"/>
      <c r="X74" s="18"/>
      <c r="Y74" s="18"/>
      <c r="Z74" s="18"/>
    </row>
    <row r="75" spans="2:26" ht="12" customHeight="1" x14ac:dyDescent="0.15">
      <c r="B75" s="33"/>
      <c r="C75" s="52"/>
      <c r="D75" s="20"/>
      <c r="E75" s="112" t="s">
        <v>132</v>
      </c>
      <c r="F75" s="25"/>
      <c r="G75" s="62">
        <f t="shared" si="17"/>
        <v>698</v>
      </c>
      <c r="H75" s="63">
        <v>0</v>
      </c>
      <c r="I75" s="64">
        <v>0</v>
      </c>
      <c r="J75" s="64"/>
      <c r="K75" s="64">
        <v>0</v>
      </c>
      <c r="L75" s="64">
        <v>0</v>
      </c>
      <c r="M75" s="64">
        <v>162</v>
      </c>
      <c r="N75" s="64">
        <v>0</v>
      </c>
      <c r="O75" s="64">
        <v>0</v>
      </c>
      <c r="P75" s="64">
        <v>536</v>
      </c>
      <c r="Q75" s="64">
        <v>0</v>
      </c>
      <c r="R75" s="84">
        <v>0</v>
      </c>
      <c r="S75" s="116"/>
      <c r="T75" s="23"/>
      <c r="U75" s="23"/>
      <c r="V75" s="24"/>
      <c r="W75" s="16"/>
      <c r="X75" s="18"/>
      <c r="Y75" s="18"/>
      <c r="Z75" s="18"/>
    </row>
    <row r="76" spans="2:26" ht="12" customHeight="1" x14ac:dyDescent="0.15">
      <c r="B76" s="33"/>
      <c r="C76" s="52"/>
      <c r="D76" s="20"/>
      <c r="E76" s="112" t="s">
        <v>131</v>
      </c>
      <c r="F76" s="25"/>
      <c r="G76" s="62">
        <f t="shared" si="17"/>
        <v>130</v>
      </c>
      <c r="H76" s="63">
        <v>0</v>
      </c>
      <c r="I76" s="64">
        <v>0</v>
      </c>
      <c r="J76" s="64"/>
      <c r="K76" s="64">
        <v>0</v>
      </c>
      <c r="L76" s="64">
        <v>0</v>
      </c>
      <c r="M76" s="64">
        <v>0</v>
      </c>
      <c r="N76" s="64">
        <v>130</v>
      </c>
      <c r="O76" s="64">
        <v>0</v>
      </c>
      <c r="P76" s="64">
        <v>0</v>
      </c>
      <c r="Q76" s="64">
        <v>0</v>
      </c>
      <c r="R76" s="84">
        <v>0</v>
      </c>
      <c r="S76" s="116"/>
      <c r="T76" s="23"/>
      <c r="U76" s="23"/>
      <c r="V76" s="24"/>
      <c r="W76" s="16"/>
      <c r="X76" s="18"/>
      <c r="Y76" s="18"/>
      <c r="Z76" s="18"/>
    </row>
    <row r="77" spans="2:26" ht="12" customHeight="1" x14ac:dyDescent="0.15">
      <c r="B77" s="33"/>
      <c r="C77" s="52"/>
      <c r="D77" s="20"/>
      <c r="E77" s="112" t="s">
        <v>59</v>
      </c>
      <c r="F77" s="25"/>
      <c r="G77" s="62">
        <f t="shared" si="17"/>
        <v>359</v>
      </c>
      <c r="H77" s="63">
        <v>0</v>
      </c>
      <c r="I77" s="64">
        <v>0</v>
      </c>
      <c r="J77" s="64"/>
      <c r="K77" s="64">
        <v>0</v>
      </c>
      <c r="L77" s="64">
        <v>0</v>
      </c>
      <c r="M77" s="64">
        <v>0</v>
      </c>
      <c r="N77" s="64">
        <v>0</v>
      </c>
      <c r="O77" s="64">
        <v>0</v>
      </c>
      <c r="P77" s="64">
        <v>359</v>
      </c>
      <c r="Q77" s="64">
        <v>0</v>
      </c>
      <c r="R77" s="84">
        <v>0</v>
      </c>
      <c r="S77" s="116"/>
      <c r="T77" s="23"/>
      <c r="U77" s="23"/>
      <c r="V77" s="24"/>
      <c r="W77" s="16"/>
      <c r="X77" s="18"/>
      <c r="Y77" s="18"/>
      <c r="Z77" s="18"/>
    </row>
    <row r="78" spans="2:26" ht="12" customHeight="1" x14ac:dyDescent="0.15">
      <c r="B78" s="33"/>
      <c r="C78" s="52"/>
      <c r="D78" s="20"/>
      <c r="E78" s="112" t="s">
        <v>33</v>
      </c>
      <c r="F78" s="25"/>
      <c r="G78" s="62">
        <f t="shared" si="17"/>
        <v>0</v>
      </c>
      <c r="H78" s="63">
        <v>0</v>
      </c>
      <c r="I78" s="64">
        <v>0</v>
      </c>
      <c r="J78" s="64"/>
      <c r="K78" s="64">
        <v>0</v>
      </c>
      <c r="L78" s="64">
        <v>0</v>
      </c>
      <c r="M78" s="64">
        <v>0</v>
      </c>
      <c r="N78" s="64">
        <v>0</v>
      </c>
      <c r="O78" s="64">
        <v>0</v>
      </c>
      <c r="P78" s="64">
        <v>0</v>
      </c>
      <c r="Q78" s="64">
        <v>0</v>
      </c>
      <c r="R78" s="84">
        <v>0</v>
      </c>
      <c r="S78" s="116"/>
      <c r="T78" s="23"/>
      <c r="U78" s="23"/>
      <c r="V78" s="24"/>
      <c r="W78" s="16"/>
      <c r="X78" s="18"/>
      <c r="Y78" s="18"/>
      <c r="Z78" s="18"/>
    </row>
    <row r="79" spans="2:26" ht="12" customHeight="1" x14ac:dyDescent="0.15">
      <c r="B79" s="33"/>
      <c r="C79" s="52"/>
      <c r="D79" s="20"/>
      <c r="E79" s="112" t="s">
        <v>129</v>
      </c>
      <c r="F79" s="25"/>
      <c r="G79" s="62">
        <f t="shared" si="17"/>
        <v>0</v>
      </c>
      <c r="H79" s="63">
        <v>0</v>
      </c>
      <c r="I79" s="64">
        <v>0</v>
      </c>
      <c r="J79" s="64"/>
      <c r="K79" s="64">
        <v>0</v>
      </c>
      <c r="L79" s="64">
        <v>0</v>
      </c>
      <c r="M79" s="64">
        <v>0</v>
      </c>
      <c r="N79" s="64">
        <v>0</v>
      </c>
      <c r="O79" s="64">
        <v>0</v>
      </c>
      <c r="P79" s="64">
        <v>0</v>
      </c>
      <c r="Q79" s="64">
        <v>0</v>
      </c>
      <c r="R79" s="84">
        <v>0</v>
      </c>
      <c r="S79" s="116"/>
      <c r="T79" s="23"/>
      <c r="U79" s="23"/>
      <c r="V79" s="24"/>
      <c r="W79" s="16"/>
      <c r="X79" s="18"/>
      <c r="Y79" s="18"/>
      <c r="Z79" s="18"/>
    </row>
    <row r="80" spans="2:26" ht="12" customHeight="1" x14ac:dyDescent="0.15">
      <c r="B80" s="33"/>
      <c r="C80" s="52"/>
      <c r="D80" s="20"/>
      <c r="E80" s="112" t="s">
        <v>17</v>
      </c>
      <c r="F80" s="25"/>
      <c r="G80" s="62">
        <f t="shared" si="17"/>
        <v>738</v>
      </c>
      <c r="H80" s="63">
        <v>0</v>
      </c>
      <c r="I80" s="64">
        <v>0</v>
      </c>
      <c r="J80" s="64"/>
      <c r="K80" s="64">
        <v>0</v>
      </c>
      <c r="L80" s="64">
        <v>150</v>
      </c>
      <c r="M80" s="64">
        <v>0</v>
      </c>
      <c r="N80" s="64">
        <v>358</v>
      </c>
      <c r="O80" s="64">
        <v>0</v>
      </c>
      <c r="P80" s="64">
        <v>230</v>
      </c>
      <c r="Q80" s="64">
        <v>0</v>
      </c>
      <c r="R80" s="82">
        <v>0</v>
      </c>
      <c r="S80" s="116"/>
      <c r="T80" s="23"/>
      <c r="U80" s="23"/>
      <c r="V80" s="24"/>
      <c r="W80" s="16"/>
      <c r="X80" s="18"/>
      <c r="Y80" s="18"/>
      <c r="Z80" s="18"/>
    </row>
    <row r="81" spans="2:26" ht="12" customHeight="1" x14ac:dyDescent="0.15">
      <c r="B81" s="33"/>
      <c r="C81" s="52"/>
      <c r="D81" s="20"/>
      <c r="E81" s="112" t="s">
        <v>124</v>
      </c>
      <c r="F81" s="25"/>
      <c r="G81" s="62">
        <f t="shared" si="17"/>
        <v>215</v>
      </c>
      <c r="H81" s="63">
        <v>0</v>
      </c>
      <c r="I81" s="64">
        <v>0</v>
      </c>
      <c r="J81" s="64"/>
      <c r="K81" s="64">
        <v>0</v>
      </c>
      <c r="L81" s="64">
        <v>0</v>
      </c>
      <c r="M81" s="64">
        <v>0</v>
      </c>
      <c r="N81" s="64">
        <v>41</v>
      </c>
      <c r="O81" s="64">
        <v>0</v>
      </c>
      <c r="P81" s="64">
        <v>174</v>
      </c>
      <c r="Q81" s="64">
        <v>0</v>
      </c>
      <c r="R81" s="82">
        <v>0</v>
      </c>
      <c r="S81" s="116"/>
      <c r="T81" s="23"/>
      <c r="U81" s="23"/>
      <c r="V81" s="24"/>
      <c r="W81" s="16"/>
      <c r="X81" s="18"/>
      <c r="Y81" s="18"/>
      <c r="Z81" s="18"/>
    </row>
    <row r="82" spans="2:26" ht="12" customHeight="1" x14ac:dyDescent="0.15">
      <c r="B82" s="33"/>
      <c r="C82" s="52"/>
      <c r="D82" s="20"/>
      <c r="E82" s="112" t="s">
        <v>125</v>
      </c>
      <c r="F82" s="25"/>
      <c r="G82" s="62">
        <f t="shared" si="17"/>
        <v>1</v>
      </c>
      <c r="H82" s="63">
        <v>0</v>
      </c>
      <c r="I82" s="64">
        <v>0</v>
      </c>
      <c r="J82" s="64"/>
      <c r="K82" s="64">
        <v>0</v>
      </c>
      <c r="L82" s="64">
        <v>0</v>
      </c>
      <c r="M82" s="64">
        <v>0</v>
      </c>
      <c r="N82" s="64">
        <v>0</v>
      </c>
      <c r="O82" s="64">
        <v>0</v>
      </c>
      <c r="P82" s="64">
        <v>1</v>
      </c>
      <c r="Q82" s="64">
        <v>0</v>
      </c>
      <c r="R82" s="82">
        <v>0</v>
      </c>
      <c r="S82" s="114"/>
      <c r="T82" s="16"/>
      <c r="U82" s="16"/>
      <c r="V82" s="16"/>
      <c r="W82" s="16"/>
      <c r="X82" s="18"/>
      <c r="Y82" s="18"/>
      <c r="Z82" s="18"/>
    </row>
    <row r="83" spans="2:26" ht="12" customHeight="1" x14ac:dyDescent="0.15">
      <c r="B83" s="33"/>
      <c r="C83" s="52"/>
      <c r="D83" s="20"/>
      <c r="E83" s="112" t="s">
        <v>180</v>
      </c>
      <c r="F83" s="25"/>
      <c r="G83" s="62">
        <f t="shared" si="17"/>
        <v>251</v>
      </c>
      <c r="H83" s="63">
        <v>0</v>
      </c>
      <c r="I83" s="64">
        <v>0</v>
      </c>
      <c r="J83" s="64"/>
      <c r="K83" s="64">
        <v>0</v>
      </c>
      <c r="L83" s="64">
        <v>0</v>
      </c>
      <c r="M83" s="64">
        <v>0</v>
      </c>
      <c r="N83" s="64">
        <v>0</v>
      </c>
      <c r="O83" s="64">
        <v>0</v>
      </c>
      <c r="P83" s="64">
        <v>251</v>
      </c>
      <c r="Q83" s="64">
        <v>0</v>
      </c>
      <c r="R83" s="82">
        <v>0</v>
      </c>
      <c r="S83" s="114"/>
      <c r="T83" s="16"/>
      <c r="U83" s="16"/>
      <c r="V83" s="16"/>
      <c r="W83" s="16"/>
      <c r="X83" s="18"/>
      <c r="Y83" s="18"/>
      <c r="Z83" s="18"/>
    </row>
    <row r="84" spans="2:26" ht="12" customHeight="1" x14ac:dyDescent="0.15">
      <c r="B84" s="33"/>
      <c r="C84" s="52"/>
      <c r="D84" s="20"/>
      <c r="E84" s="112" t="s">
        <v>126</v>
      </c>
      <c r="F84" s="25"/>
      <c r="G84" s="62">
        <f t="shared" si="17"/>
        <v>793</v>
      </c>
      <c r="H84" s="63">
        <v>0</v>
      </c>
      <c r="I84" s="64">
        <v>0</v>
      </c>
      <c r="J84" s="64"/>
      <c r="K84" s="64">
        <v>0</v>
      </c>
      <c r="L84" s="64">
        <v>0</v>
      </c>
      <c r="M84" s="64">
        <v>0</v>
      </c>
      <c r="N84" s="64">
        <v>0</v>
      </c>
      <c r="O84" s="64">
        <v>0</v>
      </c>
      <c r="P84" s="64">
        <v>793</v>
      </c>
      <c r="Q84" s="64">
        <v>0</v>
      </c>
      <c r="R84" s="82">
        <v>0</v>
      </c>
      <c r="S84" s="114"/>
      <c r="T84" s="16"/>
      <c r="U84" s="16"/>
      <c r="V84" s="16"/>
      <c r="W84" s="16"/>
      <c r="X84" s="18"/>
      <c r="Y84" s="18"/>
      <c r="Z84" s="18"/>
    </row>
    <row r="85" spans="2:26" ht="12" customHeight="1" x14ac:dyDescent="0.15">
      <c r="B85" s="108"/>
      <c r="C85" s="53"/>
      <c r="D85" s="54"/>
      <c r="E85" s="113" t="s">
        <v>54</v>
      </c>
      <c r="F85" s="25"/>
      <c r="G85" s="65">
        <f t="shared" si="17"/>
        <v>835</v>
      </c>
      <c r="H85" s="66">
        <v>0</v>
      </c>
      <c r="I85" s="67">
        <v>0</v>
      </c>
      <c r="J85" s="67"/>
      <c r="K85" s="67">
        <v>0</v>
      </c>
      <c r="L85" s="67">
        <v>0</v>
      </c>
      <c r="M85" s="67">
        <v>277</v>
      </c>
      <c r="N85" s="67">
        <v>0</v>
      </c>
      <c r="O85" s="67">
        <v>0</v>
      </c>
      <c r="P85" s="67">
        <v>558</v>
      </c>
      <c r="Q85" s="67">
        <v>0</v>
      </c>
      <c r="R85" s="85">
        <v>0</v>
      </c>
      <c r="S85" s="114"/>
      <c r="T85" s="16"/>
      <c r="U85" s="16"/>
      <c r="V85" s="16"/>
      <c r="W85" s="16"/>
      <c r="X85" s="18"/>
      <c r="Y85" s="18"/>
      <c r="Z85" s="18"/>
    </row>
    <row r="86" spans="2:26" ht="18" customHeight="1" x14ac:dyDescent="0.15">
      <c r="B86" s="140" t="s">
        <v>97</v>
      </c>
      <c r="C86" s="141"/>
      <c r="D86" s="141"/>
      <c r="E86" s="142"/>
      <c r="F86" s="29"/>
      <c r="G86" s="88">
        <f t="shared" si="17"/>
        <v>4949</v>
      </c>
      <c r="H86" s="89">
        <f>SUM(H70:H85)</f>
        <v>0</v>
      </c>
      <c r="I86" s="90">
        <f>SUM(I70:I85)</f>
        <v>0</v>
      </c>
      <c r="J86" s="90">
        <f t="shared" ref="J86" si="18">SUM(J70:J85)</f>
        <v>0</v>
      </c>
      <c r="K86" s="90">
        <f t="shared" ref="K86:Q86" si="19">SUM(K70:K85)</f>
        <v>0</v>
      </c>
      <c r="L86" s="90">
        <f t="shared" si="19"/>
        <v>150</v>
      </c>
      <c r="M86" s="90">
        <f t="shared" si="19"/>
        <v>439</v>
      </c>
      <c r="N86" s="90">
        <f t="shared" si="19"/>
        <v>750</v>
      </c>
      <c r="O86" s="90">
        <f t="shared" si="19"/>
        <v>0</v>
      </c>
      <c r="P86" s="90">
        <f t="shared" si="19"/>
        <v>3610</v>
      </c>
      <c r="Q86" s="90">
        <f t="shared" si="19"/>
        <v>0</v>
      </c>
      <c r="R86" s="91">
        <f>SUM(R70:R85)</f>
        <v>0</v>
      </c>
      <c r="S86" s="114"/>
      <c r="T86" s="16"/>
      <c r="U86" s="16"/>
      <c r="V86" s="16"/>
      <c r="W86" s="16"/>
      <c r="X86" s="18"/>
      <c r="Y86" s="18"/>
      <c r="Z86" s="18"/>
    </row>
    <row r="87" spans="2:26" ht="3.95" customHeight="1" x14ac:dyDescent="0.15">
      <c r="B87" s="29"/>
      <c r="C87" s="29"/>
      <c r="D87" s="29"/>
      <c r="E87" s="29"/>
      <c r="F87" s="29"/>
      <c r="G87" s="71"/>
      <c r="H87" s="71"/>
      <c r="I87" s="71"/>
      <c r="J87" s="71"/>
      <c r="K87" s="71"/>
      <c r="L87" s="71"/>
      <c r="M87" s="71"/>
      <c r="N87" s="71"/>
      <c r="O87" s="71"/>
      <c r="P87" s="71"/>
      <c r="Q87" s="71"/>
      <c r="R87" s="71"/>
      <c r="S87" s="16"/>
      <c r="T87" s="16"/>
      <c r="U87" s="16"/>
      <c r="V87" s="16"/>
      <c r="W87" s="16"/>
      <c r="X87" s="18"/>
      <c r="Y87" s="18"/>
      <c r="Z87" s="18"/>
    </row>
    <row r="88" spans="2:26" s="28" customFormat="1" ht="12" customHeight="1" x14ac:dyDescent="0.15">
      <c r="B88" s="42"/>
      <c r="C88" s="94"/>
      <c r="D88" s="122"/>
      <c r="E88" s="76" t="s">
        <v>179</v>
      </c>
      <c r="F88" s="25"/>
      <c r="G88" s="59">
        <f>SUM(H88:R88)</f>
        <v>76</v>
      </c>
      <c r="H88" s="60">
        <v>0</v>
      </c>
      <c r="I88" s="61">
        <v>0</v>
      </c>
      <c r="J88" s="61"/>
      <c r="K88" s="61">
        <v>0</v>
      </c>
      <c r="L88" s="61">
        <v>59</v>
      </c>
      <c r="M88" s="61">
        <v>9</v>
      </c>
      <c r="N88" s="61">
        <v>0</v>
      </c>
      <c r="O88" s="61">
        <v>2</v>
      </c>
      <c r="P88" s="61">
        <v>6</v>
      </c>
      <c r="Q88" s="61">
        <v>0</v>
      </c>
      <c r="R88" s="81">
        <v>0</v>
      </c>
      <c r="S88" s="117"/>
    </row>
    <row r="89" spans="2:26" s="28" customFormat="1" ht="12" customHeight="1" x14ac:dyDescent="0.15">
      <c r="B89" s="33"/>
      <c r="C89" s="55"/>
      <c r="D89" s="26"/>
      <c r="E89" s="77" t="s">
        <v>137</v>
      </c>
      <c r="F89" s="25"/>
      <c r="G89" s="62">
        <f>SUM(H89:R89)</f>
        <v>21</v>
      </c>
      <c r="H89" s="63">
        <v>0</v>
      </c>
      <c r="I89" s="64">
        <v>0</v>
      </c>
      <c r="J89" s="64"/>
      <c r="K89" s="64">
        <v>0</v>
      </c>
      <c r="L89" s="64">
        <v>0</v>
      </c>
      <c r="M89" s="64">
        <v>21</v>
      </c>
      <c r="N89" s="64">
        <v>0</v>
      </c>
      <c r="O89" s="64">
        <v>0</v>
      </c>
      <c r="P89" s="64">
        <v>0</v>
      </c>
      <c r="Q89" s="64">
        <v>0</v>
      </c>
      <c r="R89" s="82">
        <v>0</v>
      </c>
      <c r="S89" s="117"/>
    </row>
    <row r="90" spans="2:26" s="28" customFormat="1" ht="12" customHeight="1" x14ac:dyDescent="0.15">
      <c r="B90" s="33"/>
      <c r="C90" s="55"/>
      <c r="D90" s="26"/>
      <c r="E90" s="77" t="s">
        <v>141</v>
      </c>
      <c r="F90" s="25"/>
      <c r="G90" s="62">
        <f>SUM(H90:R90)</f>
        <v>122</v>
      </c>
      <c r="H90" s="63">
        <v>0</v>
      </c>
      <c r="I90" s="64">
        <v>0</v>
      </c>
      <c r="J90" s="64"/>
      <c r="K90" s="64">
        <v>0</v>
      </c>
      <c r="L90" s="64">
        <v>62</v>
      </c>
      <c r="M90" s="64">
        <v>0</v>
      </c>
      <c r="N90" s="64">
        <v>0</v>
      </c>
      <c r="O90" s="64">
        <v>0</v>
      </c>
      <c r="P90" s="64">
        <v>60</v>
      </c>
      <c r="Q90" s="64">
        <v>0</v>
      </c>
      <c r="R90" s="82">
        <v>0</v>
      </c>
      <c r="S90" s="117"/>
    </row>
    <row r="91" spans="2:26" s="28" customFormat="1" ht="12" customHeight="1" x14ac:dyDescent="0.15">
      <c r="B91" s="33"/>
      <c r="C91" s="55"/>
      <c r="D91" s="26"/>
      <c r="E91" s="77" t="s">
        <v>140</v>
      </c>
      <c r="F91" s="25"/>
      <c r="G91" s="62">
        <f>SUM(H91:R91)</f>
        <v>0</v>
      </c>
      <c r="H91" s="63">
        <v>0</v>
      </c>
      <c r="I91" s="64">
        <v>0</v>
      </c>
      <c r="J91" s="64"/>
      <c r="K91" s="64">
        <v>0</v>
      </c>
      <c r="L91" s="64">
        <v>0</v>
      </c>
      <c r="M91" s="64">
        <v>0</v>
      </c>
      <c r="N91" s="64">
        <v>0</v>
      </c>
      <c r="O91" s="64">
        <v>0</v>
      </c>
      <c r="P91" s="64">
        <v>0</v>
      </c>
      <c r="Q91" s="64">
        <v>0</v>
      </c>
      <c r="R91" s="82">
        <v>0</v>
      </c>
      <c r="S91" s="117"/>
    </row>
    <row r="92" spans="2:26" s="28" customFormat="1" ht="12" customHeight="1" x14ac:dyDescent="0.15">
      <c r="B92" s="33"/>
      <c r="C92" s="56"/>
      <c r="D92" s="57"/>
      <c r="E92" s="78" t="s">
        <v>142</v>
      </c>
      <c r="F92" s="25"/>
      <c r="G92" s="65">
        <f>SUM(H92:R92)</f>
        <v>68</v>
      </c>
      <c r="H92" s="66">
        <v>0</v>
      </c>
      <c r="I92" s="67">
        <v>0</v>
      </c>
      <c r="J92" s="67"/>
      <c r="K92" s="67">
        <v>0</v>
      </c>
      <c r="L92" s="67">
        <v>0</v>
      </c>
      <c r="M92" s="67">
        <v>0</v>
      </c>
      <c r="N92" s="67">
        <v>0</v>
      </c>
      <c r="O92" s="67">
        <v>0</v>
      </c>
      <c r="P92" s="67">
        <v>68</v>
      </c>
      <c r="Q92" s="67">
        <v>0</v>
      </c>
      <c r="R92" s="85">
        <v>0</v>
      </c>
      <c r="S92" s="117"/>
    </row>
    <row r="93" spans="2:26" ht="18" customHeight="1" x14ac:dyDescent="0.15">
      <c r="B93" s="140" t="s">
        <v>138</v>
      </c>
      <c r="C93" s="141"/>
      <c r="D93" s="141"/>
      <c r="E93" s="142"/>
      <c r="F93" s="29"/>
      <c r="G93" s="68">
        <f>SUM(G88:G92)</f>
        <v>287</v>
      </c>
      <c r="H93" s="69">
        <f t="shared" ref="H93:R93" si="20">SUM(H88:H92)</f>
        <v>0</v>
      </c>
      <c r="I93" s="70">
        <f t="shared" si="20"/>
        <v>0</v>
      </c>
      <c r="J93" s="70">
        <f t="shared" ref="J93" si="21">SUM(J88:J92)</f>
        <v>0</v>
      </c>
      <c r="K93" s="70">
        <f t="shared" si="20"/>
        <v>0</v>
      </c>
      <c r="L93" s="70">
        <f t="shared" si="20"/>
        <v>121</v>
      </c>
      <c r="M93" s="70">
        <f t="shared" si="20"/>
        <v>30</v>
      </c>
      <c r="N93" s="70">
        <f t="shared" si="20"/>
        <v>0</v>
      </c>
      <c r="O93" s="70">
        <f t="shared" si="20"/>
        <v>2</v>
      </c>
      <c r="P93" s="70">
        <f t="shared" si="20"/>
        <v>134</v>
      </c>
      <c r="Q93" s="70">
        <f t="shared" si="20"/>
        <v>0</v>
      </c>
      <c r="R93" s="86">
        <f t="shared" si="20"/>
        <v>0</v>
      </c>
      <c r="S93" s="114"/>
      <c r="T93" s="16"/>
      <c r="U93" s="16"/>
      <c r="V93" s="16"/>
      <c r="W93" s="16"/>
      <c r="X93" s="18"/>
      <c r="Y93" s="18"/>
      <c r="Z93" s="18"/>
    </row>
    <row r="94" spans="2:26" ht="3.95" customHeight="1" x14ac:dyDescent="0.15">
      <c r="B94" s="110"/>
      <c r="C94" s="110"/>
      <c r="D94" s="110"/>
      <c r="E94" s="110"/>
      <c r="F94" s="29"/>
      <c r="G94" s="109"/>
      <c r="H94" s="109"/>
      <c r="I94" s="109"/>
      <c r="J94" s="109"/>
      <c r="K94" s="109"/>
      <c r="L94" s="109"/>
      <c r="M94" s="109"/>
      <c r="N94" s="109"/>
      <c r="O94" s="109"/>
      <c r="P94" s="109"/>
      <c r="Q94" s="109"/>
      <c r="R94" s="109"/>
      <c r="S94" s="16"/>
      <c r="T94" s="16"/>
      <c r="U94" s="16"/>
      <c r="V94" s="16"/>
      <c r="W94" s="16"/>
      <c r="X94" s="18"/>
      <c r="Y94" s="18"/>
      <c r="Z94" s="18"/>
    </row>
    <row r="95" spans="2:26" ht="18" customHeight="1" x14ac:dyDescent="0.15">
      <c r="B95" s="146" t="s">
        <v>4</v>
      </c>
      <c r="C95" s="147"/>
      <c r="D95" s="147"/>
      <c r="E95" s="148"/>
      <c r="F95" s="29"/>
      <c r="G95" s="124">
        <f>SUM(H95:R95)</f>
        <v>226590</v>
      </c>
      <c r="H95" s="125">
        <f t="shared" ref="H95:R95" si="22">SUM(H30,H35,H38,H93,H44,H49,H63,H68,H86)</f>
        <v>71294</v>
      </c>
      <c r="I95" s="126">
        <f t="shared" si="22"/>
        <v>8710</v>
      </c>
      <c r="J95" s="126">
        <f t="shared" ref="J95" si="23">SUM(J30,J35,J38,J93,J44,J49,J63,J68,J86)</f>
        <v>8301</v>
      </c>
      <c r="K95" s="126">
        <f t="shared" si="22"/>
        <v>63062</v>
      </c>
      <c r="L95" s="126">
        <f t="shared" si="22"/>
        <v>6688</v>
      </c>
      <c r="M95" s="126">
        <f t="shared" si="22"/>
        <v>10392</v>
      </c>
      <c r="N95" s="126">
        <f t="shared" si="22"/>
        <v>13274</v>
      </c>
      <c r="O95" s="126">
        <f t="shared" si="22"/>
        <v>3573</v>
      </c>
      <c r="P95" s="126">
        <f t="shared" si="22"/>
        <v>13893</v>
      </c>
      <c r="Q95" s="126">
        <f t="shared" si="22"/>
        <v>21277</v>
      </c>
      <c r="R95" s="127">
        <f t="shared" si="22"/>
        <v>6126</v>
      </c>
      <c r="S95" s="114"/>
      <c r="T95" s="16"/>
      <c r="U95" s="16"/>
      <c r="V95" s="16"/>
      <c r="W95" s="16"/>
      <c r="X95" s="18"/>
      <c r="Y95" s="18"/>
      <c r="Z95" s="18"/>
    </row>
    <row r="96" spans="2:26" ht="15" customHeight="1" x14ac:dyDescent="0.15">
      <c r="B96" s="143"/>
      <c r="C96" s="144"/>
      <c r="D96" s="145"/>
      <c r="E96" s="123" t="s">
        <v>181</v>
      </c>
      <c r="F96" s="29"/>
      <c r="G96" s="131">
        <f>SUM(H96:R96)</f>
        <v>10637</v>
      </c>
      <c r="H96" s="128">
        <f>H16+H18+H20+H21+H22+H79+H62</f>
        <v>1604</v>
      </c>
      <c r="I96" s="129">
        <f t="shared" ref="I96:R96" si="24">I16+I18+I20+I21+I22+I79+I62</f>
        <v>312</v>
      </c>
      <c r="J96" s="129">
        <f t="shared" si="24"/>
        <v>0</v>
      </c>
      <c r="K96" s="129">
        <f t="shared" si="24"/>
        <v>7951</v>
      </c>
      <c r="L96" s="129">
        <f t="shared" si="24"/>
        <v>52</v>
      </c>
      <c r="M96" s="129">
        <f t="shared" si="24"/>
        <v>29</v>
      </c>
      <c r="N96" s="129">
        <f t="shared" si="24"/>
        <v>56</v>
      </c>
      <c r="O96" s="129">
        <f t="shared" si="24"/>
        <v>27</v>
      </c>
      <c r="P96" s="129">
        <f t="shared" si="24"/>
        <v>571</v>
      </c>
      <c r="Q96" s="129">
        <f t="shared" si="24"/>
        <v>35</v>
      </c>
      <c r="R96" s="130">
        <f t="shared" si="24"/>
        <v>0</v>
      </c>
      <c r="S96" s="114"/>
      <c r="T96" s="16"/>
      <c r="U96" s="16"/>
      <c r="V96" s="16"/>
      <c r="W96" s="16"/>
      <c r="X96" s="18"/>
      <c r="Y96" s="18"/>
      <c r="Z96" s="18"/>
    </row>
    <row r="97" spans="2:26" ht="12.95" customHeight="1" x14ac:dyDescent="0.2">
      <c r="B97" s="101" t="s">
        <v>26</v>
      </c>
      <c r="C97" s="16"/>
      <c r="D97" s="16"/>
      <c r="E97" s="30"/>
      <c r="F97" s="30"/>
      <c r="G97" s="16"/>
      <c r="H97" s="16"/>
      <c r="I97" s="16"/>
      <c r="J97" s="102"/>
      <c r="K97" s="102"/>
      <c r="L97" s="16"/>
      <c r="M97" s="16"/>
      <c r="N97" s="16"/>
      <c r="O97" s="100"/>
      <c r="P97" s="16"/>
      <c r="Q97" s="16"/>
      <c r="R97" s="16"/>
      <c r="S97" s="16"/>
      <c r="T97" s="16"/>
      <c r="U97" s="16"/>
      <c r="V97" s="16"/>
      <c r="W97" s="16"/>
      <c r="X97" s="18"/>
      <c r="Y97" s="18"/>
      <c r="Z97" s="18"/>
    </row>
    <row r="98" spans="2:26" ht="12.95" customHeight="1" x14ac:dyDescent="0.2">
      <c r="B98" s="102" t="s">
        <v>57</v>
      </c>
      <c r="C98" s="16"/>
      <c r="D98" s="16"/>
      <c r="E98" s="18"/>
      <c r="F98" s="18"/>
      <c r="G98" s="16"/>
      <c r="H98" s="16"/>
      <c r="I98" s="16"/>
      <c r="J98" s="102"/>
      <c r="K98" s="102"/>
      <c r="L98" s="102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8"/>
      <c r="Y98" s="18"/>
      <c r="Z98" s="18"/>
    </row>
    <row r="99" spans="2:26" ht="11.25" customHeight="1" x14ac:dyDescent="0.15">
      <c r="C99" s="16"/>
      <c r="D99" s="16"/>
      <c r="E99" s="30"/>
      <c r="F99" s="30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8"/>
      <c r="Y99" s="18"/>
      <c r="Z99" s="18"/>
    </row>
    <row r="100" spans="2:26" ht="23.25" x14ac:dyDescent="0.15">
      <c r="B100" s="18"/>
      <c r="C100" s="16"/>
      <c r="D100" s="16"/>
      <c r="E100" s="30"/>
      <c r="F100" s="30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8"/>
      <c r="Y100" s="18"/>
      <c r="Z100" s="18"/>
    </row>
    <row r="101" spans="2:26" ht="23.25" x14ac:dyDescent="0.15">
      <c r="B101" s="18"/>
      <c r="C101" s="16"/>
      <c r="D101" s="16"/>
      <c r="E101" s="30"/>
      <c r="F101" s="30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8"/>
      <c r="Y101" s="18"/>
      <c r="Z101" s="18"/>
    </row>
    <row r="102" spans="2:26" ht="23.25" x14ac:dyDescent="0.15">
      <c r="B102" s="18"/>
      <c r="C102" s="16"/>
      <c r="D102" s="16"/>
      <c r="E102" s="30"/>
      <c r="F102" s="30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8"/>
      <c r="Y102" s="18"/>
      <c r="Z102" s="18"/>
    </row>
  </sheetData>
  <mergeCells count="15">
    <mergeCell ref="B96:D96"/>
    <mergeCell ref="B95:E95"/>
    <mergeCell ref="P1:R1"/>
    <mergeCell ref="S1:T1"/>
    <mergeCell ref="B38:E38"/>
    <mergeCell ref="B68:E68"/>
    <mergeCell ref="B86:E86"/>
    <mergeCell ref="B44:E44"/>
    <mergeCell ref="U1:V1"/>
    <mergeCell ref="B4:E4"/>
    <mergeCell ref="B30:E30"/>
    <mergeCell ref="B35:E35"/>
    <mergeCell ref="B93:E93"/>
    <mergeCell ref="B49:E49"/>
    <mergeCell ref="B63:E63"/>
  </mergeCells>
  <phoneticPr fontId="3" type="noConversion"/>
  <conditionalFormatting sqref="R2">
    <cfRule type="cellIs" dxfId="9" priority="2" stopIfTrue="1" operator="equal">
      <formula>0</formula>
    </cfRule>
  </conditionalFormatting>
  <printOptions horizontalCentered="1" verticalCentered="1"/>
  <pageMargins left="7.874015748031496E-2" right="7.874015748031496E-2" top="0.39370078740157483" bottom="0.31496062992125984" header="0" footer="0"/>
  <pageSetup paperSize="9" scale="92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1"/>
  </sheetPr>
  <dimension ref="B1:AV102"/>
  <sheetViews>
    <sheetView showGridLines="0" zoomScaleNormal="100" workbookViewId="0">
      <pane xSplit="5" ySplit="4" topLeftCell="F5" activePane="bottomRight" state="frozen"/>
      <selection activeCell="H96" sqref="H96:R96"/>
      <selection pane="topRight" activeCell="H96" sqref="H96:R96"/>
      <selection pane="bottomLeft" activeCell="H96" sqref="H96:R96"/>
      <selection pane="bottomRight" activeCell="H45" sqref="H45"/>
    </sheetView>
  </sheetViews>
  <sheetFormatPr defaultRowHeight="27" x14ac:dyDescent="0.15"/>
  <cols>
    <col min="1" max="1" width="1.625" style="19" customWidth="1"/>
    <col min="2" max="2" width="0.875" style="19" customWidth="1"/>
    <col min="3" max="4" width="0.625" style="31" customWidth="1"/>
    <col min="5" max="5" width="12.75" style="32" customWidth="1"/>
    <col min="6" max="6" width="0.5" style="32" customWidth="1"/>
    <col min="7" max="7" width="7.75" style="14" customWidth="1"/>
    <col min="8" max="17" width="7.25" style="31" customWidth="1"/>
    <col min="18" max="18" width="7.25" style="14" customWidth="1"/>
    <col min="19" max="19" width="4.75" style="14" customWidth="1"/>
    <col min="20" max="20" width="53.875" style="14" customWidth="1"/>
    <col min="21" max="21" width="4.75" style="14" customWidth="1"/>
    <col min="22" max="22" width="5.625" style="14" customWidth="1"/>
    <col min="23" max="23" width="1" style="14" customWidth="1"/>
    <col min="24" max="16384" width="9" style="19"/>
  </cols>
  <sheetData>
    <row r="1" spans="2:48" s="1" customFormat="1" ht="15" customHeight="1" x14ac:dyDescent="0.35">
      <c r="E1" s="2"/>
      <c r="F1" s="2"/>
      <c r="G1" s="3"/>
      <c r="M1" s="4"/>
      <c r="O1" s="5"/>
      <c r="P1" s="149" t="s">
        <v>149</v>
      </c>
      <c r="Q1" s="149"/>
      <c r="R1" s="149"/>
      <c r="S1" s="133"/>
      <c r="T1" s="133"/>
      <c r="U1" s="133"/>
      <c r="V1" s="133"/>
      <c r="W1" s="6"/>
      <c r="X1" s="6"/>
      <c r="Y1" s="6"/>
      <c r="Z1" s="6"/>
      <c r="AA1" s="6"/>
      <c r="AB1" s="6"/>
      <c r="AC1" s="6"/>
      <c r="AD1" s="6"/>
      <c r="AE1" s="6"/>
      <c r="AF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</row>
    <row r="2" spans="2:48" s="7" customFormat="1" ht="1.5" customHeight="1" x14ac:dyDescent="0.2">
      <c r="B2" s="45" t="s">
        <v>2</v>
      </c>
      <c r="C2" s="46"/>
      <c r="D2" s="46"/>
      <c r="E2" s="47"/>
      <c r="F2" s="47"/>
      <c r="G2" s="48"/>
      <c r="H2" s="46"/>
      <c r="I2" s="46"/>
      <c r="J2" s="45"/>
      <c r="K2" s="45"/>
      <c r="L2" s="45"/>
      <c r="M2" s="49"/>
      <c r="N2" s="45"/>
      <c r="O2" s="45"/>
      <c r="P2" s="48"/>
      <c r="Q2" s="48"/>
      <c r="R2" s="50"/>
      <c r="T2" s="8"/>
      <c r="V2" s="8"/>
      <c r="W2" s="6"/>
      <c r="X2" s="6"/>
      <c r="Y2" s="6"/>
      <c r="Z2" s="6"/>
      <c r="AA2" s="6"/>
      <c r="AB2" s="6"/>
      <c r="AC2" s="6"/>
      <c r="AD2" s="6"/>
      <c r="AE2" s="6"/>
      <c r="AF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</row>
    <row r="3" spans="2:48" s="7" customFormat="1" ht="18.95" customHeight="1" x14ac:dyDescent="0.2">
      <c r="B3" s="9" t="s">
        <v>150</v>
      </c>
      <c r="C3" s="10"/>
      <c r="D3" s="11"/>
      <c r="E3" s="12"/>
      <c r="F3" s="12"/>
      <c r="G3" s="13"/>
      <c r="H3" s="14"/>
      <c r="I3" s="15"/>
      <c r="J3" s="15"/>
      <c r="K3" s="15"/>
      <c r="L3" s="15"/>
      <c r="M3" s="15"/>
      <c r="N3" s="15"/>
      <c r="O3" s="15"/>
      <c r="P3" s="13"/>
      <c r="Q3" s="13"/>
      <c r="R3" s="13" t="s">
        <v>3</v>
      </c>
      <c r="S3" s="15"/>
      <c r="T3" s="13"/>
      <c r="U3" s="15"/>
      <c r="V3" s="13"/>
      <c r="W3" s="6"/>
      <c r="X3" s="6"/>
      <c r="Y3" s="6"/>
      <c r="Z3" s="6"/>
      <c r="AA3" s="6"/>
      <c r="AB3" s="6"/>
      <c r="AC3" s="6"/>
      <c r="AD3" s="6"/>
      <c r="AE3" s="6"/>
      <c r="AF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</row>
    <row r="4" spans="2:48" ht="24" customHeight="1" x14ac:dyDescent="0.15">
      <c r="B4" s="134" t="s">
        <v>51</v>
      </c>
      <c r="C4" s="135"/>
      <c r="D4" s="135"/>
      <c r="E4" s="136"/>
      <c r="F4" s="38"/>
      <c r="G4" s="72" t="s">
        <v>4</v>
      </c>
      <c r="H4" s="73" t="s">
        <v>0</v>
      </c>
      <c r="I4" s="74" t="s">
        <v>5</v>
      </c>
      <c r="J4" s="74" t="s">
        <v>183</v>
      </c>
      <c r="K4" s="74" t="s">
        <v>6</v>
      </c>
      <c r="L4" s="75" t="s">
        <v>7</v>
      </c>
      <c r="M4" s="75" t="s">
        <v>8</v>
      </c>
      <c r="N4" s="75" t="s">
        <v>9</v>
      </c>
      <c r="O4" s="74" t="s">
        <v>10</v>
      </c>
      <c r="P4" s="75" t="s">
        <v>11</v>
      </c>
      <c r="Q4" s="75" t="s">
        <v>70</v>
      </c>
      <c r="R4" s="118" t="s">
        <v>12</v>
      </c>
      <c r="S4" s="114"/>
      <c r="T4" s="16"/>
      <c r="U4" s="16"/>
      <c r="V4" s="16"/>
      <c r="W4" s="17"/>
      <c r="X4" s="97"/>
      <c r="Y4" s="97"/>
      <c r="Z4" s="97"/>
      <c r="AA4" s="97"/>
      <c r="AB4" s="97"/>
      <c r="AC4" s="97"/>
      <c r="AD4" s="97"/>
      <c r="AE4" s="97"/>
      <c r="AF4" s="97"/>
      <c r="AG4" s="97"/>
    </row>
    <row r="5" spans="2:48" ht="3.95" customHeight="1" x14ac:dyDescent="0.15">
      <c r="B5" s="36"/>
      <c r="C5" s="37"/>
      <c r="D5" s="37"/>
      <c r="E5" s="37"/>
      <c r="F5" s="38"/>
      <c r="G5" s="39"/>
      <c r="H5" s="39"/>
      <c r="I5" s="39"/>
      <c r="J5" s="39"/>
      <c r="K5" s="39"/>
      <c r="L5" s="40"/>
      <c r="M5" s="40"/>
      <c r="N5" s="40"/>
      <c r="O5" s="39"/>
      <c r="P5" s="40"/>
      <c r="Q5" s="40"/>
      <c r="R5" s="41"/>
      <c r="S5" s="16"/>
      <c r="T5" s="16"/>
      <c r="U5" s="16"/>
      <c r="V5" s="16"/>
      <c r="W5" s="35"/>
      <c r="X5" s="98"/>
      <c r="Y5" s="98"/>
      <c r="Z5" s="98"/>
      <c r="AA5" s="98"/>
      <c r="AB5" s="98"/>
      <c r="AC5" s="98"/>
      <c r="AD5" s="98"/>
      <c r="AE5" s="98"/>
      <c r="AF5" s="98"/>
      <c r="AG5" s="98"/>
    </row>
    <row r="6" spans="2:48" ht="12" customHeight="1" x14ac:dyDescent="0.15">
      <c r="B6" s="42"/>
      <c r="C6" s="51"/>
      <c r="D6" s="43"/>
      <c r="E6" s="76" t="s">
        <v>52</v>
      </c>
      <c r="F6" s="25"/>
      <c r="G6" s="59">
        <f t="shared" ref="G6:G38" si="0">SUM(H6:R6)</f>
        <v>11388</v>
      </c>
      <c r="H6" s="60">
        <v>0</v>
      </c>
      <c r="I6" s="61">
        <v>0</v>
      </c>
      <c r="J6" s="61">
        <v>0</v>
      </c>
      <c r="K6" s="61">
        <v>6529</v>
      </c>
      <c r="L6" s="61">
        <v>399</v>
      </c>
      <c r="M6" s="61">
        <v>1832</v>
      </c>
      <c r="N6" s="61">
        <v>889</v>
      </c>
      <c r="O6" s="61">
        <v>1005</v>
      </c>
      <c r="P6" s="61">
        <v>734</v>
      </c>
      <c r="Q6" s="61">
        <v>0</v>
      </c>
      <c r="R6" s="81">
        <v>0</v>
      </c>
      <c r="S6" s="114"/>
      <c r="T6" s="16"/>
      <c r="U6" s="16"/>
      <c r="V6" s="16"/>
      <c r="W6" s="17"/>
      <c r="X6" s="97"/>
      <c r="Y6" s="97"/>
      <c r="Z6" s="97"/>
      <c r="AA6" s="97"/>
      <c r="AB6" s="97"/>
      <c r="AC6" s="97"/>
      <c r="AD6" s="97"/>
      <c r="AE6" s="97"/>
      <c r="AF6" s="97"/>
      <c r="AG6" s="97"/>
    </row>
    <row r="7" spans="2:48" ht="12" customHeight="1" x14ac:dyDescent="0.15">
      <c r="B7" s="33"/>
      <c r="C7" s="52"/>
      <c r="D7" s="20"/>
      <c r="E7" s="77" t="s">
        <v>13</v>
      </c>
      <c r="F7" s="25"/>
      <c r="G7" s="62">
        <f t="shared" si="0"/>
        <v>4753</v>
      </c>
      <c r="H7" s="63">
        <v>0</v>
      </c>
      <c r="I7" s="64">
        <v>0</v>
      </c>
      <c r="J7" s="64">
        <v>0</v>
      </c>
      <c r="K7" s="64">
        <v>2966</v>
      </c>
      <c r="L7" s="64">
        <v>155</v>
      </c>
      <c r="M7" s="64">
        <v>113</v>
      </c>
      <c r="N7" s="64">
        <v>49</v>
      </c>
      <c r="O7" s="64">
        <v>971</v>
      </c>
      <c r="P7" s="64">
        <v>499</v>
      </c>
      <c r="Q7" s="64">
        <v>0</v>
      </c>
      <c r="R7" s="82">
        <v>0</v>
      </c>
      <c r="S7" s="114"/>
      <c r="T7" s="16"/>
      <c r="U7" s="16"/>
      <c r="V7" s="16"/>
      <c r="W7" s="17"/>
      <c r="X7" s="97"/>
      <c r="Y7" s="97"/>
      <c r="Z7" s="97"/>
      <c r="AA7" s="97"/>
      <c r="AB7" s="97"/>
      <c r="AC7" s="97"/>
      <c r="AD7" s="97"/>
      <c r="AE7" s="97"/>
      <c r="AF7" s="97"/>
      <c r="AG7" s="97"/>
    </row>
    <row r="8" spans="2:48" ht="12" customHeight="1" x14ac:dyDescent="0.15">
      <c r="B8" s="33"/>
      <c r="C8" s="52"/>
      <c r="D8" s="20"/>
      <c r="E8" s="77" t="s">
        <v>14</v>
      </c>
      <c r="F8" s="25"/>
      <c r="G8" s="62">
        <f t="shared" si="0"/>
        <v>1316</v>
      </c>
      <c r="H8" s="63">
        <v>0</v>
      </c>
      <c r="I8" s="64">
        <v>45</v>
      </c>
      <c r="J8" s="64">
        <v>62</v>
      </c>
      <c r="K8" s="64">
        <v>0</v>
      </c>
      <c r="L8" s="64">
        <v>252</v>
      </c>
      <c r="M8" s="64">
        <v>16</v>
      </c>
      <c r="N8" s="64">
        <v>392</v>
      </c>
      <c r="O8" s="64">
        <v>1</v>
      </c>
      <c r="P8" s="64">
        <v>548</v>
      </c>
      <c r="Q8" s="64">
        <v>0</v>
      </c>
      <c r="R8" s="83">
        <v>0</v>
      </c>
      <c r="S8" s="115"/>
      <c r="T8" s="21"/>
      <c r="U8" s="21"/>
      <c r="V8" s="22"/>
      <c r="W8" s="17"/>
      <c r="X8" s="97"/>
      <c r="Y8" s="97"/>
      <c r="Z8" s="97"/>
      <c r="AA8" s="97"/>
      <c r="AB8" s="97"/>
      <c r="AC8" s="97"/>
      <c r="AD8" s="97"/>
      <c r="AE8" s="97"/>
      <c r="AF8" s="97"/>
      <c r="AG8" s="97"/>
    </row>
    <row r="9" spans="2:48" ht="12" customHeight="1" x14ac:dyDescent="0.15">
      <c r="B9" s="33"/>
      <c r="C9" s="52"/>
      <c r="D9" s="20"/>
      <c r="E9" s="77" t="s">
        <v>15</v>
      </c>
      <c r="F9" s="25"/>
      <c r="G9" s="62">
        <f t="shared" si="0"/>
        <v>1226</v>
      </c>
      <c r="H9" s="63">
        <v>0</v>
      </c>
      <c r="I9" s="64">
        <v>0</v>
      </c>
      <c r="J9" s="64">
        <v>0</v>
      </c>
      <c r="K9" s="64">
        <v>0</v>
      </c>
      <c r="L9" s="64">
        <v>413</v>
      </c>
      <c r="M9" s="64">
        <v>4</v>
      </c>
      <c r="N9" s="64">
        <v>807</v>
      </c>
      <c r="O9" s="64">
        <v>2</v>
      </c>
      <c r="P9" s="64">
        <v>0</v>
      </c>
      <c r="Q9" s="64">
        <v>0</v>
      </c>
      <c r="R9" s="84">
        <v>0</v>
      </c>
      <c r="S9" s="116"/>
      <c r="T9" s="23"/>
      <c r="U9" s="23"/>
      <c r="V9" s="24"/>
      <c r="W9" s="16"/>
      <c r="X9" s="97"/>
      <c r="Y9" s="97"/>
      <c r="Z9" s="97"/>
      <c r="AA9" s="97"/>
      <c r="AB9" s="97"/>
      <c r="AC9" s="97"/>
      <c r="AD9" s="97"/>
      <c r="AE9" s="97"/>
      <c r="AF9" s="97"/>
      <c r="AG9" s="97"/>
    </row>
    <row r="10" spans="2:48" ht="12" customHeight="1" x14ac:dyDescent="0.15">
      <c r="B10" s="33"/>
      <c r="C10" s="52"/>
      <c r="D10" s="20"/>
      <c r="E10" s="77" t="s">
        <v>35</v>
      </c>
      <c r="F10" s="25"/>
      <c r="G10" s="62">
        <f t="shared" si="0"/>
        <v>1539</v>
      </c>
      <c r="H10" s="63">
        <v>963</v>
      </c>
      <c r="I10" s="64">
        <v>72</v>
      </c>
      <c r="J10" s="64">
        <v>2</v>
      </c>
      <c r="K10" s="64">
        <v>97</v>
      </c>
      <c r="L10" s="64">
        <v>151</v>
      </c>
      <c r="M10" s="64">
        <v>0</v>
      </c>
      <c r="N10" s="64">
        <v>11</v>
      </c>
      <c r="O10" s="64">
        <v>0</v>
      </c>
      <c r="P10" s="64">
        <v>243</v>
      </c>
      <c r="Q10" s="64">
        <v>0</v>
      </c>
      <c r="R10" s="84">
        <v>0</v>
      </c>
      <c r="S10" s="116"/>
      <c r="T10" s="23"/>
      <c r="U10" s="23"/>
      <c r="V10" s="24"/>
      <c r="W10" s="16"/>
      <c r="X10" s="97"/>
      <c r="Y10" s="97"/>
      <c r="Z10" s="97"/>
      <c r="AA10" s="97"/>
      <c r="AB10" s="97"/>
      <c r="AC10" s="97"/>
      <c r="AD10" s="97"/>
      <c r="AE10" s="97"/>
      <c r="AF10" s="97"/>
      <c r="AG10" s="97"/>
    </row>
    <row r="11" spans="2:48" ht="12" customHeight="1" x14ac:dyDescent="0.15">
      <c r="B11" s="33"/>
      <c r="C11" s="52"/>
      <c r="D11" s="20"/>
      <c r="E11" s="77" t="s">
        <v>130</v>
      </c>
      <c r="F11" s="25"/>
      <c r="G11" s="62">
        <f t="shared" si="0"/>
        <v>154</v>
      </c>
      <c r="H11" s="63">
        <v>0</v>
      </c>
      <c r="I11" s="64">
        <v>0</v>
      </c>
      <c r="J11" s="64">
        <v>0</v>
      </c>
      <c r="K11" s="64">
        <v>0</v>
      </c>
      <c r="L11" s="64">
        <v>20</v>
      </c>
      <c r="M11" s="64">
        <v>0</v>
      </c>
      <c r="N11" s="64">
        <v>134</v>
      </c>
      <c r="O11" s="64">
        <v>0</v>
      </c>
      <c r="P11" s="64">
        <v>0</v>
      </c>
      <c r="Q11" s="64">
        <v>0</v>
      </c>
      <c r="R11" s="82">
        <v>0</v>
      </c>
      <c r="S11" s="116"/>
      <c r="T11" s="23"/>
      <c r="U11" s="23"/>
      <c r="V11" s="24"/>
      <c r="W11" s="16"/>
      <c r="X11" s="97"/>
      <c r="Y11" s="97"/>
      <c r="Z11" s="97"/>
      <c r="AA11" s="97"/>
      <c r="AB11" s="97"/>
      <c r="AC11" s="97"/>
      <c r="AD11" s="97"/>
      <c r="AE11" s="97"/>
      <c r="AF11" s="97"/>
      <c r="AG11" s="97"/>
    </row>
    <row r="12" spans="2:48" ht="12" customHeight="1" x14ac:dyDescent="0.15">
      <c r="B12" s="33"/>
      <c r="C12" s="52"/>
      <c r="D12" s="20"/>
      <c r="E12" s="77" t="s">
        <v>16</v>
      </c>
      <c r="F12" s="25"/>
      <c r="G12" s="62">
        <f t="shared" si="0"/>
        <v>12</v>
      </c>
      <c r="H12" s="63">
        <v>0</v>
      </c>
      <c r="I12" s="64">
        <v>0</v>
      </c>
      <c r="J12" s="64">
        <v>0</v>
      </c>
      <c r="K12" s="64">
        <v>0</v>
      </c>
      <c r="L12" s="64">
        <v>12</v>
      </c>
      <c r="M12" s="64">
        <v>0</v>
      </c>
      <c r="N12" s="64">
        <v>0</v>
      </c>
      <c r="O12" s="64">
        <v>0</v>
      </c>
      <c r="P12" s="64">
        <v>0</v>
      </c>
      <c r="Q12" s="64">
        <v>0</v>
      </c>
      <c r="R12" s="82">
        <v>0</v>
      </c>
      <c r="S12" s="116"/>
      <c r="T12" s="23"/>
      <c r="U12" s="23"/>
      <c r="V12" s="24"/>
      <c r="W12" s="16"/>
      <c r="X12" s="97"/>
      <c r="Y12" s="97"/>
      <c r="Z12" s="97"/>
      <c r="AA12" s="97"/>
      <c r="AB12" s="97"/>
      <c r="AC12" s="97"/>
      <c r="AD12" s="97"/>
      <c r="AE12" s="97"/>
      <c r="AF12" s="97"/>
      <c r="AG12" s="97"/>
    </row>
    <row r="13" spans="2:48" ht="12" customHeight="1" x14ac:dyDescent="0.15">
      <c r="B13" s="33"/>
      <c r="C13" s="52"/>
      <c r="D13" s="20"/>
      <c r="E13" s="77" t="s">
        <v>40</v>
      </c>
      <c r="F13" s="25"/>
      <c r="G13" s="62">
        <f t="shared" si="0"/>
        <v>8095</v>
      </c>
      <c r="H13" s="63">
        <v>0</v>
      </c>
      <c r="I13" s="64">
        <v>0</v>
      </c>
      <c r="J13" s="64">
        <v>0</v>
      </c>
      <c r="K13" s="64">
        <v>5884</v>
      </c>
      <c r="L13" s="64">
        <v>653</v>
      </c>
      <c r="M13" s="64">
        <v>373</v>
      </c>
      <c r="N13" s="64">
        <v>143</v>
      </c>
      <c r="O13" s="64">
        <v>150</v>
      </c>
      <c r="P13" s="64">
        <v>892</v>
      </c>
      <c r="Q13" s="64">
        <v>0</v>
      </c>
      <c r="R13" s="82">
        <v>0</v>
      </c>
      <c r="S13" s="114"/>
      <c r="T13" s="16"/>
      <c r="U13" s="16"/>
      <c r="V13" s="16"/>
      <c r="W13" s="16"/>
      <c r="X13" s="98"/>
      <c r="Y13" s="98"/>
      <c r="Z13" s="98"/>
      <c r="AA13" s="98"/>
      <c r="AB13" s="98"/>
      <c r="AC13" s="98"/>
      <c r="AD13" s="98"/>
      <c r="AE13" s="98"/>
      <c r="AF13" s="98"/>
      <c r="AG13" s="98"/>
    </row>
    <row r="14" spans="2:48" ht="12" customHeight="1" x14ac:dyDescent="0.15">
      <c r="B14" s="33"/>
      <c r="C14" s="52"/>
      <c r="D14" s="20"/>
      <c r="E14" s="77" t="s">
        <v>59</v>
      </c>
      <c r="F14" s="25"/>
      <c r="G14" s="62">
        <f t="shared" si="0"/>
        <v>10028</v>
      </c>
      <c r="H14" s="63">
        <v>5428</v>
      </c>
      <c r="I14" s="64">
        <v>2170</v>
      </c>
      <c r="J14" s="64">
        <v>0</v>
      </c>
      <c r="K14" s="64">
        <v>0</v>
      </c>
      <c r="L14" s="64">
        <v>123</v>
      </c>
      <c r="M14" s="64">
        <v>142</v>
      </c>
      <c r="N14" s="64">
        <v>968</v>
      </c>
      <c r="O14" s="64">
        <v>0</v>
      </c>
      <c r="P14" s="64">
        <v>1197</v>
      </c>
      <c r="Q14" s="64">
        <v>0</v>
      </c>
      <c r="R14" s="82">
        <v>0</v>
      </c>
      <c r="S14" s="114"/>
      <c r="T14" s="16"/>
      <c r="U14" s="16"/>
      <c r="V14" s="16"/>
      <c r="W14" s="16"/>
      <c r="X14" s="98"/>
      <c r="Y14" s="98"/>
      <c r="Z14" s="98"/>
      <c r="AA14" s="98"/>
      <c r="AB14" s="98"/>
      <c r="AC14" s="98"/>
      <c r="AD14" s="98"/>
      <c r="AE14" s="98"/>
      <c r="AF14" s="98"/>
      <c r="AG14" s="98"/>
    </row>
    <row r="15" spans="2:48" ht="12" customHeight="1" x14ac:dyDescent="0.15">
      <c r="B15" s="33"/>
      <c r="C15" s="52"/>
      <c r="D15" s="20"/>
      <c r="E15" s="77" t="s">
        <v>29</v>
      </c>
      <c r="F15" s="25"/>
      <c r="G15" s="62">
        <f t="shared" si="0"/>
        <v>7042</v>
      </c>
      <c r="H15" s="63">
        <v>6590</v>
      </c>
      <c r="I15" s="64">
        <v>149</v>
      </c>
      <c r="J15" s="64">
        <v>183</v>
      </c>
      <c r="K15" s="64">
        <v>0</v>
      </c>
      <c r="L15" s="64">
        <v>53</v>
      </c>
      <c r="M15" s="64">
        <v>62</v>
      </c>
      <c r="N15" s="64">
        <v>3</v>
      </c>
      <c r="O15" s="64">
        <v>0</v>
      </c>
      <c r="P15" s="64">
        <v>2</v>
      </c>
      <c r="Q15" s="64">
        <v>0</v>
      </c>
      <c r="R15" s="82">
        <v>0</v>
      </c>
      <c r="S15" s="114"/>
      <c r="T15" s="16"/>
      <c r="U15" s="16"/>
      <c r="V15" s="16"/>
      <c r="W15" s="16"/>
      <c r="X15" s="98"/>
      <c r="Y15" s="98"/>
      <c r="Z15" s="98"/>
      <c r="AA15" s="98"/>
      <c r="AB15" s="98"/>
      <c r="AC15" s="98"/>
      <c r="AD15" s="98"/>
      <c r="AE15" s="98"/>
      <c r="AF15" s="98"/>
      <c r="AG15" s="98"/>
    </row>
    <row r="16" spans="2:48" ht="12" customHeight="1" x14ac:dyDescent="0.15">
      <c r="B16" s="33"/>
      <c r="C16" s="52"/>
      <c r="D16" s="20"/>
      <c r="E16" s="77" t="s">
        <v>28</v>
      </c>
      <c r="F16" s="25"/>
      <c r="G16" s="62">
        <f t="shared" si="0"/>
        <v>173</v>
      </c>
      <c r="H16" s="63">
        <v>0</v>
      </c>
      <c r="I16" s="64">
        <v>70</v>
      </c>
      <c r="J16" s="64">
        <v>0</v>
      </c>
      <c r="K16" s="64">
        <v>102</v>
      </c>
      <c r="L16" s="64">
        <v>0</v>
      </c>
      <c r="M16" s="64">
        <v>0</v>
      </c>
      <c r="N16" s="64">
        <v>0</v>
      </c>
      <c r="O16" s="64">
        <v>1</v>
      </c>
      <c r="P16" s="64">
        <v>0</v>
      </c>
      <c r="Q16" s="64">
        <v>0</v>
      </c>
      <c r="R16" s="82">
        <v>0</v>
      </c>
      <c r="S16" s="114"/>
      <c r="T16" s="16"/>
      <c r="U16" s="16"/>
      <c r="V16" s="16"/>
      <c r="W16" s="16"/>
      <c r="X16" s="98"/>
      <c r="Y16" s="98"/>
      <c r="Z16" s="98"/>
      <c r="AA16" s="98"/>
      <c r="AB16" s="98"/>
      <c r="AC16" s="98"/>
      <c r="AD16" s="98"/>
      <c r="AE16" s="98"/>
      <c r="AF16" s="98"/>
      <c r="AG16" s="98"/>
    </row>
    <row r="17" spans="2:33" ht="12" customHeight="1" x14ac:dyDescent="0.15">
      <c r="B17" s="33"/>
      <c r="C17" s="52"/>
      <c r="D17" s="20"/>
      <c r="E17" s="77" t="s">
        <v>33</v>
      </c>
      <c r="F17" s="25"/>
      <c r="G17" s="62">
        <f t="shared" si="0"/>
        <v>5992</v>
      </c>
      <c r="H17" s="63">
        <v>2175</v>
      </c>
      <c r="I17" s="64">
        <v>192</v>
      </c>
      <c r="J17" s="64">
        <v>122</v>
      </c>
      <c r="K17" s="64">
        <v>2999</v>
      </c>
      <c r="L17" s="64">
        <v>15</v>
      </c>
      <c r="M17" s="64">
        <v>108</v>
      </c>
      <c r="N17" s="64">
        <v>113</v>
      </c>
      <c r="O17" s="64">
        <v>40</v>
      </c>
      <c r="P17" s="64">
        <v>228</v>
      </c>
      <c r="Q17" s="64">
        <v>0</v>
      </c>
      <c r="R17" s="82">
        <v>0</v>
      </c>
      <c r="S17" s="114"/>
      <c r="T17" s="16"/>
      <c r="U17" s="16"/>
      <c r="V17" s="16"/>
      <c r="W17" s="16"/>
      <c r="X17" s="98"/>
      <c r="Y17" s="98"/>
      <c r="Z17" s="98"/>
      <c r="AA17" s="98"/>
      <c r="AB17" s="98"/>
      <c r="AC17" s="98"/>
      <c r="AD17" s="98"/>
      <c r="AE17" s="98"/>
      <c r="AF17" s="98"/>
      <c r="AG17" s="98"/>
    </row>
    <row r="18" spans="2:33" ht="12" customHeight="1" x14ac:dyDescent="0.15">
      <c r="B18" s="33"/>
      <c r="C18" s="52"/>
      <c r="D18" s="20"/>
      <c r="E18" s="77" t="s">
        <v>50</v>
      </c>
      <c r="F18" s="25"/>
      <c r="G18" s="62">
        <f t="shared" si="0"/>
        <v>4241</v>
      </c>
      <c r="H18" s="63">
        <v>824</v>
      </c>
      <c r="I18" s="64">
        <v>354</v>
      </c>
      <c r="J18" s="64">
        <v>0</v>
      </c>
      <c r="K18" s="64">
        <v>2906</v>
      </c>
      <c r="L18" s="64">
        <v>14</v>
      </c>
      <c r="M18" s="64">
        <v>6</v>
      </c>
      <c r="N18" s="64">
        <v>27</v>
      </c>
      <c r="O18" s="64">
        <v>9</v>
      </c>
      <c r="P18" s="64">
        <v>101</v>
      </c>
      <c r="Q18" s="64">
        <v>0</v>
      </c>
      <c r="R18" s="82">
        <v>0</v>
      </c>
      <c r="S18" s="114"/>
      <c r="T18" s="16"/>
      <c r="U18" s="16"/>
      <c r="V18" s="16"/>
      <c r="W18" s="16"/>
      <c r="X18" s="98"/>
      <c r="Y18" s="98"/>
      <c r="Z18" s="98"/>
      <c r="AA18" s="98"/>
      <c r="AB18" s="98"/>
      <c r="AC18" s="98"/>
      <c r="AD18" s="98"/>
      <c r="AE18" s="98"/>
      <c r="AF18" s="98"/>
      <c r="AG18" s="98"/>
    </row>
    <row r="19" spans="2:33" ht="12" customHeight="1" x14ac:dyDescent="0.15">
      <c r="B19" s="33"/>
      <c r="C19" s="52"/>
      <c r="D19" s="20"/>
      <c r="E19" s="77" t="s">
        <v>133</v>
      </c>
      <c r="F19" s="25"/>
      <c r="G19" s="62">
        <f t="shared" ref="G19" si="1">SUM(H19:R19)</f>
        <v>579</v>
      </c>
      <c r="H19" s="63">
        <v>0</v>
      </c>
      <c r="I19" s="64">
        <v>0</v>
      </c>
      <c r="J19" s="64">
        <v>0</v>
      </c>
      <c r="K19" s="64">
        <v>0</v>
      </c>
      <c r="L19" s="64">
        <v>0</v>
      </c>
      <c r="M19" s="64">
        <v>0</v>
      </c>
      <c r="N19" s="64">
        <v>516</v>
      </c>
      <c r="O19" s="64">
        <v>8</v>
      </c>
      <c r="P19" s="64">
        <v>55</v>
      </c>
      <c r="Q19" s="64">
        <v>0</v>
      </c>
      <c r="R19" s="82">
        <v>0</v>
      </c>
      <c r="S19" s="114"/>
      <c r="T19" s="16"/>
      <c r="U19" s="16"/>
      <c r="V19" s="16"/>
      <c r="W19" s="16"/>
      <c r="X19" s="98"/>
      <c r="Y19" s="98"/>
      <c r="Z19" s="98"/>
      <c r="AA19" s="98"/>
      <c r="AB19" s="98"/>
      <c r="AC19" s="98"/>
      <c r="AD19" s="98"/>
      <c r="AE19" s="98"/>
      <c r="AF19" s="98"/>
      <c r="AG19" s="98"/>
    </row>
    <row r="20" spans="2:33" ht="12" customHeight="1" x14ac:dyDescent="0.15">
      <c r="B20" s="33"/>
      <c r="C20" s="52"/>
      <c r="D20" s="20"/>
      <c r="E20" s="77" t="s">
        <v>182</v>
      </c>
      <c r="F20" s="25"/>
      <c r="G20" s="62">
        <f t="shared" si="0"/>
        <v>39</v>
      </c>
      <c r="H20" s="63">
        <v>0</v>
      </c>
      <c r="I20" s="64">
        <v>0</v>
      </c>
      <c r="J20" s="64">
        <v>0</v>
      </c>
      <c r="K20" s="64">
        <v>0</v>
      </c>
      <c r="L20" s="64">
        <v>0</v>
      </c>
      <c r="M20" s="64">
        <v>0</v>
      </c>
      <c r="N20" s="64">
        <v>23</v>
      </c>
      <c r="O20" s="64">
        <v>0</v>
      </c>
      <c r="P20" s="64">
        <v>16</v>
      </c>
      <c r="Q20" s="64">
        <v>0</v>
      </c>
      <c r="R20" s="82">
        <v>0</v>
      </c>
      <c r="S20" s="114"/>
      <c r="T20" s="16"/>
      <c r="U20" s="16"/>
      <c r="V20" s="16"/>
      <c r="W20" s="16"/>
      <c r="X20" s="98"/>
      <c r="Y20" s="98"/>
      <c r="Z20" s="98"/>
      <c r="AA20" s="98"/>
      <c r="AB20" s="98"/>
      <c r="AC20" s="98"/>
      <c r="AD20" s="98"/>
      <c r="AE20" s="98"/>
      <c r="AF20" s="98"/>
      <c r="AG20" s="98"/>
    </row>
    <row r="21" spans="2:33" ht="12" customHeight="1" x14ac:dyDescent="0.15">
      <c r="B21" s="33"/>
      <c r="C21" s="52"/>
      <c r="D21" s="20"/>
      <c r="E21" s="77" t="s">
        <v>129</v>
      </c>
      <c r="F21" s="25"/>
      <c r="G21" s="62">
        <f t="shared" si="0"/>
        <v>4551</v>
      </c>
      <c r="H21" s="63">
        <v>1241</v>
      </c>
      <c r="I21" s="64">
        <v>139</v>
      </c>
      <c r="J21" s="64">
        <v>0</v>
      </c>
      <c r="K21" s="64">
        <v>2659</v>
      </c>
      <c r="L21" s="64">
        <v>25</v>
      </c>
      <c r="M21" s="64">
        <v>10</v>
      </c>
      <c r="N21" s="64">
        <v>19</v>
      </c>
      <c r="O21" s="64">
        <v>22</v>
      </c>
      <c r="P21" s="64">
        <v>357</v>
      </c>
      <c r="Q21" s="64">
        <v>79</v>
      </c>
      <c r="R21" s="82">
        <v>0</v>
      </c>
      <c r="S21" s="114"/>
      <c r="T21" s="16"/>
      <c r="U21" s="16"/>
      <c r="V21" s="16"/>
      <c r="W21" s="16"/>
      <c r="X21" s="98"/>
      <c r="Y21" s="98"/>
      <c r="Z21" s="98"/>
      <c r="AA21" s="98"/>
      <c r="AB21" s="98"/>
      <c r="AC21" s="98"/>
      <c r="AD21" s="98"/>
      <c r="AE21" s="98"/>
      <c r="AF21" s="98"/>
      <c r="AG21" s="98"/>
    </row>
    <row r="22" spans="2:33" ht="12" customHeight="1" x14ac:dyDescent="0.15">
      <c r="B22" s="33"/>
      <c r="C22" s="52"/>
      <c r="D22" s="20"/>
      <c r="E22" s="77" t="s">
        <v>139</v>
      </c>
      <c r="F22" s="25"/>
      <c r="G22" s="62">
        <f t="shared" si="0"/>
        <v>0</v>
      </c>
      <c r="H22" s="63">
        <v>0</v>
      </c>
      <c r="I22" s="64">
        <v>0</v>
      </c>
      <c r="J22" s="64">
        <v>0</v>
      </c>
      <c r="K22" s="64">
        <v>0</v>
      </c>
      <c r="L22" s="64">
        <v>0</v>
      </c>
      <c r="M22" s="64">
        <v>0</v>
      </c>
      <c r="N22" s="64">
        <v>0</v>
      </c>
      <c r="O22" s="64">
        <v>0</v>
      </c>
      <c r="P22" s="64">
        <v>0</v>
      </c>
      <c r="Q22" s="64">
        <v>0</v>
      </c>
      <c r="R22" s="82">
        <v>0</v>
      </c>
      <c r="S22" s="114"/>
      <c r="T22" s="16"/>
      <c r="U22" s="16"/>
      <c r="V22" s="16"/>
      <c r="W22" s="16"/>
      <c r="X22" s="98"/>
      <c r="Y22" s="98"/>
      <c r="Z22" s="98"/>
      <c r="AA22" s="98"/>
      <c r="AB22" s="98"/>
      <c r="AC22" s="98"/>
      <c r="AD22" s="98"/>
      <c r="AE22" s="98"/>
      <c r="AF22" s="98"/>
      <c r="AG22" s="98"/>
    </row>
    <row r="23" spans="2:33" ht="12" customHeight="1" x14ac:dyDescent="0.15">
      <c r="B23" s="33"/>
      <c r="C23" s="52"/>
      <c r="D23" s="20"/>
      <c r="E23" s="77" t="s">
        <v>17</v>
      </c>
      <c r="F23" s="25"/>
      <c r="G23" s="62">
        <f t="shared" si="0"/>
        <v>12356</v>
      </c>
      <c r="H23" s="63">
        <v>6737</v>
      </c>
      <c r="I23" s="64">
        <v>1438</v>
      </c>
      <c r="J23" s="64">
        <v>666</v>
      </c>
      <c r="K23" s="64">
        <v>0</v>
      </c>
      <c r="L23" s="64">
        <v>1680</v>
      </c>
      <c r="M23" s="64">
        <v>577</v>
      </c>
      <c r="N23" s="64">
        <v>0</v>
      </c>
      <c r="O23" s="64">
        <v>0</v>
      </c>
      <c r="P23" s="64">
        <v>1258</v>
      </c>
      <c r="Q23" s="64">
        <v>0</v>
      </c>
      <c r="R23" s="82">
        <v>0</v>
      </c>
      <c r="S23" s="114"/>
      <c r="T23" s="16"/>
      <c r="U23" s="16"/>
      <c r="V23" s="16"/>
      <c r="W23" s="16"/>
      <c r="X23" s="98"/>
      <c r="Y23" s="98"/>
      <c r="Z23" s="98"/>
      <c r="AA23" s="98"/>
      <c r="AB23" s="98"/>
      <c r="AC23" s="98"/>
      <c r="AD23" s="98"/>
      <c r="AE23" s="98"/>
      <c r="AF23" s="98"/>
      <c r="AG23" s="98"/>
    </row>
    <row r="24" spans="2:33" ht="12" customHeight="1" x14ac:dyDescent="0.15">
      <c r="B24" s="33"/>
      <c r="C24" s="52"/>
      <c r="D24" s="20"/>
      <c r="E24" s="77" t="s">
        <v>18</v>
      </c>
      <c r="F24" s="25"/>
      <c r="G24" s="62">
        <f t="shared" si="0"/>
        <v>6516</v>
      </c>
      <c r="H24" s="63">
        <v>2418</v>
      </c>
      <c r="I24" s="64">
        <v>192</v>
      </c>
      <c r="J24" s="64">
        <v>0</v>
      </c>
      <c r="K24" s="64">
        <v>1112</v>
      </c>
      <c r="L24" s="64">
        <v>694</v>
      </c>
      <c r="M24" s="64">
        <v>164</v>
      </c>
      <c r="N24" s="64">
        <v>791</v>
      </c>
      <c r="O24" s="64">
        <v>111</v>
      </c>
      <c r="P24" s="64">
        <v>1034</v>
      </c>
      <c r="Q24" s="64">
        <v>0</v>
      </c>
      <c r="R24" s="82">
        <v>0</v>
      </c>
      <c r="S24" s="114"/>
      <c r="T24" s="16"/>
      <c r="U24" s="16"/>
      <c r="V24" s="16"/>
      <c r="W24" s="16"/>
      <c r="X24" s="98"/>
      <c r="Y24" s="98"/>
      <c r="Z24" s="98"/>
      <c r="AA24" s="98"/>
      <c r="AB24" s="98"/>
      <c r="AC24" s="98"/>
      <c r="AD24" s="98"/>
      <c r="AE24" s="98"/>
      <c r="AF24" s="98"/>
      <c r="AG24" s="98"/>
    </row>
    <row r="25" spans="2:33" ht="12" customHeight="1" x14ac:dyDescent="0.15">
      <c r="B25" s="33"/>
      <c r="C25" s="52"/>
      <c r="D25" s="20"/>
      <c r="E25" s="77" t="s">
        <v>19</v>
      </c>
      <c r="F25" s="25"/>
      <c r="G25" s="62">
        <f t="shared" si="0"/>
        <v>91</v>
      </c>
      <c r="H25" s="63">
        <v>0</v>
      </c>
      <c r="I25" s="64">
        <v>0</v>
      </c>
      <c r="J25" s="64"/>
      <c r="K25" s="64">
        <v>0</v>
      </c>
      <c r="L25" s="64">
        <v>91</v>
      </c>
      <c r="M25" s="64">
        <v>0</v>
      </c>
      <c r="N25" s="64">
        <v>0</v>
      </c>
      <c r="O25" s="64">
        <v>0</v>
      </c>
      <c r="P25" s="64">
        <v>0</v>
      </c>
      <c r="Q25" s="64">
        <v>0</v>
      </c>
      <c r="R25" s="82">
        <v>0</v>
      </c>
      <c r="S25" s="114"/>
      <c r="T25" s="16"/>
      <c r="U25" s="16"/>
      <c r="V25" s="16"/>
      <c r="W25" s="16"/>
      <c r="X25" s="98"/>
      <c r="Y25" s="98"/>
      <c r="Z25" s="98"/>
      <c r="AA25" s="98"/>
      <c r="AB25" s="98"/>
      <c r="AC25" s="98"/>
      <c r="AD25" s="98"/>
      <c r="AE25" s="98"/>
      <c r="AF25" s="98"/>
      <c r="AG25" s="98"/>
    </row>
    <row r="26" spans="2:33" ht="12" customHeight="1" x14ac:dyDescent="0.15">
      <c r="B26" s="33"/>
      <c r="C26" s="52"/>
      <c r="D26" s="20"/>
      <c r="E26" s="77" t="s">
        <v>20</v>
      </c>
      <c r="F26" s="25"/>
      <c r="G26" s="62">
        <f t="shared" si="0"/>
        <v>5793</v>
      </c>
      <c r="H26" s="63">
        <v>3029</v>
      </c>
      <c r="I26" s="64">
        <v>540</v>
      </c>
      <c r="J26" s="64"/>
      <c r="K26" s="64">
        <v>0</v>
      </c>
      <c r="L26" s="64">
        <v>404</v>
      </c>
      <c r="M26" s="64">
        <v>99</v>
      </c>
      <c r="N26" s="64">
        <v>287</v>
      </c>
      <c r="O26" s="64">
        <v>23</v>
      </c>
      <c r="P26" s="64">
        <v>1411</v>
      </c>
      <c r="Q26" s="64">
        <v>0</v>
      </c>
      <c r="R26" s="82">
        <v>0</v>
      </c>
      <c r="S26" s="114"/>
      <c r="T26" s="16"/>
      <c r="U26" s="16"/>
      <c r="V26" s="16"/>
      <c r="W26" s="16"/>
      <c r="X26" s="98"/>
      <c r="Y26" s="98"/>
      <c r="Z26" s="98"/>
      <c r="AA26" s="98"/>
      <c r="AB26" s="98"/>
      <c r="AC26" s="98"/>
      <c r="AD26" s="98"/>
      <c r="AE26" s="98"/>
      <c r="AF26" s="98"/>
      <c r="AG26" s="98"/>
    </row>
    <row r="27" spans="2:33" ht="12" customHeight="1" x14ac:dyDescent="0.15">
      <c r="B27" s="33"/>
      <c r="C27" s="52"/>
      <c r="D27" s="20"/>
      <c r="E27" s="77" t="s">
        <v>54</v>
      </c>
      <c r="F27" s="25"/>
      <c r="G27" s="62">
        <f t="shared" si="0"/>
        <v>2514</v>
      </c>
      <c r="H27" s="63">
        <v>0</v>
      </c>
      <c r="I27" s="64">
        <v>0</v>
      </c>
      <c r="J27" s="64"/>
      <c r="K27" s="64">
        <v>0</v>
      </c>
      <c r="L27" s="64">
        <v>79</v>
      </c>
      <c r="M27" s="64">
        <v>607</v>
      </c>
      <c r="N27" s="64">
        <v>1305</v>
      </c>
      <c r="O27" s="64">
        <v>185</v>
      </c>
      <c r="P27" s="64">
        <v>338</v>
      </c>
      <c r="Q27" s="64">
        <v>0</v>
      </c>
      <c r="R27" s="82">
        <v>0</v>
      </c>
      <c r="S27" s="114"/>
      <c r="T27" s="16"/>
      <c r="U27" s="16"/>
      <c r="V27" s="16"/>
      <c r="W27" s="16"/>
      <c r="X27" s="97"/>
      <c r="Y27" s="97"/>
      <c r="Z27" s="97"/>
      <c r="AA27" s="97"/>
      <c r="AB27" s="97"/>
      <c r="AC27" s="97"/>
      <c r="AD27" s="97"/>
      <c r="AE27" s="97"/>
      <c r="AF27" s="97"/>
      <c r="AG27" s="97"/>
    </row>
    <row r="28" spans="2:33" ht="12" customHeight="1" x14ac:dyDescent="0.15">
      <c r="B28" s="33"/>
      <c r="C28" s="52"/>
      <c r="D28" s="20"/>
      <c r="E28" s="77" t="s">
        <v>168</v>
      </c>
      <c r="F28" s="25"/>
      <c r="G28" s="62">
        <f t="shared" si="0"/>
        <v>0</v>
      </c>
      <c r="H28" s="63">
        <v>0</v>
      </c>
      <c r="I28" s="64">
        <v>0</v>
      </c>
      <c r="J28" s="64"/>
      <c r="K28" s="64">
        <v>0</v>
      </c>
      <c r="L28" s="64">
        <v>0</v>
      </c>
      <c r="M28" s="64">
        <v>0</v>
      </c>
      <c r="N28" s="64">
        <v>0</v>
      </c>
      <c r="O28" s="64">
        <v>0</v>
      </c>
      <c r="P28" s="64">
        <v>0</v>
      </c>
      <c r="Q28" s="64">
        <v>0</v>
      </c>
      <c r="R28" s="82">
        <v>0</v>
      </c>
      <c r="S28" s="114"/>
      <c r="T28" s="16"/>
      <c r="U28" s="16"/>
      <c r="V28" s="16"/>
      <c r="W28" s="16"/>
      <c r="X28" s="97"/>
      <c r="Y28" s="97"/>
      <c r="Z28" s="97"/>
      <c r="AA28" s="97"/>
      <c r="AB28" s="97"/>
      <c r="AC28" s="97"/>
      <c r="AD28" s="97"/>
      <c r="AE28" s="97"/>
      <c r="AF28" s="97"/>
      <c r="AG28" s="97"/>
    </row>
    <row r="29" spans="2:33" ht="12" customHeight="1" x14ac:dyDescent="0.15">
      <c r="B29" s="33"/>
      <c r="C29" s="53"/>
      <c r="D29" s="54"/>
      <c r="E29" s="78"/>
      <c r="F29" s="25"/>
      <c r="G29" s="65">
        <f t="shared" si="0"/>
        <v>0</v>
      </c>
      <c r="H29" s="66">
        <v>0</v>
      </c>
      <c r="I29" s="67">
        <v>0</v>
      </c>
      <c r="J29" s="67"/>
      <c r="K29" s="67">
        <v>0</v>
      </c>
      <c r="L29" s="67">
        <v>0</v>
      </c>
      <c r="M29" s="67">
        <v>0</v>
      </c>
      <c r="N29" s="67">
        <v>0</v>
      </c>
      <c r="O29" s="67">
        <v>0</v>
      </c>
      <c r="P29" s="67">
        <v>0</v>
      </c>
      <c r="Q29" s="67">
        <v>0</v>
      </c>
      <c r="R29" s="85">
        <v>0</v>
      </c>
      <c r="S29" s="114"/>
      <c r="T29" s="16"/>
      <c r="U29" s="16"/>
      <c r="V29" s="16"/>
      <c r="W29" s="16"/>
      <c r="X29" s="97"/>
      <c r="Y29" s="97"/>
      <c r="Z29" s="97"/>
      <c r="AA29" s="97"/>
      <c r="AB29" s="97"/>
      <c r="AC29" s="97"/>
      <c r="AD29" s="97"/>
      <c r="AE29" s="97"/>
      <c r="AF29" s="97"/>
      <c r="AG29" s="97"/>
    </row>
    <row r="30" spans="2:33" ht="18" customHeight="1" x14ac:dyDescent="0.15">
      <c r="B30" s="137" t="s">
        <v>21</v>
      </c>
      <c r="C30" s="138"/>
      <c r="D30" s="138"/>
      <c r="E30" s="139"/>
      <c r="F30" s="44"/>
      <c r="G30" s="68">
        <f t="shared" si="0"/>
        <v>88398</v>
      </c>
      <c r="H30" s="69">
        <f t="shared" ref="H30:R30" si="2">SUM(H6:H29)</f>
        <v>29405</v>
      </c>
      <c r="I30" s="70">
        <f t="shared" si="2"/>
        <v>5361</v>
      </c>
      <c r="J30" s="70">
        <f t="shared" ref="J30" si="3">SUM(J6:J29)</f>
        <v>1035</v>
      </c>
      <c r="K30" s="70">
        <f t="shared" si="2"/>
        <v>25254</v>
      </c>
      <c r="L30" s="70">
        <f t="shared" si="2"/>
        <v>5233</v>
      </c>
      <c r="M30" s="70">
        <f t="shared" si="2"/>
        <v>4113</v>
      </c>
      <c r="N30" s="70">
        <f t="shared" si="2"/>
        <v>6477</v>
      </c>
      <c r="O30" s="70">
        <f t="shared" si="2"/>
        <v>2528</v>
      </c>
      <c r="P30" s="70">
        <f t="shared" si="2"/>
        <v>8913</v>
      </c>
      <c r="Q30" s="70">
        <f t="shared" si="2"/>
        <v>79</v>
      </c>
      <c r="R30" s="86">
        <f t="shared" si="2"/>
        <v>0</v>
      </c>
      <c r="S30" s="114"/>
      <c r="T30" s="16"/>
      <c r="U30" s="16"/>
      <c r="V30" s="16"/>
      <c r="W30" s="17"/>
      <c r="X30" s="97"/>
      <c r="Y30" s="97"/>
      <c r="Z30" s="97"/>
      <c r="AA30" s="97"/>
      <c r="AB30" s="97"/>
      <c r="AC30" s="97"/>
      <c r="AD30" s="97"/>
      <c r="AE30" s="97"/>
      <c r="AF30" s="97"/>
      <c r="AG30" s="97"/>
    </row>
    <row r="31" spans="2:33" ht="12" customHeight="1" x14ac:dyDescent="0.15">
      <c r="B31" s="33"/>
      <c r="C31" s="55"/>
      <c r="D31" s="26"/>
      <c r="E31" s="77" t="s">
        <v>78</v>
      </c>
      <c r="F31" s="25"/>
      <c r="G31" s="62">
        <f t="shared" si="0"/>
        <v>8020</v>
      </c>
      <c r="H31" s="63">
        <v>0</v>
      </c>
      <c r="I31" s="64">
        <v>0</v>
      </c>
      <c r="J31" s="64"/>
      <c r="K31" s="64">
        <v>7534</v>
      </c>
      <c r="L31" s="64">
        <v>353</v>
      </c>
      <c r="M31" s="64">
        <v>0</v>
      </c>
      <c r="N31" s="64">
        <v>25</v>
      </c>
      <c r="O31" s="64">
        <v>93</v>
      </c>
      <c r="P31" s="64">
        <v>15</v>
      </c>
      <c r="Q31" s="64">
        <v>0</v>
      </c>
      <c r="R31" s="82">
        <v>0</v>
      </c>
      <c r="S31" s="114"/>
      <c r="T31" s="16"/>
      <c r="U31" s="16"/>
      <c r="V31" s="16"/>
      <c r="W31" s="16"/>
      <c r="X31" s="97"/>
      <c r="Y31" s="97"/>
      <c r="Z31" s="97"/>
      <c r="AA31" s="97"/>
      <c r="AB31" s="97"/>
      <c r="AC31" s="97"/>
      <c r="AD31" s="97"/>
      <c r="AE31" s="97"/>
      <c r="AF31" s="97"/>
      <c r="AG31" s="97"/>
    </row>
    <row r="32" spans="2:33" ht="12" customHeight="1" x14ac:dyDescent="0.15">
      <c r="B32" s="33"/>
      <c r="C32" s="55"/>
      <c r="D32" s="26"/>
      <c r="E32" s="79" t="s">
        <v>87</v>
      </c>
      <c r="F32" s="27"/>
      <c r="G32" s="62">
        <f t="shared" si="0"/>
        <v>3948</v>
      </c>
      <c r="H32" s="63">
        <v>0</v>
      </c>
      <c r="I32" s="64">
        <v>0</v>
      </c>
      <c r="J32" s="64"/>
      <c r="K32" s="64">
        <v>3743</v>
      </c>
      <c r="L32" s="64">
        <v>155</v>
      </c>
      <c r="M32" s="64">
        <v>4</v>
      </c>
      <c r="N32" s="64">
        <v>0</v>
      </c>
      <c r="O32" s="64">
        <v>46</v>
      </c>
      <c r="P32" s="64">
        <v>0</v>
      </c>
      <c r="Q32" s="64">
        <v>0</v>
      </c>
      <c r="R32" s="82">
        <v>0</v>
      </c>
      <c r="S32" s="114"/>
      <c r="T32" s="16"/>
      <c r="U32" s="16"/>
      <c r="V32" s="16"/>
      <c r="W32" s="16"/>
      <c r="X32" s="18"/>
      <c r="Y32" s="18"/>
      <c r="Z32" s="18"/>
    </row>
    <row r="33" spans="2:33" ht="12" customHeight="1" x14ac:dyDescent="0.15">
      <c r="B33" s="33"/>
      <c r="C33" s="55"/>
      <c r="D33" s="26"/>
      <c r="E33" s="79" t="s">
        <v>1</v>
      </c>
      <c r="F33" s="27"/>
      <c r="G33" s="62">
        <f t="shared" si="0"/>
        <v>17279</v>
      </c>
      <c r="H33" s="63">
        <v>0</v>
      </c>
      <c r="I33" s="64">
        <v>0</v>
      </c>
      <c r="J33" s="64"/>
      <c r="K33" s="64">
        <v>13539</v>
      </c>
      <c r="L33" s="64">
        <v>726</v>
      </c>
      <c r="M33" s="64">
        <v>431</v>
      </c>
      <c r="N33" s="64">
        <v>1883</v>
      </c>
      <c r="O33" s="64">
        <v>700</v>
      </c>
      <c r="P33" s="64">
        <v>0</v>
      </c>
      <c r="Q33" s="64">
        <v>0</v>
      </c>
      <c r="R33" s="82">
        <v>0</v>
      </c>
      <c r="S33" s="114"/>
      <c r="T33" s="16"/>
      <c r="U33" s="16"/>
      <c r="V33" s="16"/>
      <c r="W33" s="16"/>
      <c r="X33" s="97"/>
      <c r="Y33" s="97"/>
      <c r="Z33" s="97"/>
      <c r="AA33" s="97"/>
      <c r="AB33" s="97"/>
      <c r="AC33" s="97"/>
      <c r="AD33" s="97"/>
      <c r="AE33" s="97"/>
      <c r="AF33" s="97"/>
      <c r="AG33" s="97"/>
    </row>
    <row r="34" spans="2:33" ht="12" customHeight="1" x14ac:dyDescent="0.15">
      <c r="B34" s="33"/>
      <c r="C34" s="56"/>
      <c r="D34" s="57"/>
      <c r="E34" s="80"/>
      <c r="F34" s="27"/>
      <c r="G34" s="65">
        <f t="shared" si="0"/>
        <v>0</v>
      </c>
      <c r="H34" s="66">
        <v>0</v>
      </c>
      <c r="I34" s="67">
        <v>0</v>
      </c>
      <c r="J34" s="67"/>
      <c r="K34" s="67">
        <v>0</v>
      </c>
      <c r="L34" s="67">
        <v>0</v>
      </c>
      <c r="M34" s="67">
        <v>0</v>
      </c>
      <c r="N34" s="67">
        <v>0</v>
      </c>
      <c r="O34" s="67">
        <v>0</v>
      </c>
      <c r="P34" s="67">
        <v>0</v>
      </c>
      <c r="Q34" s="67">
        <v>0</v>
      </c>
      <c r="R34" s="85">
        <v>0</v>
      </c>
      <c r="S34" s="114"/>
      <c r="T34" s="16"/>
      <c r="U34" s="16"/>
      <c r="V34" s="16"/>
      <c r="W34" s="16"/>
      <c r="X34" s="98"/>
      <c r="Y34" s="98"/>
      <c r="Z34" s="98"/>
      <c r="AA34" s="98"/>
      <c r="AB34" s="98"/>
      <c r="AC34" s="98"/>
      <c r="AD34" s="98"/>
      <c r="AE34" s="98"/>
      <c r="AF34" s="98"/>
      <c r="AG34" s="98"/>
    </row>
    <row r="35" spans="2:33" ht="18" customHeight="1" x14ac:dyDescent="0.15">
      <c r="B35" s="140" t="s">
        <v>22</v>
      </c>
      <c r="C35" s="141"/>
      <c r="D35" s="141"/>
      <c r="E35" s="142"/>
      <c r="F35" s="29"/>
      <c r="G35" s="68">
        <f t="shared" si="0"/>
        <v>29247</v>
      </c>
      <c r="H35" s="69">
        <f t="shared" ref="H35:R35" si="4">SUM(H31:H34)</f>
        <v>0</v>
      </c>
      <c r="I35" s="70">
        <f t="shared" si="4"/>
        <v>0</v>
      </c>
      <c r="J35" s="70">
        <f t="shared" ref="J35" si="5">SUM(J31:J34)</f>
        <v>0</v>
      </c>
      <c r="K35" s="70">
        <f t="shared" si="4"/>
        <v>24816</v>
      </c>
      <c r="L35" s="70">
        <f t="shared" si="4"/>
        <v>1234</v>
      </c>
      <c r="M35" s="70">
        <f t="shared" si="4"/>
        <v>435</v>
      </c>
      <c r="N35" s="70">
        <f t="shared" si="4"/>
        <v>1908</v>
      </c>
      <c r="O35" s="70">
        <f t="shared" si="4"/>
        <v>839</v>
      </c>
      <c r="P35" s="70">
        <f t="shared" si="4"/>
        <v>15</v>
      </c>
      <c r="Q35" s="70">
        <f>SUM(Q31:Q34)</f>
        <v>0</v>
      </c>
      <c r="R35" s="86">
        <f t="shared" si="4"/>
        <v>0</v>
      </c>
      <c r="S35" s="114"/>
      <c r="T35" s="16"/>
      <c r="U35" s="16"/>
      <c r="V35" s="16"/>
      <c r="W35" s="16"/>
      <c r="X35" s="97"/>
      <c r="Y35" s="97"/>
      <c r="Z35" s="97"/>
      <c r="AA35" s="97"/>
      <c r="AB35" s="97"/>
      <c r="AC35" s="97"/>
      <c r="AD35" s="97"/>
      <c r="AE35" s="97"/>
      <c r="AF35" s="97"/>
      <c r="AG35" s="97"/>
    </row>
    <row r="36" spans="2:33" s="28" customFormat="1" ht="12" customHeight="1" x14ac:dyDescent="0.15">
      <c r="B36" s="33"/>
      <c r="C36" s="94"/>
      <c r="D36" s="26"/>
      <c r="E36" s="77" t="s">
        <v>76</v>
      </c>
      <c r="F36" s="25"/>
      <c r="G36" s="62">
        <f t="shared" si="0"/>
        <v>8048</v>
      </c>
      <c r="H36" s="63">
        <v>2792</v>
      </c>
      <c r="I36" s="64">
        <v>340</v>
      </c>
      <c r="J36" s="64">
        <v>4004</v>
      </c>
      <c r="K36" s="64">
        <v>0</v>
      </c>
      <c r="L36" s="64">
        <v>0</v>
      </c>
      <c r="M36" s="64">
        <v>756</v>
      </c>
      <c r="N36" s="64">
        <v>76</v>
      </c>
      <c r="O36" s="64">
        <v>77</v>
      </c>
      <c r="P36" s="64">
        <v>3</v>
      </c>
      <c r="Q36" s="64">
        <v>0</v>
      </c>
      <c r="R36" s="82">
        <v>0</v>
      </c>
      <c r="S36" s="117"/>
      <c r="X36" s="99"/>
      <c r="Y36" s="99"/>
      <c r="Z36" s="99"/>
      <c r="AA36" s="99"/>
      <c r="AB36" s="99"/>
      <c r="AC36" s="99"/>
      <c r="AD36" s="99"/>
      <c r="AE36" s="99"/>
      <c r="AF36" s="99"/>
      <c r="AG36" s="99"/>
    </row>
    <row r="37" spans="2:33" s="28" customFormat="1" ht="12" customHeight="1" x14ac:dyDescent="0.15">
      <c r="B37" s="33"/>
      <c r="C37" s="56"/>
      <c r="D37" s="57"/>
      <c r="E37" s="78" t="s">
        <v>32</v>
      </c>
      <c r="F37" s="25"/>
      <c r="G37" s="65">
        <f t="shared" si="0"/>
        <v>12876</v>
      </c>
      <c r="H37" s="66">
        <v>11182</v>
      </c>
      <c r="I37" s="67">
        <v>801</v>
      </c>
      <c r="J37" s="67">
        <v>774</v>
      </c>
      <c r="K37" s="67">
        <v>0</v>
      </c>
      <c r="L37" s="67">
        <v>0</v>
      </c>
      <c r="M37" s="67">
        <v>117</v>
      </c>
      <c r="N37" s="67">
        <v>0</v>
      </c>
      <c r="O37" s="67">
        <v>0</v>
      </c>
      <c r="P37" s="67">
        <v>2</v>
      </c>
      <c r="Q37" s="67">
        <v>0</v>
      </c>
      <c r="R37" s="85">
        <v>0</v>
      </c>
      <c r="S37" s="117"/>
      <c r="X37" s="99"/>
      <c r="Y37" s="99"/>
      <c r="Z37" s="99"/>
      <c r="AA37" s="99"/>
      <c r="AB37" s="99"/>
      <c r="AC37" s="99"/>
      <c r="AD37" s="99"/>
      <c r="AE37" s="99"/>
      <c r="AF37" s="99"/>
      <c r="AG37" s="99"/>
    </row>
    <row r="38" spans="2:33" ht="18" customHeight="1" x14ac:dyDescent="0.15">
      <c r="B38" s="140" t="s">
        <v>31</v>
      </c>
      <c r="C38" s="141"/>
      <c r="D38" s="141"/>
      <c r="E38" s="142"/>
      <c r="F38" s="29"/>
      <c r="G38" s="68">
        <f t="shared" si="0"/>
        <v>20924</v>
      </c>
      <c r="H38" s="69">
        <f t="shared" ref="H38:P38" si="6">SUM(H36:H37)</f>
        <v>13974</v>
      </c>
      <c r="I38" s="70">
        <f t="shared" si="6"/>
        <v>1141</v>
      </c>
      <c r="J38" s="70">
        <f t="shared" ref="J38" si="7">SUM(J36:J37)</f>
        <v>4778</v>
      </c>
      <c r="K38" s="70">
        <f t="shared" si="6"/>
        <v>0</v>
      </c>
      <c r="L38" s="70">
        <f t="shared" si="6"/>
        <v>0</v>
      </c>
      <c r="M38" s="70">
        <f t="shared" si="6"/>
        <v>873</v>
      </c>
      <c r="N38" s="70">
        <f t="shared" si="6"/>
        <v>76</v>
      </c>
      <c r="O38" s="70">
        <f t="shared" si="6"/>
        <v>77</v>
      </c>
      <c r="P38" s="70">
        <f t="shared" si="6"/>
        <v>5</v>
      </c>
      <c r="Q38" s="70">
        <f>SUM(Q36:Q37)</f>
        <v>0</v>
      </c>
      <c r="R38" s="86">
        <f>SUM(R36:R37)</f>
        <v>0</v>
      </c>
      <c r="S38" s="114"/>
      <c r="T38" s="16"/>
      <c r="U38" s="16"/>
      <c r="V38" s="16"/>
      <c r="W38" s="16"/>
      <c r="X38" s="97"/>
      <c r="Y38" s="97"/>
      <c r="Z38" s="97"/>
      <c r="AA38" s="97"/>
      <c r="AB38" s="97"/>
      <c r="AC38" s="97"/>
      <c r="AD38" s="97"/>
      <c r="AE38" s="97"/>
      <c r="AF38" s="97"/>
      <c r="AG38" s="97"/>
    </row>
    <row r="39" spans="2:33" s="28" customFormat="1" ht="12" customHeight="1" x14ac:dyDescent="0.15">
      <c r="B39" s="33"/>
      <c r="C39" s="55"/>
      <c r="D39" s="26"/>
      <c r="E39" s="77" t="s">
        <v>75</v>
      </c>
      <c r="F39" s="25"/>
      <c r="G39" s="62">
        <f t="shared" ref="G39:G68" si="8">SUM(H39:R39)</f>
        <v>30</v>
      </c>
      <c r="H39" s="63">
        <v>0</v>
      </c>
      <c r="I39" s="64">
        <v>0</v>
      </c>
      <c r="J39" s="64"/>
      <c r="K39" s="64">
        <v>0</v>
      </c>
      <c r="L39" s="64">
        <v>30</v>
      </c>
      <c r="M39" s="64">
        <v>0</v>
      </c>
      <c r="N39" s="64">
        <v>0</v>
      </c>
      <c r="O39" s="64">
        <v>0</v>
      </c>
      <c r="P39" s="64">
        <v>0</v>
      </c>
      <c r="Q39" s="64">
        <v>0</v>
      </c>
      <c r="R39" s="82">
        <v>0</v>
      </c>
      <c r="S39" s="117"/>
      <c r="X39" s="99"/>
      <c r="Y39" s="99"/>
      <c r="Z39" s="99"/>
      <c r="AA39" s="99"/>
      <c r="AB39" s="99"/>
      <c r="AC39" s="99"/>
      <c r="AD39" s="99"/>
      <c r="AE39" s="99"/>
      <c r="AF39" s="99"/>
      <c r="AG39" s="99"/>
    </row>
    <row r="40" spans="2:33" s="28" customFormat="1" ht="12" customHeight="1" x14ac:dyDescent="0.15">
      <c r="B40" s="33"/>
      <c r="C40" s="55"/>
      <c r="D40" s="26"/>
      <c r="E40" s="77" t="s">
        <v>98</v>
      </c>
      <c r="F40" s="25"/>
      <c r="G40" s="62">
        <f t="shared" si="8"/>
        <v>94</v>
      </c>
      <c r="H40" s="63">
        <v>0</v>
      </c>
      <c r="I40" s="64">
        <v>0</v>
      </c>
      <c r="J40" s="64"/>
      <c r="K40" s="64">
        <v>0</v>
      </c>
      <c r="L40" s="64">
        <v>94</v>
      </c>
      <c r="M40" s="64">
        <v>0</v>
      </c>
      <c r="N40" s="64">
        <v>0</v>
      </c>
      <c r="O40" s="64">
        <v>0</v>
      </c>
      <c r="P40" s="64">
        <v>0</v>
      </c>
      <c r="Q40" s="64">
        <v>0</v>
      </c>
      <c r="R40" s="82">
        <v>0</v>
      </c>
      <c r="S40" s="117"/>
    </row>
    <row r="41" spans="2:33" s="28" customFormat="1" ht="12" customHeight="1" x14ac:dyDescent="0.15">
      <c r="B41" s="33"/>
      <c r="C41" s="55"/>
      <c r="D41" s="26"/>
      <c r="E41" s="77" t="s">
        <v>110</v>
      </c>
      <c r="F41" s="25"/>
      <c r="G41" s="62">
        <f t="shared" si="8"/>
        <v>57</v>
      </c>
      <c r="H41" s="63">
        <v>0</v>
      </c>
      <c r="I41" s="64">
        <v>0</v>
      </c>
      <c r="J41" s="64"/>
      <c r="K41" s="64">
        <v>0</v>
      </c>
      <c r="L41" s="64">
        <v>57</v>
      </c>
      <c r="M41" s="64">
        <v>0</v>
      </c>
      <c r="N41" s="64">
        <v>0</v>
      </c>
      <c r="O41" s="64">
        <v>0</v>
      </c>
      <c r="P41" s="64">
        <v>0</v>
      </c>
      <c r="Q41" s="64">
        <v>0</v>
      </c>
      <c r="R41" s="82">
        <v>0</v>
      </c>
      <c r="S41" s="117"/>
    </row>
    <row r="42" spans="2:33" s="28" customFormat="1" ht="12" customHeight="1" x14ac:dyDescent="0.15">
      <c r="B42" s="33"/>
      <c r="C42" s="55"/>
      <c r="D42" s="26"/>
      <c r="E42" s="77" t="s">
        <v>127</v>
      </c>
      <c r="F42" s="25"/>
      <c r="G42" s="62">
        <f t="shared" si="8"/>
        <v>76</v>
      </c>
      <c r="H42" s="63">
        <v>0</v>
      </c>
      <c r="I42" s="64">
        <v>0</v>
      </c>
      <c r="J42" s="64"/>
      <c r="K42" s="64">
        <v>0</v>
      </c>
      <c r="L42" s="64">
        <v>76</v>
      </c>
      <c r="M42" s="64">
        <v>0</v>
      </c>
      <c r="N42" s="64">
        <v>0</v>
      </c>
      <c r="O42" s="64">
        <v>0</v>
      </c>
      <c r="P42" s="64">
        <v>0</v>
      </c>
      <c r="Q42" s="64">
        <v>0</v>
      </c>
      <c r="R42" s="82">
        <v>0</v>
      </c>
      <c r="S42" s="117"/>
    </row>
    <row r="43" spans="2:33" s="28" customFormat="1" ht="12" customHeight="1" x14ac:dyDescent="0.15">
      <c r="B43" s="33"/>
      <c r="C43" s="56"/>
      <c r="D43" s="57"/>
      <c r="E43" s="78" t="s">
        <v>116</v>
      </c>
      <c r="F43" s="25"/>
      <c r="G43" s="65">
        <f t="shared" si="8"/>
        <v>0</v>
      </c>
      <c r="H43" s="66">
        <v>0</v>
      </c>
      <c r="I43" s="67">
        <v>0</v>
      </c>
      <c r="J43" s="67"/>
      <c r="K43" s="67">
        <v>0</v>
      </c>
      <c r="L43" s="67">
        <v>0</v>
      </c>
      <c r="M43" s="67">
        <v>0</v>
      </c>
      <c r="N43" s="67">
        <v>0</v>
      </c>
      <c r="O43" s="67">
        <v>0</v>
      </c>
      <c r="P43" s="67">
        <v>0</v>
      </c>
      <c r="Q43" s="67">
        <v>0</v>
      </c>
      <c r="R43" s="85">
        <v>0</v>
      </c>
      <c r="S43" s="117"/>
    </row>
    <row r="44" spans="2:33" ht="25.15" customHeight="1" x14ac:dyDescent="0.15">
      <c r="B44" s="140" t="s">
        <v>93</v>
      </c>
      <c r="C44" s="141"/>
      <c r="D44" s="141"/>
      <c r="E44" s="142"/>
      <c r="F44" s="29"/>
      <c r="G44" s="68">
        <f t="shared" si="8"/>
        <v>257</v>
      </c>
      <c r="H44" s="69">
        <f t="shared" ref="H44:R44" si="9">SUM(H39:H43)</f>
        <v>0</v>
      </c>
      <c r="I44" s="70">
        <f t="shared" si="9"/>
        <v>0</v>
      </c>
      <c r="J44" s="70">
        <f t="shared" ref="J44" si="10">SUM(J39:J43)</f>
        <v>0</v>
      </c>
      <c r="K44" s="70">
        <f t="shared" si="9"/>
        <v>0</v>
      </c>
      <c r="L44" s="70">
        <f t="shared" si="9"/>
        <v>257</v>
      </c>
      <c r="M44" s="70">
        <f t="shared" si="9"/>
        <v>0</v>
      </c>
      <c r="N44" s="70">
        <f t="shared" si="9"/>
        <v>0</v>
      </c>
      <c r="O44" s="70">
        <f t="shared" si="9"/>
        <v>0</v>
      </c>
      <c r="P44" s="70">
        <f t="shared" si="9"/>
        <v>0</v>
      </c>
      <c r="Q44" s="70">
        <f>SUM(Q39:Q43)</f>
        <v>0</v>
      </c>
      <c r="R44" s="86">
        <f t="shared" si="9"/>
        <v>0</v>
      </c>
      <c r="S44" s="114"/>
      <c r="T44" s="16"/>
      <c r="U44" s="16"/>
      <c r="V44" s="16"/>
      <c r="W44" s="16"/>
      <c r="X44" s="97"/>
      <c r="Y44" s="97"/>
      <c r="Z44" s="97"/>
      <c r="AA44" s="97"/>
      <c r="AB44" s="97"/>
      <c r="AC44" s="97"/>
      <c r="AD44" s="97"/>
      <c r="AE44" s="97"/>
      <c r="AF44" s="97"/>
      <c r="AG44" s="97"/>
    </row>
    <row r="45" spans="2:33" ht="12" customHeight="1" x14ac:dyDescent="0.15">
      <c r="B45" s="34"/>
      <c r="C45" s="95"/>
      <c r="D45" s="96"/>
      <c r="E45" s="76" t="s">
        <v>23</v>
      </c>
      <c r="F45" s="25"/>
      <c r="G45" s="62">
        <f t="shared" si="8"/>
        <v>5134</v>
      </c>
      <c r="H45" s="63">
        <v>5035</v>
      </c>
      <c r="I45" s="64">
        <v>83</v>
      </c>
      <c r="J45" s="64">
        <v>0</v>
      </c>
      <c r="K45" s="64">
        <v>0</v>
      </c>
      <c r="L45" s="64">
        <v>0</v>
      </c>
      <c r="M45" s="64">
        <v>16</v>
      </c>
      <c r="N45" s="64">
        <v>0</v>
      </c>
      <c r="O45" s="64">
        <v>0</v>
      </c>
      <c r="P45" s="64">
        <v>0</v>
      </c>
      <c r="Q45" s="64">
        <v>0</v>
      </c>
      <c r="R45" s="82">
        <v>0</v>
      </c>
      <c r="S45" s="114"/>
      <c r="T45" s="16"/>
      <c r="U45" s="16"/>
      <c r="V45" s="16"/>
      <c r="W45" s="16"/>
      <c r="X45" s="97"/>
      <c r="Y45" s="97"/>
      <c r="Z45" s="97"/>
      <c r="AA45" s="97"/>
      <c r="AB45" s="97"/>
      <c r="AC45" s="97"/>
      <c r="AD45" s="97"/>
      <c r="AE45" s="97"/>
      <c r="AF45" s="97"/>
      <c r="AG45" s="97"/>
    </row>
    <row r="46" spans="2:33" ht="12" customHeight="1" x14ac:dyDescent="0.15">
      <c r="B46" s="33"/>
      <c r="C46" s="55"/>
      <c r="D46" s="26"/>
      <c r="E46" s="79" t="s">
        <v>17</v>
      </c>
      <c r="F46" s="27"/>
      <c r="G46" s="62">
        <f t="shared" si="8"/>
        <v>6735</v>
      </c>
      <c r="H46" s="63">
        <v>6689</v>
      </c>
      <c r="I46" s="64">
        <v>0</v>
      </c>
      <c r="J46" s="64">
        <v>0</v>
      </c>
      <c r="K46" s="64">
        <v>0</v>
      </c>
      <c r="L46" s="64">
        <v>0</v>
      </c>
      <c r="M46" s="64">
        <v>46</v>
      </c>
      <c r="N46" s="64">
        <v>0</v>
      </c>
      <c r="O46" s="64">
        <v>0</v>
      </c>
      <c r="P46" s="64">
        <v>0</v>
      </c>
      <c r="Q46" s="64">
        <v>0</v>
      </c>
      <c r="R46" s="82">
        <v>0</v>
      </c>
      <c r="S46" s="114"/>
      <c r="T46" s="16"/>
      <c r="U46" s="16"/>
      <c r="V46" s="16"/>
      <c r="W46" s="16"/>
      <c r="X46" s="97"/>
      <c r="Y46" s="97"/>
      <c r="Z46" s="97"/>
      <c r="AA46" s="97"/>
      <c r="AB46" s="97"/>
      <c r="AC46" s="97"/>
      <c r="AD46" s="97"/>
      <c r="AE46" s="97"/>
      <c r="AF46" s="97"/>
      <c r="AG46" s="97"/>
    </row>
    <row r="47" spans="2:33" ht="12" customHeight="1" x14ac:dyDescent="0.15">
      <c r="B47" s="33"/>
      <c r="C47" s="55"/>
      <c r="D47" s="26"/>
      <c r="E47" s="79" t="s">
        <v>18</v>
      </c>
      <c r="F47" s="27"/>
      <c r="G47" s="62">
        <f t="shared" si="8"/>
        <v>5140</v>
      </c>
      <c r="H47" s="63">
        <v>4547</v>
      </c>
      <c r="I47" s="64">
        <v>279</v>
      </c>
      <c r="J47" s="64">
        <v>279</v>
      </c>
      <c r="K47" s="64">
        <v>0</v>
      </c>
      <c r="L47" s="64">
        <v>0</v>
      </c>
      <c r="M47" s="64">
        <v>35</v>
      </c>
      <c r="N47" s="64">
        <v>0</v>
      </c>
      <c r="O47" s="64">
        <v>0</v>
      </c>
      <c r="P47" s="64">
        <v>0</v>
      </c>
      <c r="Q47" s="64">
        <v>0</v>
      </c>
      <c r="R47" s="82">
        <v>0</v>
      </c>
      <c r="S47" s="114"/>
      <c r="T47" s="16"/>
      <c r="U47" s="16"/>
      <c r="V47" s="16"/>
      <c r="W47" s="16"/>
      <c r="X47" s="97"/>
      <c r="Y47" s="97"/>
      <c r="Z47" s="97"/>
      <c r="AA47" s="97"/>
      <c r="AB47" s="97"/>
      <c r="AC47" s="97"/>
      <c r="AD47" s="97"/>
      <c r="AE47" s="97"/>
      <c r="AF47" s="97"/>
      <c r="AG47" s="97"/>
    </row>
    <row r="48" spans="2:33" ht="12" customHeight="1" x14ac:dyDescent="0.15">
      <c r="B48" s="33"/>
      <c r="C48" s="56"/>
      <c r="D48" s="57"/>
      <c r="E48" s="80" t="s">
        <v>170</v>
      </c>
      <c r="F48" s="27"/>
      <c r="G48" s="65">
        <f t="shared" si="8"/>
        <v>9188</v>
      </c>
      <c r="H48" s="66">
        <v>8555</v>
      </c>
      <c r="I48" s="67">
        <v>500</v>
      </c>
      <c r="J48" s="67">
        <v>0</v>
      </c>
      <c r="K48" s="67">
        <v>0</v>
      </c>
      <c r="L48" s="67">
        <v>0</v>
      </c>
      <c r="M48" s="67">
        <v>4</v>
      </c>
      <c r="N48" s="67">
        <v>125</v>
      </c>
      <c r="O48" s="67">
        <v>0</v>
      </c>
      <c r="P48" s="67">
        <v>4</v>
      </c>
      <c r="Q48" s="67">
        <v>0</v>
      </c>
      <c r="R48" s="85">
        <v>0</v>
      </c>
      <c r="S48" s="114"/>
      <c r="T48" s="16"/>
      <c r="U48" s="16"/>
      <c r="V48" s="16"/>
      <c r="W48" s="16"/>
      <c r="X48" s="97"/>
      <c r="Y48" s="97"/>
      <c r="Z48" s="97"/>
      <c r="AA48" s="97"/>
      <c r="AB48" s="97"/>
      <c r="AC48" s="97"/>
      <c r="AD48" s="97"/>
      <c r="AE48" s="97"/>
      <c r="AF48" s="97"/>
      <c r="AG48" s="97"/>
    </row>
    <row r="49" spans="2:33" ht="18" customHeight="1" x14ac:dyDescent="0.15">
      <c r="B49" s="140" t="s">
        <v>24</v>
      </c>
      <c r="C49" s="141"/>
      <c r="D49" s="141"/>
      <c r="E49" s="142"/>
      <c r="F49" s="29"/>
      <c r="G49" s="68">
        <f t="shared" si="8"/>
        <v>26197</v>
      </c>
      <c r="H49" s="69">
        <f t="shared" ref="H49:R49" si="11">SUM(H45:H48)</f>
        <v>24826</v>
      </c>
      <c r="I49" s="70">
        <f t="shared" si="11"/>
        <v>862</v>
      </c>
      <c r="J49" s="70">
        <f t="shared" ref="J49" si="12">SUM(J45:J48)</f>
        <v>279</v>
      </c>
      <c r="K49" s="70">
        <f t="shared" si="11"/>
        <v>0</v>
      </c>
      <c r="L49" s="70">
        <f t="shared" si="11"/>
        <v>0</v>
      </c>
      <c r="M49" s="70">
        <f t="shared" si="11"/>
        <v>101</v>
      </c>
      <c r="N49" s="70">
        <f t="shared" si="11"/>
        <v>125</v>
      </c>
      <c r="O49" s="70">
        <f t="shared" si="11"/>
        <v>0</v>
      </c>
      <c r="P49" s="70">
        <f t="shared" si="11"/>
        <v>4</v>
      </c>
      <c r="Q49" s="70">
        <f>SUM(Q45:Q48)</f>
        <v>0</v>
      </c>
      <c r="R49" s="86">
        <f t="shared" si="11"/>
        <v>0</v>
      </c>
      <c r="S49" s="114"/>
      <c r="T49" s="16"/>
      <c r="U49" s="16"/>
      <c r="V49" s="16"/>
      <c r="W49" s="16"/>
      <c r="X49" s="97"/>
      <c r="Y49" s="97"/>
      <c r="Z49" s="97"/>
      <c r="AA49" s="97"/>
      <c r="AB49" s="97"/>
      <c r="AC49" s="97"/>
      <c r="AD49" s="97"/>
      <c r="AE49" s="97"/>
      <c r="AF49" s="97"/>
      <c r="AG49" s="97"/>
    </row>
    <row r="50" spans="2:33" ht="12" customHeight="1" x14ac:dyDescent="0.15">
      <c r="B50" s="33"/>
      <c r="C50" s="55"/>
      <c r="D50" s="26"/>
      <c r="E50" s="79" t="s">
        <v>56</v>
      </c>
      <c r="F50" s="27"/>
      <c r="G50" s="62">
        <f t="shared" si="8"/>
        <v>4945</v>
      </c>
      <c r="H50" s="63">
        <v>0</v>
      </c>
      <c r="I50" s="64">
        <v>0</v>
      </c>
      <c r="J50" s="64"/>
      <c r="K50" s="64">
        <v>0</v>
      </c>
      <c r="L50" s="64">
        <v>0</v>
      </c>
      <c r="M50" s="64">
        <v>2699</v>
      </c>
      <c r="N50" s="64">
        <v>1706</v>
      </c>
      <c r="O50" s="64">
        <v>104</v>
      </c>
      <c r="P50" s="64">
        <v>214</v>
      </c>
      <c r="Q50" s="64">
        <v>0</v>
      </c>
      <c r="R50" s="83">
        <v>222</v>
      </c>
      <c r="S50" s="114"/>
      <c r="T50" s="16"/>
      <c r="U50" s="16"/>
      <c r="V50" s="16"/>
      <c r="W50" s="16"/>
      <c r="X50" s="97"/>
      <c r="Y50" s="97"/>
      <c r="Z50" s="97"/>
      <c r="AA50" s="97"/>
      <c r="AB50" s="97"/>
      <c r="AC50" s="97"/>
      <c r="AD50" s="97"/>
      <c r="AE50" s="97"/>
      <c r="AF50" s="97"/>
      <c r="AG50" s="97"/>
    </row>
    <row r="51" spans="2:33" ht="12" customHeight="1" x14ac:dyDescent="0.15">
      <c r="B51" s="33"/>
      <c r="C51" s="55"/>
      <c r="D51" s="26"/>
      <c r="E51" s="77" t="s">
        <v>27</v>
      </c>
      <c r="F51" s="27"/>
      <c r="G51" s="62">
        <f t="shared" si="8"/>
        <v>2685</v>
      </c>
      <c r="H51" s="63">
        <v>0</v>
      </c>
      <c r="I51" s="64">
        <v>0</v>
      </c>
      <c r="J51" s="64"/>
      <c r="K51" s="64">
        <v>0</v>
      </c>
      <c r="L51" s="64">
        <v>0</v>
      </c>
      <c r="M51" s="64">
        <v>0</v>
      </c>
      <c r="N51" s="64">
        <v>0</v>
      </c>
      <c r="O51" s="64">
        <v>0</v>
      </c>
      <c r="P51" s="64">
        <v>0</v>
      </c>
      <c r="Q51" s="64">
        <v>0</v>
      </c>
      <c r="R51" s="83">
        <v>2685</v>
      </c>
      <c r="S51" s="114"/>
      <c r="T51" s="16"/>
      <c r="U51" s="16"/>
      <c r="V51" s="16"/>
      <c r="W51" s="16"/>
      <c r="X51" s="97"/>
      <c r="Y51" s="97"/>
      <c r="Z51" s="97"/>
      <c r="AA51" s="97"/>
      <c r="AB51" s="97"/>
      <c r="AC51" s="97"/>
      <c r="AD51" s="97"/>
      <c r="AE51" s="97"/>
      <c r="AF51" s="97"/>
      <c r="AG51" s="97"/>
    </row>
    <row r="52" spans="2:33" ht="12" customHeight="1" x14ac:dyDescent="0.15">
      <c r="B52" s="33"/>
      <c r="C52" s="55"/>
      <c r="D52" s="26"/>
      <c r="E52" s="79" t="s">
        <v>171</v>
      </c>
      <c r="F52" s="27"/>
      <c r="G52" s="62">
        <f t="shared" si="8"/>
        <v>420</v>
      </c>
      <c r="H52" s="63">
        <v>0</v>
      </c>
      <c r="I52" s="64">
        <v>0</v>
      </c>
      <c r="J52" s="64"/>
      <c r="K52" s="64">
        <v>0</v>
      </c>
      <c r="L52" s="64">
        <v>0</v>
      </c>
      <c r="M52" s="64">
        <v>0</v>
      </c>
      <c r="N52" s="64">
        <v>0</v>
      </c>
      <c r="O52" s="64">
        <v>0</v>
      </c>
      <c r="P52" s="64">
        <v>0</v>
      </c>
      <c r="Q52" s="64">
        <v>0</v>
      </c>
      <c r="R52" s="83">
        <v>420</v>
      </c>
      <c r="S52" s="114"/>
      <c r="T52" s="16"/>
      <c r="U52" s="16"/>
      <c r="V52" s="16"/>
      <c r="W52" s="16"/>
      <c r="X52" s="97"/>
      <c r="Y52" s="97"/>
      <c r="Z52" s="97"/>
      <c r="AA52" s="97"/>
      <c r="AB52" s="97"/>
      <c r="AC52" s="97"/>
      <c r="AD52" s="97"/>
      <c r="AE52" s="97"/>
      <c r="AF52" s="97"/>
      <c r="AG52" s="97"/>
    </row>
    <row r="53" spans="2:33" ht="12" customHeight="1" x14ac:dyDescent="0.15">
      <c r="B53" s="33"/>
      <c r="C53" s="55"/>
      <c r="D53" s="26"/>
      <c r="E53" s="77" t="s">
        <v>172</v>
      </c>
      <c r="F53" s="25"/>
      <c r="G53" s="62">
        <f t="shared" si="8"/>
        <v>552</v>
      </c>
      <c r="H53" s="63">
        <v>0</v>
      </c>
      <c r="I53" s="64">
        <v>0</v>
      </c>
      <c r="J53" s="64"/>
      <c r="K53" s="64">
        <v>0</v>
      </c>
      <c r="L53" s="64">
        <v>0</v>
      </c>
      <c r="M53" s="64">
        <v>0</v>
      </c>
      <c r="N53" s="64">
        <v>0</v>
      </c>
      <c r="O53" s="64">
        <v>0</v>
      </c>
      <c r="P53" s="64">
        <v>0</v>
      </c>
      <c r="Q53" s="64">
        <v>0</v>
      </c>
      <c r="R53" s="83">
        <v>552</v>
      </c>
      <c r="S53" s="114"/>
      <c r="T53" s="16"/>
      <c r="U53" s="16"/>
      <c r="V53" s="16"/>
      <c r="W53" s="16"/>
      <c r="X53" s="97"/>
      <c r="Y53" s="97"/>
      <c r="Z53" s="97"/>
      <c r="AA53" s="97"/>
      <c r="AB53" s="97"/>
      <c r="AC53" s="97"/>
      <c r="AD53" s="97"/>
      <c r="AE53" s="97"/>
      <c r="AF53" s="97"/>
      <c r="AG53" s="97"/>
    </row>
    <row r="54" spans="2:33" ht="12" customHeight="1" x14ac:dyDescent="0.15">
      <c r="B54" s="33"/>
      <c r="C54" s="55"/>
      <c r="D54" s="26"/>
      <c r="E54" s="77" t="s">
        <v>173</v>
      </c>
      <c r="F54" s="25"/>
      <c r="G54" s="62">
        <f t="shared" si="8"/>
        <v>899</v>
      </c>
      <c r="H54" s="63">
        <v>0</v>
      </c>
      <c r="I54" s="64">
        <v>0</v>
      </c>
      <c r="J54" s="64"/>
      <c r="K54" s="64">
        <v>0</v>
      </c>
      <c r="L54" s="64">
        <v>0</v>
      </c>
      <c r="M54" s="64">
        <v>0</v>
      </c>
      <c r="N54" s="64">
        <v>0</v>
      </c>
      <c r="O54" s="64">
        <v>0</v>
      </c>
      <c r="P54" s="64">
        <v>189</v>
      </c>
      <c r="Q54" s="64">
        <v>0</v>
      </c>
      <c r="R54" s="83">
        <v>710</v>
      </c>
      <c r="S54" s="114"/>
      <c r="T54" s="16"/>
      <c r="U54" s="16"/>
      <c r="V54" s="16"/>
      <c r="W54" s="16"/>
      <c r="X54" s="97"/>
      <c r="Y54" s="97"/>
      <c r="Z54" s="97"/>
      <c r="AA54" s="97"/>
      <c r="AB54" s="97"/>
      <c r="AC54" s="97"/>
      <c r="AD54" s="97"/>
      <c r="AE54" s="97"/>
      <c r="AF54" s="97"/>
      <c r="AG54" s="97"/>
    </row>
    <row r="55" spans="2:33" ht="12" customHeight="1" x14ac:dyDescent="0.15">
      <c r="B55" s="33"/>
      <c r="C55" s="55"/>
      <c r="D55" s="26"/>
      <c r="E55" s="77" t="s">
        <v>174</v>
      </c>
      <c r="F55" s="25"/>
      <c r="G55" s="62">
        <f t="shared" si="8"/>
        <v>1041</v>
      </c>
      <c r="H55" s="63">
        <v>0</v>
      </c>
      <c r="I55" s="64">
        <v>0</v>
      </c>
      <c r="J55" s="64"/>
      <c r="K55" s="64">
        <v>0</v>
      </c>
      <c r="L55" s="64">
        <v>0</v>
      </c>
      <c r="M55" s="64">
        <v>0</v>
      </c>
      <c r="N55" s="64">
        <v>0</v>
      </c>
      <c r="O55" s="64">
        <v>0</v>
      </c>
      <c r="P55" s="64">
        <v>0</v>
      </c>
      <c r="Q55" s="64">
        <v>0</v>
      </c>
      <c r="R55" s="83">
        <v>1041</v>
      </c>
      <c r="S55" s="114"/>
      <c r="T55" s="16"/>
      <c r="U55" s="16"/>
      <c r="V55" s="16"/>
      <c r="W55" s="16"/>
      <c r="X55" s="97"/>
      <c r="Y55" s="97"/>
      <c r="Z55" s="97"/>
      <c r="AA55" s="97"/>
      <c r="AB55" s="97"/>
      <c r="AC55" s="97"/>
      <c r="AD55" s="97"/>
      <c r="AE55" s="97"/>
      <c r="AF55" s="97"/>
      <c r="AG55" s="97"/>
    </row>
    <row r="56" spans="2:33" ht="12" customHeight="1" x14ac:dyDescent="0.15">
      <c r="B56" s="33"/>
      <c r="C56" s="55"/>
      <c r="D56" s="26"/>
      <c r="E56" s="77" t="s">
        <v>175</v>
      </c>
      <c r="F56" s="25"/>
      <c r="G56" s="62">
        <f t="shared" si="8"/>
        <v>939</v>
      </c>
      <c r="H56" s="63">
        <v>0</v>
      </c>
      <c r="I56" s="64">
        <v>0</v>
      </c>
      <c r="J56" s="64"/>
      <c r="K56" s="64">
        <v>0</v>
      </c>
      <c r="L56" s="64">
        <v>0</v>
      </c>
      <c r="M56" s="64">
        <v>0</v>
      </c>
      <c r="N56" s="64">
        <v>0</v>
      </c>
      <c r="O56" s="64">
        <v>0</v>
      </c>
      <c r="P56" s="64">
        <v>0</v>
      </c>
      <c r="Q56" s="64">
        <v>0</v>
      </c>
      <c r="R56" s="83">
        <v>939</v>
      </c>
      <c r="S56" s="114"/>
      <c r="T56" s="16"/>
      <c r="U56" s="16"/>
      <c r="V56" s="16"/>
      <c r="W56" s="16"/>
      <c r="X56" s="97"/>
      <c r="Y56" s="97"/>
      <c r="Z56" s="97"/>
      <c r="AA56" s="97"/>
      <c r="AB56" s="97"/>
      <c r="AC56" s="97"/>
      <c r="AD56" s="97"/>
      <c r="AE56" s="97"/>
      <c r="AF56" s="97"/>
      <c r="AG56" s="97"/>
    </row>
    <row r="57" spans="2:33" ht="12" customHeight="1" x14ac:dyDescent="0.15">
      <c r="B57" s="33"/>
      <c r="C57" s="55"/>
      <c r="D57" s="26"/>
      <c r="E57" s="77" t="s">
        <v>169</v>
      </c>
      <c r="F57" s="25"/>
      <c r="G57" s="62">
        <f t="shared" si="8"/>
        <v>791</v>
      </c>
      <c r="H57" s="63">
        <v>0</v>
      </c>
      <c r="I57" s="64">
        <v>0</v>
      </c>
      <c r="J57" s="64"/>
      <c r="K57" s="64">
        <v>0</v>
      </c>
      <c r="L57" s="64">
        <v>0</v>
      </c>
      <c r="M57" s="64">
        <v>0</v>
      </c>
      <c r="N57" s="64">
        <v>0</v>
      </c>
      <c r="O57" s="64">
        <v>0</v>
      </c>
      <c r="P57" s="64">
        <v>0</v>
      </c>
      <c r="Q57" s="64">
        <v>0</v>
      </c>
      <c r="R57" s="83">
        <v>791</v>
      </c>
      <c r="S57" s="114"/>
      <c r="T57" s="16"/>
      <c r="U57" s="16"/>
      <c r="V57" s="16"/>
      <c r="W57" s="16"/>
      <c r="X57" s="97"/>
      <c r="Y57" s="97"/>
      <c r="Z57" s="97"/>
      <c r="AA57" s="97"/>
      <c r="AB57" s="97"/>
      <c r="AC57" s="97"/>
      <c r="AD57" s="97"/>
      <c r="AE57" s="97"/>
      <c r="AF57" s="97"/>
      <c r="AG57" s="97"/>
    </row>
    <row r="58" spans="2:33" ht="12" customHeight="1" x14ac:dyDescent="0.15">
      <c r="B58" s="33"/>
      <c r="C58" s="55"/>
      <c r="D58" s="26"/>
      <c r="E58" s="77" t="s">
        <v>176</v>
      </c>
      <c r="F58" s="25"/>
      <c r="G58" s="62">
        <f t="shared" si="8"/>
        <v>0</v>
      </c>
      <c r="H58" s="63">
        <v>0</v>
      </c>
      <c r="I58" s="64">
        <v>0</v>
      </c>
      <c r="J58" s="64"/>
      <c r="K58" s="64">
        <v>0</v>
      </c>
      <c r="L58" s="64">
        <v>0</v>
      </c>
      <c r="M58" s="64">
        <v>0</v>
      </c>
      <c r="N58" s="64">
        <v>0</v>
      </c>
      <c r="O58" s="64">
        <v>0</v>
      </c>
      <c r="P58" s="64">
        <v>0</v>
      </c>
      <c r="Q58" s="64">
        <v>0</v>
      </c>
      <c r="R58" s="83">
        <v>0</v>
      </c>
      <c r="S58" s="114"/>
      <c r="T58" s="16"/>
      <c r="U58" s="16"/>
      <c r="V58" s="16"/>
      <c r="W58" s="16"/>
      <c r="X58" s="97"/>
      <c r="Y58" s="97"/>
      <c r="Z58" s="97"/>
      <c r="AA58" s="97"/>
      <c r="AB58" s="97"/>
      <c r="AC58" s="97"/>
      <c r="AD58" s="97"/>
      <c r="AE58" s="97"/>
      <c r="AF58" s="97"/>
      <c r="AG58" s="97"/>
    </row>
    <row r="59" spans="2:33" ht="12" customHeight="1" x14ac:dyDescent="0.15">
      <c r="B59" s="33"/>
      <c r="C59" s="55"/>
      <c r="D59" s="26"/>
      <c r="E59" s="79" t="s">
        <v>177</v>
      </c>
      <c r="F59" s="27"/>
      <c r="G59" s="62">
        <f t="shared" si="8"/>
        <v>149</v>
      </c>
      <c r="H59" s="63">
        <v>0</v>
      </c>
      <c r="I59" s="64">
        <v>0</v>
      </c>
      <c r="J59" s="64"/>
      <c r="K59" s="64">
        <v>0</v>
      </c>
      <c r="L59" s="64">
        <v>0</v>
      </c>
      <c r="M59" s="64">
        <v>0</v>
      </c>
      <c r="N59" s="64">
        <v>0</v>
      </c>
      <c r="O59" s="64">
        <v>0</v>
      </c>
      <c r="P59" s="64">
        <v>0</v>
      </c>
      <c r="Q59" s="64">
        <v>0</v>
      </c>
      <c r="R59" s="83">
        <v>149</v>
      </c>
      <c r="S59" s="114"/>
      <c r="T59" s="16"/>
      <c r="U59" s="16"/>
      <c r="V59" s="16"/>
      <c r="W59" s="16"/>
      <c r="X59" s="97"/>
      <c r="Y59" s="97"/>
      <c r="Z59" s="97"/>
      <c r="AA59" s="97"/>
      <c r="AB59" s="97"/>
      <c r="AC59" s="97"/>
      <c r="AD59" s="97"/>
      <c r="AE59" s="97"/>
      <c r="AF59" s="97"/>
      <c r="AG59" s="97"/>
    </row>
    <row r="60" spans="2:33" ht="12" customHeight="1" x14ac:dyDescent="0.15">
      <c r="B60" s="33"/>
      <c r="C60" s="55"/>
      <c r="D60" s="26"/>
      <c r="E60" s="79" t="s">
        <v>184</v>
      </c>
      <c r="F60" s="27"/>
      <c r="G60" s="62">
        <f t="shared" si="8"/>
        <v>0</v>
      </c>
      <c r="H60" s="63">
        <v>0</v>
      </c>
      <c r="I60" s="64">
        <v>0</v>
      </c>
      <c r="J60" s="64"/>
      <c r="K60" s="64">
        <v>0</v>
      </c>
      <c r="L60" s="64">
        <v>0</v>
      </c>
      <c r="M60" s="64">
        <v>0</v>
      </c>
      <c r="N60" s="64">
        <v>0</v>
      </c>
      <c r="O60" s="64">
        <v>0</v>
      </c>
      <c r="P60" s="64">
        <v>0</v>
      </c>
      <c r="Q60" s="64">
        <v>0</v>
      </c>
      <c r="R60" s="83">
        <v>0</v>
      </c>
      <c r="S60" s="114"/>
      <c r="T60" s="16"/>
      <c r="U60" s="16"/>
      <c r="V60" s="16"/>
      <c r="W60" s="16"/>
      <c r="X60" s="97"/>
      <c r="Y60" s="97"/>
      <c r="Z60" s="97"/>
      <c r="AA60" s="97"/>
      <c r="AB60" s="97"/>
      <c r="AC60" s="97"/>
      <c r="AD60" s="97"/>
      <c r="AE60" s="97"/>
      <c r="AF60" s="97"/>
      <c r="AG60" s="97"/>
    </row>
    <row r="61" spans="2:33" ht="12" customHeight="1" x14ac:dyDescent="0.15">
      <c r="B61" s="33"/>
      <c r="C61" s="55"/>
      <c r="D61" s="26"/>
      <c r="E61" s="79" t="s">
        <v>185</v>
      </c>
      <c r="F61" s="27"/>
      <c r="G61" s="62">
        <f t="shared" si="8"/>
        <v>0</v>
      </c>
      <c r="H61" s="63">
        <v>0</v>
      </c>
      <c r="I61" s="64">
        <v>0</v>
      </c>
      <c r="J61" s="64"/>
      <c r="K61" s="64">
        <v>0</v>
      </c>
      <c r="L61" s="64">
        <v>0</v>
      </c>
      <c r="M61" s="64">
        <v>0</v>
      </c>
      <c r="N61" s="64">
        <v>0</v>
      </c>
      <c r="O61" s="64">
        <v>0</v>
      </c>
      <c r="P61" s="64">
        <v>0</v>
      </c>
      <c r="Q61" s="64">
        <v>0</v>
      </c>
      <c r="R61" s="83">
        <v>0</v>
      </c>
      <c r="S61" s="114"/>
      <c r="T61" s="16"/>
      <c r="U61" s="16"/>
      <c r="V61" s="16"/>
      <c r="W61" s="16"/>
      <c r="X61" s="97"/>
      <c r="Y61" s="97"/>
      <c r="Z61" s="97"/>
      <c r="AA61" s="97"/>
      <c r="AB61" s="97"/>
      <c r="AC61" s="97"/>
      <c r="AD61" s="97"/>
      <c r="AE61" s="97"/>
      <c r="AF61" s="97"/>
      <c r="AG61" s="97"/>
    </row>
    <row r="62" spans="2:33" ht="12" customHeight="1" x14ac:dyDescent="0.15">
      <c r="B62" s="33"/>
      <c r="C62" s="56"/>
      <c r="D62" s="57"/>
      <c r="E62" s="80"/>
      <c r="F62" s="119"/>
      <c r="G62" s="65">
        <f t="shared" si="8"/>
        <v>0</v>
      </c>
      <c r="H62" s="66">
        <v>0</v>
      </c>
      <c r="I62" s="67">
        <v>0</v>
      </c>
      <c r="J62" s="67"/>
      <c r="K62" s="67">
        <v>0</v>
      </c>
      <c r="L62" s="67">
        <v>0</v>
      </c>
      <c r="M62" s="67">
        <v>0</v>
      </c>
      <c r="N62" s="67">
        <v>0</v>
      </c>
      <c r="O62" s="67">
        <v>0</v>
      </c>
      <c r="P62" s="67">
        <v>0</v>
      </c>
      <c r="Q62" s="67">
        <v>0</v>
      </c>
      <c r="R62" s="87">
        <v>0</v>
      </c>
      <c r="S62" s="114"/>
      <c r="T62" s="16"/>
      <c r="U62" s="16"/>
      <c r="V62" s="16"/>
      <c r="W62" s="16"/>
      <c r="X62" s="97"/>
      <c r="Y62" s="97"/>
      <c r="Z62" s="97"/>
      <c r="AA62" s="97"/>
      <c r="AB62" s="97"/>
      <c r="AC62" s="97"/>
      <c r="AD62" s="97"/>
      <c r="AE62" s="97"/>
      <c r="AF62" s="97"/>
      <c r="AG62" s="97"/>
    </row>
    <row r="63" spans="2:33" ht="18" customHeight="1" x14ac:dyDescent="0.15">
      <c r="B63" s="140" t="s">
        <v>25</v>
      </c>
      <c r="C63" s="141"/>
      <c r="D63" s="141"/>
      <c r="E63" s="142"/>
      <c r="F63" s="29"/>
      <c r="G63" s="88">
        <f t="shared" si="8"/>
        <v>12421</v>
      </c>
      <c r="H63" s="89">
        <f t="shared" ref="H63:R63" si="13">SUM(H50:H62)</f>
        <v>0</v>
      </c>
      <c r="I63" s="90">
        <f t="shared" si="13"/>
        <v>0</v>
      </c>
      <c r="J63" s="90">
        <f t="shared" ref="J63" si="14">SUM(J50:J62)</f>
        <v>0</v>
      </c>
      <c r="K63" s="90">
        <f t="shared" si="13"/>
        <v>0</v>
      </c>
      <c r="L63" s="90">
        <f t="shared" si="13"/>
        <v>0</v>
      </c>
      <c r="M63" s="90">
        <f t="shared" si="13"/>
        <v>2699</v>
      </c>
      <c r="N63" s="90">
        <f t="shared" si="13"/>
        <v>1706</v>
      </c>
      <c r="O63" s="90">
        <f t="shared" si="13"/>
        <v>104</v>
      </c>
      <c r="P63" s="90">
        <f t="shared" si="13"/>
        <v>403</v>
      </c>
      <c r="Q63" s="90">
        <f t="shared" si="13"/>
        <v>0</v>
      </c>
      <c r="R63" s="91">
        <f t="shared" si="13"/>
        <v>7509</v>
      </c>
      <c r="S63" s="114"/>
      <c r="T63" s="16"/>
      <c r="U63" s="16"/>
      <c r="V63" s="16"/>
      <c r="W63" s="16"/>
      <c r="X63" s="97"/>
      <c r="Y63" s="97"/>
      <c r="Z63" s="97"/>
      <c r="AA63" s="97"/>
      <c r="AB63" s="97"/>
      <c r="AC63" s="97"/>
      <c r="AD63" s="97"/>
      <c r="AE63" s="97"/>
      <c r="AF63" s="97"/>
      <c r="AG63" s="97"/>
    </row>
    <row r="64" spans="2:33" ht="12" customHeight="1" x14ac:dyDescent="0.15">
      <c r="B64" s="33"/>
      <c r="C64" s="55"/>
      <c r="D64" s="26"/>
      <c r="E64" s="79" t="s">
        <v>128</v>
      </c>
      <c r="F64" s="27"/>
      <c r="G64" s="62">
        <f t="shared" si="8"/>
        <v>10651</v>
      </c>
      <c r="H64" s="63">
        <v>0</v>
      </c>
      <c r="I64" s="64">
        <v>0</v>
      </c>
      <c r="J64" s="64"/>
      <c r="K64" s="64">
        <v>0</v>
      </c>
      <c r="L64" s="64">
        <v>0</v>
      </c>
      <c r="M64" s="64">
        <v>622</v>
      </c>
      <c r="N64" s="64">
        <v>661</v>
      </c>
      <c r="O64" s="64">
        <v>397</v>
      </c>
      <c r="P64" s="64">
        <v>179</v>
      </c>
      <c r="Q64" s="64">
        <v>8792</v>
      </c>
      <c r="R64" s="83">
        <v>0</v>
      </c>
      <c r="S64" s="114"/>
      <c r="T64" s="16"/>
      <c r="U64" s="16"/>
      <c r="V64" s="16"/>
      <c r="W64" s="16"/>
      <c r="X64" s="97"/>
      <c r="Y64" s="97"/>
      <c r="Z64" s="97"/>
      <c r="AA64" s="97"/>
      <c r="AB64" s="97"/>
      <c r="AC64" s="97"/>
      <c r="AD64" s="97"/>
      <c r="AE64" s="97"/>
      <c r="AF64" s="97"/>
      <c r="AG64" s="97"/>
    </row>
    <row r="65" spans="2:33" ht="12" customHeight="1" x14ac:dyDescent="0.15">
      <c r="B65" s="33"/>
      <c r="C65" s="55"/>
      <c r="D65" s="26"/>
      <c r="E65" s="79" t="s">
        <v>59</v>
      </c>
      <c r="F65" s="27"/>
      <c r="G65" s="62">
        <f t="shared" si="8"/>
        <v>10425</v>
      </c>
      <c r="H65" s="63">
        <v>0</v>
      </c>
      <c r="I65" s="64">
        <v>0</v>
      </c>
      <c r="J65" s="64">
        <v>1518</v>
      </c>
      <c r="K65" s="64">
        <v>0</v>
      </c>
      <c r="L65" s="64">
        <v>0</v>
      </c>
      <c r="M65" s="64">
        <v>1064</v>
      </c>
      <c r="N65" s="64">
        <v>825</v>
      </c>
      <c r="O65" s="64">
        <v>517</v>
      </c>
      <c r="P65" s="64">
        <v>183</v>
      </c>
      <c r="Q65" s="64">
        <v>6318</v>
      </c>
      <c r="R65" s="83">
        <v>0</v>
      </c>
      <c r="S65" s="114"/>
      <c r="T65" s="16"/>
      <c r="U65" s="16"/>
      <c r="V65" s="16"/>
      <c r="W65" s="16"/>
      <c r="X65" s="97"/>
      <c r="Y65" s="97"/>
      <c r="Z65" s="97"/>
      <c r="AA65" s="97"/>
      <c r="AB65" s="97"/>
      <c r="AC65" s="97"/>
      <c r="AD65" s="97"/>
      <c r="AE65" s="97"/>
      <c r="AF65" s="97"/>
      <c r="AG65" s="97"/>
    </row>
    <row r="66" spans="2:33" ht="12" customHeight="1" x14ac:dyDescent="0.15">
      <c r="B66" s="33"/>
      <c r="C66" s="55"/>
      <c r="D66" s="26"/>
      <c r="E66" s="79" t="s">
        <v>134</v>
      </c>
      <c r="F66" s="27"/>
      <c r="G66" s="62">
        <f t="shared" si="8"/>
        <v>6523</v>
      </c>
      <c r="H66" s="63">
        <v>0</v>
      </c>
      <c r="I66" s="64">
        <v>0</v>
      </c>
      <c r="J66" s="64"/>
      <c r="K66" s="64">
        <v>0</v>
      </c>
      <c r="L66" s="64">
        <v>0</v>
      </c>
      <c r="M66" s="64">
        <v>243</v>
      </c>
      <c r="N66" s="64">
        <v>207</v>
      </c>
      <c r="O66" s="64">
        <v>49</v>
      </c>
      <c r="P66" s="64">
        <v>75</v>
      </c>
      <c r="Q66" s="64">
        <v>5949</v>
      </c>
      <c r="R66" s="83">
        <v>0</v>
      </c>
      <c r="S66" s="114"/>
      <c r="T66" s="16"/>
      <c r="U66" s="16"/>
      <c r="V66" s="16"/>
      <c r="W66" s="16"/>
      <c r="X66" s="97"/>
      <c r="Y66" s="97"/>
      <c r="Z66" s="97"/>
      <c r="AA66" s="97"/>
      <c r="AB66" s="97"/>
      <c r="AC66" s="97"/>
      <c r="AD66" s="97"/>
      <c r="AE66" s="97"/>
      <c r="AF66" s="97"/>
      <c r="AG66" s="97"/>
    </row>
    <row r="67" spans="2:33" ht="12" customHeight="1" x14ac:dyDescent="0.15">
      <c r="B67" s="108"/>
      <c r="C67" s="55"/>
      <c r="D67" s="26"/>
      <c r="E67" s="103" t="s">
        <v>123</v>
      </c>
      <c r="F67" s="27"/>
      <c r="G67" s="62">
        <f t="shared" si="8"/>
        <v>176</v>
      </c>
      <c r="H67" s="63">
        <v>0</v>
      </c>
      <c r="I67" s="64">
        <v>0</v>
      </c>
      <c r="J67" s="64"/>
      <c r="K67" s="64">
        <v>0</v>
      </c>
      <c r="L67" s="64">
        <v>0</v>
      </c>
      <c r="M67" s="64">
        <v>0</v>
      </c>
      <c r="N67" s="64">
        <v>0</v>
      </c>
      <c r="O67" s="64">
        <v>0</v>
      </c>
      <c r="P67" s="64">
        <v>0</v>
      </c>
      <c r="Q67" s="64">
        <v>176</v>
      </c>
      <c r="R67" s="83">
        <v>0</v>
      </c>
      <c r="S67" s="114"/>
      <c r="T67" s="16"/>
      <c r="U67" s="16"/>
      <c r="V67" s="16"/>
      <c r="W67" s="16"/>
      <c r="X67" s="97"/>
      <c r="Y67" s="97"/>
      <c r="Z67" s="97"/>
      <c r="AA67" s="97"/>
      <c r="AB67" s="97"/>
      <c r="AC67" s="97"/>
      <c r="AD67" s="97"/>
      <c r="AE67" s="97"/>
      <c r="AF67" s="97"/>
      <c r="AG67" s="97"/>
    </row>
    <row r="68" spans="2:33" ht="18" customHeight="1" x14ac:dyDescent="0.15">
      <c r="B68" s="140" t="s">
        <v>69</v>
      </c>
      <c r="C68" s="150"/>
      <c r="D68" s="150"/>
      <c r="E68" s="151"/>
      <c r="F68" s="29"/>
      <c r="G68" s="104">
        <f t="shared" si="8"/>
        <v>27775</v>
      </c>
      <c r="H68" s="105">
        <f t="shared" ref="H68:R68" si="15">SUM(H64:H67)</f>
        <v>0</v>
      </c>
      <c r="I68" s="106">
        <f t="shared" si="15"/>
        <v>0</v>
      </c>
      <c r="J68" s="106">
        <f t="shared" ref="J68" si="16">SUM(J64:J67)</f>
        <v>1518</v>
      </c>
      <c r="K68" s="106">
        <f t="shared" si="15"/>
        <v>0</v>
      </c>
      <c r="L68" s="106">
        <f t="shared" si="15"/>
        <v>0</v>
      </c>
      <c r="M68" s="106">
        <f t="shared" si="15"/>
        <v>1929</v>
      </c>
      <c r="N68" s="106">
        <f t="shared" si="15"/>
        <v>1693</v>
      </c>
      <c r="O68" s="106">
        <f t="shared" si="15"/>
        <v>963</v>
      </c>
      <c r="P68" s="106">
        <f t="shared" si="15"/>
        <v>437</v>
      </c>
      <c r="Q68" s="106">
        <f t="shared" si="15"/>
        <v>21235</v>
      </c>
      <c r="R68" s="107">
        <f t="shared" si="15"/>
        <v>0</v>
      </c>
      <c r="S68" s="114"/>
      <c r="T68" s="16"/>
      <c r="U68" s="16"/>
      <c r="V68" s="16"/>
      <c r="W68" s="16"/>
      <c r="X68" s="97"/>
      <c r="Y68" s="97"/>
      <c r="Z68" s="97"/>
      <c r="AA68" s="97"/>
      <c r="AB68" s="97"/>
      <c r="AC68" s="97"/>
      <c r="AD68" s="97"/>
      <c r="AE68" s="97"/>
      <c r="AF68" s="97"/>
      <c r="AG68" s="97"/>
    </row>
    <row r="69" spans="2:33" ht="3.95" customHeight="1" x14ac:dyDescent="0.15">
      <c r="B69" s="110"/>
      <c r="C69" s="110"/>
      <c r="D69" s="110"/>
      <c r="E69" s="110"/>
      <c r="F69" s="29"/>
      <c r="G69" s="109"/>
      <c r="H69" s="109"/>
      <c r="I69" s="109"/>
      <c r="J69" s="109"/>
      <c r="K69" s="109"/>
      <c r="L69" s="109"/>
      <c r="M69" s="109"/>
      <c r="N69" s="109"/>
      <c r="O69" s="109"/>
      <c r="P69" s="109"/>
      <c r="Q69" s="109"/>
      <c r="R69" s="109"/>
      <c r="S69" s="16"/>
      <c r="T69" s="16"/>
      <c r="U69" s="16"/>
      <c r="V69" s="16"/>
      <c r="W69" s="16"/>
      <c r="X69" s="98"/>
      <c r="Y69" s="98"/>
      <c r="Z69" s="98"/>
      <c r="AA69" s="98"/>
      <c r="AB69" s="98"/>
      <c r="AC69" s="98"/>
      <c r="AD69" s="98"/>
      <c r="AE69" s="98"/>
      <c r="AF69" s="98"/>
      <c r="AG69" s="98"/>
    </row>
    <row r="70" spans="2:33" ht="12" customHeight="1" x14ac:dyDescent="0.15">
      <c r="B70" s="42"/>
      <c r="C70" s="51"/>
      <c r="D70" s="43"/>
      <c r="E70" s="111" t="s">
        <v>53</v>
      </c>
      <c r="F70" s="25"/>
      <c r="G70" s="59">
        <f t="shared" ref="G70:G86" si="17">SUM(H70:R70)</f>
        <v>302</v>
      </c>
      <c r="H70" s="60">
        <v>0</v>
      </c>
      <c r="I70" s="61">
        <v>0</v>
      </c>
      <c r="J70" s="61"/>
      <c r="K70" s="61">
        <v>0</v>
      </c>
      <c r="L70" s="61">
        <v>0</v>
      </c>
      <c r="M70" s="61">
        <v>0</v>
      </c>
      <c r="N70" s="61">
        <v>251</v>
      </c>
      <c r="O70" s="61">
        <v>0</v>
      </c>
      <c r="P70" s="61">
        <v>51</v>
      </c>
      <c r="Q70" s="61">
        <v>0</v>
      </c>
      <c r="R70" s="81">
        <v>0</v>
      </c>
      <c r="S70" s="114"/>
      <c r="T70" s="16"/>
      <c r="U70" s="16"/>
      <c r="V70" s="16"/>
      <c r="W70" s="17"/>
      <c r="X70" s="18"/>
      <c r="Y70" s="18"/>
      <c r="Z70" s="18"/>
    </row>
    <row r="71" spans="2:33" ht="12" customHeight="1" x14ac:dyDescent="0.15">
      <c r="B71" s="33"/>
      <c r="C71" s="52"/>
      <c r="D71" s="20"/>
      <c r="E71" s="112" t="s">
        <v>56</v>
      </c>
      <c r="F71" s="25"/>
      <c r="G71" s="62">
        <f t="shared" si="17"/>
        <v>34</v>
      </c>
      <c r="H71" s="63">
        <v>0</v>
      </c>
      <c r="I71" s="64">
        <v>0</v>
      </c>
      <c r="J71" s="64"/>
      <c r="K71" s="64">
        <v>0</v>
      </c>
      <c r="L71" s="64">
        <v>0</v>
      </c>
      <c r="M71" s="64">
        <v>0</v>
      </c>
      <c r="N71" s="64">
        <v>0</v>
      </c>
      <c r="O71" s="64">
        <v>0</v>
      </c>
      <c r="P71" s="64">
        <v>34</v>
      </c>
      <c r="Q71" s="64">
        <v>0</v>
      </c>
      <c r="R71" s="82">
        <v>0</v>
      </c>
      <c r="S71" s="114"/>
      <c r="T71" s="16"/>
      <c r="U71" s="16"/>
      <c r="V71" s="16"/>
      <c r="W71" s="17"/>
      <c r="X71" s="18"/>
      <c r="Y71" s="18"/>
      <c r="Z71" s="18"/>
    </row>
    <row r="72" spans="2:33" ht="12" customHeight="1" x14ac:dyDescent="0.15">
      <c r="B72" s="33"/>
      <c r="C72" s="52"/>
      <c r="D72" s="20"/>
      <c r="E72" s="112" t="s">
        <v>14</v>
      </c>
      <c r="F72" s="25"/>
      <c r="G72" s="62">
        <f t="shared" si="17"/>
        <v>319</v>
      </c>
      <c r="H72" s="63">
        <v>0</v>
      </c>
      <c r="I72" s="64">
        <v>0</v>
      </c>
      <c r="J72" s="64"/>
      <c r="K72" s="64">
        <v>0</v>
      </c>
      <c r="L72" s="64">
        <v>0</v>
      </c>
      <c r="M72" s="64">
        <v>0</v>
      </c>
      <c r="N72" s="64">
        <v>0</v>
      </c>
      <c r="O72" s="64">
        <v>0</v>
      </c>
      <c r="P72" s="64">
        <v>319</v>
      </c>
      <c r="Q72" s="64">
        <v>0</v>
      </c>
      <c r="R72" s="83">
        <v>0</v>
      </c>
      <c r="S72" s="115"/>
      <c r="T72" s="21"/>
      <c r="U72" s="21"/>
      <c r="V72" s="22"/>
      <c r="W72" s="17"/>
      <c r="X72" s="18"/>
      <c r="Y72" s="18"/>
      <c r="Z72" s="18"/>
    </row>
    <row r="73" spans="2:33" ht="12" customHeight="1" x14ac:dyDescent="0.15">
      <c r="B73" s="33"/>
      <c r="C73" s="52"/>
      <c r="D73" s="20"/>
      <c r="E73" s="112" t="s">
        <v>15</v>
      </c>
      <c r="F73" s="25"/>
      <c r="G73" s="62">
        <f t="shared" si="17"/>
        <v>71</v>
      </c>
      <c r="H73" s="63">
        <v>0</v>
      </c>
      <c r="I73" s="64">
        <v>0</v>
      </c>
      <c r="J73" s="64"/>
      <c r="K73" s="64">
        <v>0</v>
      </c>
      <c r="L73" s="64">
        <v>0</v>
      </c>
      <c r="M73" s="64">
        <v>0</v>
      </c>
      <c r="N73" s="64">
        <v>0</v>
      </c>
      <c r="O73" s="64">
        <v>0</v>
      </c>
      <c r="P73" s="64">
        <v>71</v>
      </c>
      <c r="Q73" s="64">
        <v>0</v>
      </c>
      <c r="R73" s="84">
        <v>0</v>
      </c>
      <c r="S73" s="116"/>
      <c r="T73" s="23"/>
      <c r="U73" s="23"/>
      <c r="V73" s="24"/>
      <c r="W73" s="16"/>
      <c r="X73" s="18"/>
      <c r="Y73" s="18"/>
      <c r="Z73" s="18"/>
    </row>
    <row r="74" spans="2:33" ht="12" customHeight="1" x14ac:dyDescent="0.15">
      <c r="B74" s="33"/>
      <c r="C74" s="52"/>
      <c r="D74" s="20"/>
      <c r="E74" s="112" t="s">
        <v>178</v>
      </c>
      <c r="F74" s="25"/>
      <c r="G74" s="62">
        <f t="shared" si="17"/>
        <v>0</v>
      </c>
      <c r="H74" s="63">
        <v>0</v>
      </c>
      <c r="I74" s="64">
        <v>0</v>
      </c>
      <c r="J74" s="64"/>
      <c r="K74" s="64">
        <v>0</v>
      </c>
      <c r="L74" s="64">
        <v>0</v>
      </c>
      <c r="M74" s="64">
        <v>0</v>
      </c>
      <c r="N74" s="64">
        <v>0</v>
      </c>
      <c r="O74" s="64">
        <v>0</v>
      </c>
      <c r="P74" s="64">
        <v>0</v>
      </c>
      <c r="Q74" s="64">
        <v>0</v>
      </c>
      <c r="R74" s="84">
        <v>0</v>
      </c>
      <c r="S74" s="116"/>
      <c r="T74" s="23"/>
      <c r="U74" s="23"/>
      <c r="V74" s="24"/>
      <c r="W74" s="16"/>
      <c r="X74" s="18"/>
      <c r="Y74" s="18"/>
      <c r="Z74" s="18"/>
    </row>
    <row r="75" spans="2:33" ht="12" customHeight="1" x14ac:dyDescent="0.15">
      <c r="B75" s="33"/>
      <c r="C75" s="52"/>
      <c r="D75" s="20"/>
      <c r="E75" s="112" t="s">
        <v>132</v>
      </c>
      <c r="F75" s="25"/>
      <c r="G75" s="62">
        <f t="shared" si="17"/>
        <v>539</v>
      </c>
      <c r="H75" s="63">
        <v>0</v>
      </c>
      <c r="I75" s="64">
        <v>0</v>
      </c>
      <c r="J75" s="64"/>
      <c r="K75" s="64">
        <v>0</v>
      </c>
      <c r="L75" s="64">
        <v>0</v>
      </c>
      <c r="M75" s="64">
        <v>198</v>
      </c>
      <c r="N75" s="64">
        <v>0</v>
      </c>
      <c r="O75" s="64">
        <v>0</v>
      </c>
      <c r="P75" s="64">
        <v>341</v>
      </c>
      <c r="Q75" s="64">
        <v>0</v>
      </c>
      <c r="R75" s="84">
        <v>0</v>
      </c>
      <c r="S75" s="116"/>
      <c r="T75" s="23"/>
      <c r="U75" s="23"/>
      <c r="V75" s="24"/>
      <c r="W75" s="16"/>
      <c r="X75" s="18"/>
      <c r="Y75" s="18"/>
      <c r="Z75" s="18"/>
    </row>
    <row r="76" spans="2:33" ht="12" customHeight="1" x14ac:dyDescent="0.15">
      <c r="B76" s="33"/>
      <c r="C76" s="52"/>
      <c r="D76" s="20"/>
      <c r="E76" s="112" t="s">
        <v>131</v>
      </c>
      <c r="F76" s="25"/>
      <c r="G76" s="62">
        <f t="shared" si="17"/>
        <v>73</v>
      </c>
      <c r="H76" s="63">
        <v>0</v>
      </c>
      <c r="I76" s="64">
        <v>0</v>
      </c>
      <c r="J76" s="64"/>
      <c r="K76" s="64">
        <v>0</v>
      </c>
      <c r="L76" s="64">
        <v>0</v>
      </c>
      <c r="M76" s="64">
        <v>0</v>
      </c>
      <c r="N76" s="64">
        <v>73</v>
      </c>
      <c r="O76" s="64">
        <v>0</v>
      </c>
      <c r="P76" s="64">
        <v>0</v>
      </c>
      <c r="Q76" s="64">
        <v>0</v>
      </c>
      <c r="R76" s="84">
        <v>0</v>
      </c>
      <c r="S76" s="116"/>
      <c r="T76" s="23"/>
      <c r="U76" s="23"/>
      <c r="V76" s="24"/>
      <c r="W76" s="16"/>
      <c r="X76" s="18"/>
      <c r="Y76" s="18"/>
      <c r="Z76" s="18"/>
    </row>
    <row r="77" spans="2:33" ht="12" customHeight="1" x14ac:dyDescent="0.15">
      <c r="B77" s="33"/>
      <c r="C77" s="52"/>
      <c r="D77" s="20"/>
      <c r="E77" s="112" t="s">
        <v>59</v>
      </c>
      <c r="F77" s="25"/>
      <c r="G77" s="62">
        <f t="shared" si="17"/>
        <v>392</v>
      </c>
      <c r="H77" s="63">
        <v>0</v>
      </c>
      <c r="I77" s="64">
        <v>0</v>
      </c>
      <c r="J77" s="64"/>
      <c r="K77" s="64">
        <v>0</v>
      </c>
      <c r="L77" s="64">
        <v>0</v>
      </c>
      <c r="M77" s="64">
        <v>0</v>
      </c>
      <c r="N77" s="64">
        <v>0</v>
      </c>
      <c r="O77" s="64">
        <v>0</v>
      </c>
      <c r="P77" s="64">
        <v>392</v>
      </c>
      <c r="Q77" s="64">
        <v>0</v>
      </c>
      <c r="R77" s="84">
        <v>0</v>
      </c>
      <c r="S77" s="116"/>
      <c r="T77" s="23"/>
      <c r="U77" s="23"/>
      <c r="V77" s="24"/>
      <c r="W77" s="16"/>
      <c r="X77" s="18"/>
      <c r="Y77" s="18"/>
      <c r="Z77" s="18"/>
    </row>
    <row r="78" spans="2:33" ht="12" customHeight="1" x14ac:dyDescent="0.15">
      <c r="B78" s="33"/>
      <c r="C78" s="52"/>
      <c r="D78" s="20"/>
      <c r="E78" s="112" t="s">
        <v>33</v>
      </c>
      <c r="F78" s="25"/>
      <c r="G78" s="62">
        <f t="shared" si="17"/>
        <v>0</v>
      </c>
      <c r="H78" s="63">
        <v>0</v>
      </c>
      <c r="I78" s="64">
        <v>0</v>
      </c>
      <c r="J78" s="64"/>
      <c r="K78" s="64">
        <v>0</v>
      </c>
      <c r="L78" s="64">
        <v>0</v>
      </c>
      <c r="M78" s="64">
        <v>0</v>
      </c>
      <c r="N78" s="64">
        <v>0</v>
      </c>
      <c r="O78" s="64">
        <v>0</v>
      </c>
      <c r="P78" s="64">
        <v>0</v>
      </c>
      <c r="Q78" s="64">
        <v>0</v>
      </c>
      <c r="R78" s="84">
        <v>0</v>
      </c>
      <c r="S78" s="116"/>
      <c r="T78" s="23"/>
      <c r="U78" s="23"/>
      <c r="V78" s="24"/>
      <c r="W78" s="16"/>
      <c r="X78" s="18"/>
      <c r="Y78" s="18"/>
      <c r="Z78" s="18"/>
    </row>
    <row r="79" spans="2:33" ht="12" customHeight="1" x14ac:dyDescent="0.15">
      <c r="B79" s="33"/>
      <c r="C79" s="52"/>
      <c r="D79" s="20"/>
      <c r="E79" s="112" t="s">
        <v>129</v>
      </c>
      <c r="F79" s="25"/>
      <c r="G79" s="62">
        <f t="shared" si="17"/>
        <v>0</v>
      </c>
      <c r="H79" s="63">
        <v>0</v>
      </c>
      <c r="I79" s="64">
        <v>0</v>
      </c>
      <c r="J79" s="64"/>
      <c r="K79" s="64">
        <v>0</v>
      </c>
      <c r="L79" s="64">
        <v>0</v>
      </c>
      <c r="M79" s="64">
        <v>0</v>
      </c>
      <c r="N79" s="64">
        <v>0</v>
      </c>
      <c r="O79" s="64">
        <v>0</v>
      </c>
      <c r="P79" s="64">
        <v>0</v>
      </c>
      <c r="Q79" s="64">
        <v>0</v>
      </c>
      <c r="R79" s="84">
        <v>0</v>
      </c>
      <c r="S79" s="116"/>
      <c r="T79" s="23"/>
      <c r="U79" s="23"/>
      <c r="V79" s="24"/>
      <c r="W79" s="16"/>
      <c r="X79" s="18"/>
      <c r="Y79" s="18"/>
      <c r="Z79" s="18"/>
    </row>
    <row r="80" spans="2:33" ht="12" customHeight="1" x14ac:dyDescent="0.15">
      <c r="B80" s="33"/>
      <c r="C80" s="52"/>
      <c r="D80" s="20"/>
      <c r="E80" s="112" t="s">
        <v>17</v>
      </c>
      <c r="F80" s="25"/>
      <c r="G80" s="62">
        <f t="shared" si="17"/>
        <v>661</v>
      </c>
      <c r="H80" s="63">
        <v>0</v>
      </c>
      <c r="I80" s="64">
        <v>0</v>
      </c>
      <c r="J80" s="64"/>
      <c r="K80" s="64">
        <v>0</v>
      </c>
      <c r="L80" s="64">
        <v>300</v>
      </c>
      <c r="M80" s="64">
        <v>0</v>
      </c>
      <c r="N80" s="64">
        <v>190</v>
      </c>
      <c r="O80" s="64">
        <v>0</v>
      </c>
      <c r="P80" s="64">
        <v>171</v>
      </c>
      <c r="Q80" s="64">
        <v>0</v>
      </c>
      <c r="R80" s="82">
        <v>0</v>
      </c>
      <c r="S80" s="116"/>
      <c r="T80" s="23"/>
      <c r="U80" s="23"/>
      <c r="V80" s="24"/>
      <c r="W80" s="16"/>
      <c r="X80" s="18"/>
      <c r="Y80" s="18"/>
      <c r="Z80" s="18"/>
    </row>
    <row r="81" spans="2:33" ht="12" customHeight="1" x14ac:dyDescent="0.15">
      <c r="B81" s="33"/>
      <c r="C81" s="52"/>
      <c r="D81" s="20"/>
      <c r="E81" s="112" t="s">
        <v>124</v>
      </c>
      <c r="F81" s="25"/>
      <c r="G81" s="62">
        <f t="shared" si="17"/>
        <v>89</v>
      </c>
      <c r="H81" s="63">
        <v>0</v>
      </c>
      <c r="I81" s="64">
        <v>0</v>
      </c>
      <c r="J81" s="64"/>
      <c r="K81" s="64">
        <v>0</v>
      </c>
      <c r="L81" s="64">
        <v>0</v>
      </c>
      <c r="M81" s="64">
        <v>0</v>
      </c>
      <c r="N81" s="64">
        <v>22</v>
      </c>
      <c r="O81" s="64">
        <v>0</v>
      </c>
      <c r="P81" s="64">
        <v>67</v>
      </c>
      <c r="Q81" s="64">
        <v>0</v>
      </c>
      <c r="R81" s="82">
        <v>0</v>
      </c>
      <c r="S81" s="116"/>
      <c r="T81" s="23"/>
      <c r="U81" s="23"/>
      <c r="V81" s="24"/>
      <c r="W81" s="16"/>
      <c r="X81" s="18"/>
      <c r="Y81" s="18"/>
      <c r="Z81" s="18"/>
    </row>
    <row r="82" spans="2:33" ht="12" customHeight="1" x14ac:dyDescent="0.15">
      <c r="B82" s="33"/>
      <c r="C82" s="52"/>
      <c r="D82" s="20"/>
      <c r="E82" s="112" t="s">
        <v>125</v>
      </c>
      <c r="F82" s="25"/>
      <c r="G82" s="62">
        <f t="shared" si="17"/>
        <v>0</v>
      </c>
      <c r="H82" s="63">
        <v>0</v>
      </c>
      <c r="I82" s="64">
        <v>0</v>
      </c>
      <c r="J82" s="64"/>
      <c r="K82" s="64">
        <v>0</v>
      </c>
      <c r="L82" s="64">
        <v>0</v>
      </c>
      <c r="M82" s="64">
        <v>0</v>
      </c>
      <c r="N82" s="64">
        <v>0</v>
      </c>
      <c r="O82" s="64">
        <v>0</v>
      </c>
      <c r="P82" s="64">
        <v>0</v>
      </c>
      <c r="Q82" s="64">
        <v>0</v>
      </c>
      <c r="R82" s="82">
        <v>0</v>
      </c>
      <c r="S82" s="114"/>
      <c r="T82" s="16"/>
      <c r="U82" s="16"/>
      <c r="V82" s="16"/>
      <c r="W82" s="16"/>
      <c r="X82" s="18"/>
      <c r="Y82" s="18"/>
      <c r="Z82" s="18"/>
    </row>
    <row r="83" spans="2:33" ht="12" customHeight="1" x14ac:dyDescent="0.15">
      <c r="B83" s="33"/>
      <c r="C83" s="52"/>
      <c r="D83" s="20"/>
      <c r="E83" s="112" t="s">
        <v>180</v>
      </c>
      <c r="F83" s="25"/>
      <c r="G83" s="62">
        <f t="shared" si="17"/>
        <v>211</v>
      </c>
      <c r="H83" s="63">
        <v>0</v>
      </c>
      <c r="I83" s="64">
        <v>0</v>
      </c>
      <c r="J83" s="64"/>
      <c r="K83" s="64">
        <v>0</v>
      </c>
      <c r="L83" s="64">
        <v>0</v>
      </c>
      <c r="M83" s="64">
        <v>0</v>
      </c>
      <c r="N83" s="64">
        <v>0</v>
      </c>
      <c r="O83" s="64">
        <v>0</v>
      </c>
      <c r="P83" s="64">
        <v>211</v>
      </c>
      <c r="Q83" s="64">
        <v>0</v>
      </c>
      <c r="R83" s="82">
        <v>0</v>
      </c>
      <c r="S83" s="114"/>
      <c r="T83" s="16"/>
      <c r="U83" s="16"/>
      <c r="V83" s="16"/>
      <c r="W83" s="16"/>
      <c r="X83" s="18"/>
      <c r="Y83" s="18"/>
      <c r="Z83" s="18"/>
    </row>
    <row r="84" spans="2:33" ht="12" customHeight="1" x14ac:dyDescent="0.15">
      <c r="B84" s="33"/>
      <c r="C84" s="52"/>
      <c r="D84" s="20"/>
      <c r="E84" s="112" t="s">
        <v>126</v>
      </c>
      <c r="F84" s="25"/>
      <c r="G84" s="62">
        <f t="shared" si="17"/>
        <v>770</v>
      </c>
      <c r="H84" s="63">
        <v>0</v>
      </c>
      <c r="I84" s="64">
        <v>0</v>
      </c>
      <c r="J84" s="64"/>
      <c r="K84" s="64">
        <v>0</v>
      </c>
      <c r="L84" s="64">
        <v>0</v>
      </c>
      <c r="M84" s="64">
        <v>0</v>
      </c>
      <c r="N84" s="64">
        <v>0</v>
      </c>
      <c r="O84" s="64">
        <v>0</v>
      </c>
      <c r="P84" s="64">
        <v>770</v>
      </c>
      <c r="Q84" s="64">
        <v>0</v>
      </c>
      <c r="R84" s="82">
        <v>0</v>
      </c>
      <c r="S84" s="114"/>
      <c r="T84" s="16"/>
      <c r="U84" s="16"/>
      <c r="V84" s="16"/>
      <c r="W84" s="16"/>
      <c r="X84" s="18"/>
      <c r="Y84" s="18"/>
      <c r="Z84" s="18"/>
    </row>
    <row r="85" spans="2:33" ht="12" customHeight="1" x14ac:dyDescent="0.15">
      <c r="B85" s="108"/>
      <c r="C85" s="53"/>
      <c r="D85" s="54"/>
      <c r="E85" s="113" t="s">
        <v>54</v>
      </c>
      <c r="F85" s="25"/>
      <c r="G85" s="65">
        <f t="shared" si="17"/>
        <v>912</v>
      </c>
      <c r="H85" s="66">
        <v>0</v>
      </c>
      <c r="I85" s="67">
        <v>0</v>
      </c>
      <c r="J85" s="67"/>
      <c r="K85" s="67">
        <v>0</v>
      </c>
      <c r="L85" s="67">
        <v>0</v>
      </c>
      <c r="M85" s="67">
        <v>219</v>
      </c>
      <c r="N85" s="67">
        <v>0</v>
      </c>
      <c r="O85" s="67">
        <v>0</v>
      </c>
      <c r="P85" s="67">
        <v>693</v>
      </c>
      <c r="Q85" s="67">
        <v>0</v>
      </c>
      <c r="R85" s="85">
        <v>0</v>
      </c>
      <c r="S85" s="114"/>
      <c r="T85" s="16"/>
      <c r="U85" s="16"/>
      <c r="V85" s="16"/>
      <c r="W85" s="16"/>
      <c r="X85" s="18"/>
      <c r="Y85" s="18"/>
      <c r="Z85" s="18"/>
    </row>
    <row r="86" spans="2:33" ht="18" customHeight="1" x14ac:dyDescent="0.15">
      <c r="B86" s="140" t="s">
        <v>97</v>
      </c>
      <c r="C86" s="141"/>
      <c r="D86" s="141"/>
      <c r="E86" s="142"/>
      <c r="F86" s="29"/>
      <c r="G86" s="88">
        <f t="shared" si="17"/>
        <v>4373</v>
      </c>
      <c r="H86" s="89">
        <f>SUM(H70:H85)</f>
        <v>0</v>
      </c>
      <c r="I86" s="90">
        <f>SUM(I70:I85)</f>
        <v>0</v>
      </c>
      <c r="J86" s="90">
        <f t="shared" ref="J86" si="18">SUM(J70:J85)</f>
        <v>0</v>
      </c>
      <c r="K86" s="90">
        <f t="shared" ref="K86:Q86" si="19">SUM(K70:K85)</f>
        <v>0</v>
      </c>
      <c r="L86" s="90">
        <f t="shared" si="19"/>
        <v>300</v>
      </c>
      <c r="M86" s="90">
        <f t="shared" si="19"/>
        <v>417</v>
      </c>
      <c r="N86" s="90">
        <f t="shared" si="19"/>
        <v>536</v>
      </c>
      <c r="O86" s="90">
        <f t="shared" si="19"/>
        <v>0</v>
      </c>
      <c r="P86" s="90">
        <f t="shared" si="19"/>
        <v>3120</v>
      </c>
      <c r="Q86" s="90">
        <f t="shared" si="19"/>
        <v>0</v>
      </c>
      <c r="R86" s="91">
        <f>SUM(R70:R85)</f>
        <v>0</v>
      </c>
      <c r="S86" s="114"/>
      <c r="T86" s="16"/>
      <c r="U86" s="16"/>
      <c r="V86" s="16"/>
      <c r="W86" s="16"/>
      <c r="X86" s="97"/>
      <c r="Y86" s="97"/>
      <c r="Z86" s="97"/>
      <c r="AA86" s="97"/>
      <c r="AB86" s="97"/>
      <c r="AC86" s="97"/>
      <c r="AD86" s="97"/>
      <c r="AE86" s="97"/>
      <c r="AF86" s="97"/>
      <c r="AG86" s="97"/>
    </row>
    <row r="87" spans="2:33" ht="3.95" customHeight="1" x14ac:dyDescent="0.15">
      <c r="B87" s="29"/>
      <c r="C87" s="29"/>
      <c r="D87" s="29"/>
      <c r="E87" s="29"/>
      <c r="F87" s="29"/>
      <c r="G87" s="71"/>
      <c r="H87" s="71"/>
      <c r="I87" s="71"/>
      <c r="J87" s="71"/>
      <c r="K87" s="71"/>
      <c r="L87" s="71"/>
      <c r="M87" s="71"/>
      <c r="N87" s="71"/>
      <c r="O87" s="71"/>
      <c r="P87" s="71"/>
      <c r="Q87" s="71"/>
      <c r="R87" s="71"/>
      <c r="S87" s="16"/>
      <c r="T87" s="16"/>
      <c r="U87" s="16"/>
      <c r="V87" s="16"/>
      <c r="W87" s="16"/>
      <c r="X87" s="98"/>
      <c r="Y87" s="98"/>
      <c r="Z87" s="98"/>
      <c r="AA87" s="98"/>
      <c r="AB87" s="98"/>
      <c r="AC87" s="98"/>
      <c r="AD87" s="98"/>
      <c r="AE87" s="98"/>
      <c r="AF87" s="98"/>
      <c r="AG87" s="98"/>
    </row>
    <row r="88" spans="2:33" s="28" customFormat="1" ht="12" customHeight="1" x14ac:dyDescent="0.15">
      <c r="B88" s="42"/>
      <c r="C88" s="94"/>
      <c r="D88" s="122"/>
      <c r="E88" s="76" t="s">
        <v>179</v>
      </c>
      <c r="F88" s="25"/>
      <c r="G88" s="59">
        <f>SUM(H88:R88)</f>
        <v>102</v>
      </c>
      <c r="H88" s="60">
        <v>0</v>
      </c>
      <c r="I88" s="61">
        <v>0</v>
      </c>
      <c r="J88" s="61"/>
      <c r="K88" s="61">
        <v>0</v>
      </c>
      <c r="L88" s="61">
        <v>51</v>
      </c>
      <c r="M88" s="61">
        <v>44</v>
      </c>
      <c r="N88" s="61">
        <v>0</v>
      </c>
      <c r="O88" s="61">
        <v>4</v>
      </c>
      <c r="P88" s="61">
        <v>3</v>
      </c>
      <c r="Q88" s="61">
        <v>0</v>
      </c>
      <c r="R88" s="81">
        <v>0</v>
      </c>
      <c r="S88" s="117"/>
      <c r="X88" s="99"/>
      <c r="Y88" s="99"/>
      <c r="Z88" s="99"/>
      <c r="AA88" s="99"/>
      <c r="AB88" s="99"/>
      <c r="AC88" s="99"/>
      <c r="AD88" s="99"/>
      <c r="AE88" s="99"/>
      <c r="AF88" s="99"/>
      <c r="AG88" s="99"/>
    </row>
    <row r="89" spans="2:33" s="28" customFormat="1" ht="12" customHeight="1" x14ac:dyDescent="0.15">
      <c r="B89" s="33"/>
      <c r="C89" s="55"/>
      <c r="D89" s="26"/>
      <c r="E89" s="77" t="s">
        <v>137</v>
      </c>
      <c r="F89" s="25"/>
      <c r="G89" s="62">
        <f>SUM(H89:R89)</f>
        <v>100</v>
      </c>
      <c r="H89" s="63">
        <v>0</v>
      </c>
      <c r="I89" s="64">
        <v>0</v>
      </c>
      <c r="J89" s="64"/>
      <c r="K89" s="64">
        <v>0</v>
      </c>
      <c r="L89" s="64">
        <v>0</v>
      </c>
      <c r="M89" s="64">
        <v>0</v>
      </c>
      <c r="N89" s="64">
        <v>0</v>
      </c>
      <c r="O89" s="64">
        <v>100</v>
      </c>
      <c r="P89" s="64">
        <v>0</v>
      </c>
      <c r="Q89" s="64">
        <v>0</v>
      </c>
      <c r="R89" s="82">
        <v>0</v>
      </c>
      <c r="S89" s="117"/>
      <c r="X89" s="99"/>
      <c r="Y89" s="99"/>
      <c r="Z89" s="99"/>
      <c r="AA89" s="99"/>
      <c r="AB89" s="99"/>
      <c r="AC89" s="99"/>
      <c r="AD89" s="99"/>
      <c r="AE89" s="99"/>
      <c r="AF89" s="99"/>
      <c r="AG89" s="99"/>
    </row>
    <row r="90" spans="2:33" s="28" customFormat="1" ht="12" customHeight="1" x14ac:dyDescent="0.15">
      <c r="B90" s="33"/>
      <c r="C90" s="55"/>
      <c r="D90" s="26"/>
      <c r="E90" s="77" t="s">
        <v>141</v>
      </c>
      <c r="F90" s="25"/>
      <c r="G90" s="62">
        <f>SUM(H90:R90)</f>
        <v>50</v>
      </c>
      <c r="H90" s="63">
        <v>0</v>
      </c>
      <c r="I90" s="64">
        <v>0</v>
      </c>
      <c r="J90" s="64"/>
      <c r="K90" s="64">
        <v>0</v>
      </c>
      <c r="L90" s="64">
        <v>50</v>
      </c>
      <c r="M90" s="64">
        <v>0</v>
      </c>
      <c r="N90" s="64">
        <v>0</v>
      </c>
      <c r="O90" s="64">
        <v>0</v>
      </c>
      <c r="P90" s="64">
        <v>0</v>
      </c>
      <c r="Q90" s="64">
        <v>0</v>
      </c>
      <c r="R90" s="82">
        <v>0</v>
      </c>
      <c r="S90" s="117"/>
      <c r="X90" s="99"/>
      <c r="Y90" s="99"/>
      <c r="Z90" s="99"/>
      <c r="AA90" s="99"/>
      <c r="AB90" s="99"/>
      <c r="AC90" s="99"/>
      <c r="AD90" s="99"/>
      <c r="AE90" s="99"/>
      <c r="AF90" s="99"/>
      <c r="AG90" s="99"/>
    </row>
    <row r="91" spans="2:33" s="28" customFormat="1" ht="12" customHeight="1" x14ac:dyDescent="0.15">
      <c r="B91" s="33"/>
      <c r="C91" s="55"/>
      <c r="D91" s="26"/>
      <c r="E91" s="77" t="s">
        <v>140</v>
      </c>
      <c r="F91" s="25"/>
      <c r="G91" s="62">
        <f>SUM(H91:R91)</f>
        <v>0</v>
      </c>
      <c r="H91" s="63">
        <v>0</v>
      </c>
      <c r="I91" s="64">
        <v>0</v>
      </c>
      <c r="J91" s="64"/>
      <c r="K91" s="64">
        <v>0</v>
      </c>
      <c r="L91" s="64">
        <v>0</v>
      </c>
      <c r="M91" s="64">
        <v>0</v>
      </c>
      <c r="N91" s="64">
        <v>0</v>
      </c>
      <c r="O91" s="64">
        <v>0</v>
      </c>
      <c r="P91" s="64">
        <v>0</v>
      </c>
      <c r="Q91" s="64">
        <v>0</v>
      </c>
      <c r="R91" s="82">
        <v>0</v>
      </c>
      <c r="S91" s="117"/>
      <c r="X91" s="99"/>
      <c r="Y91" s="99"/>
      <c r="Z91" s="99"/>
      <c r="AA91" s="99"/>
      <c r="AB91" s="99"/>
      <c r="AC91" s="99"/>
      <c r="AD91" s="99"/>
      <c r="AE91" s="99"/>
      <c r="AF91" s="99"/>
      <c r="AG91" s="99"/>
    </row>
    <row r="92" spans="2:33" s="28" customFormat="1" ht="12" customHeight="1" x14ac:dyDescent="0.15">
      <c r="B92" s="33"/>
      <c r="C92" s="56"/>
      <c r="D92" s="57"/>
      <c r="E92" s="78" t="s">
        <v>142</v>
      </c>
      <c r="F92" s="25"/>
      <c r="G92" s="65">
        <f>SUM(H92:R92)</f>
        <v>60</v>
      </c>
      <c r="H92" s="66">
        <v>0</v>
      </c>
      <c r="I92" s="67">
        <v>0</v>
      </c>
      <c r="J92" s="67"/>
      <c r="K92" s="67">
        <v>0</v>
      </c>
      <c r="L92" s="67">
        <v>0</v>
      </c>
      <c r="M92" s="67">
        <v>0</v>
      </c>
      <c r="N92" s="67">
        <v>0</v>
      </c>
      <c r="O92" s="67">
        <v>0</v>
      </c>
      <c r="P92" s="67">
        <v>60</v>
      </c>
      <c r="Q92" s="67">
        <v>0</v>
      </c>
      <c r="R92" s="85">
        <v>0</v>
      </c>
      <c r="S92" s="117"/>
      <c r="X92" s="99"/>
      <c r="Y92" s="99"/>
      <c r="Z92" s="99"/>
      <c r="AA92" s="99"/>
      <c r="AB92" s="99"/>
      <c r="AC92" s="99"/>
      <c r="AD92" s="99"/>
      <c r="AE92" s="99"/>
      <c r="AF92" s="99"/>
      <c r="AG92" s="99"/>
    </row>
    <row r="93" spans="2:33" ht="18" customHeight="1" x14ac:dyDescent="0.15">
      <c r="B93" s="140" t="s">
        <v>138</v>
      </c>
      <c r="C93" s="141"/>
      <c r="D93" s="141"/>
      <c r="E93" s="142"/>
      <c r="F93" s="29"/>
      <c r="G93" s="68">
        <f>SUM(G88:G92)</f>
        <v>312</v>
      </c>
      <c r="H93" s="69">
        <f t="shared" ref="H93:R93" si="20">SUM(H88:H92)</f>
        <v>0</v>
      </c>
      <c r="I93" s="70">
        <f t="shared" si="20"/>
        <v>0</v>
      </c>
      <c r="J93" s="70">
        <f t="shared" ref="J93" si="21">SUM(J88:J92)</f>
        <v>0</v>
      </c>
      <c r="K93" s="70">
        <f t="shared" si="20"/>
        <v>0</v>
      </c>
      <c r="L93" s="70">
        <f t="shared" si="20"/>
        <v>101</v>
      </c>
      <c r="M93" s="70">
        <f t="shared" si="20"/>
        <v>44</v>
      </c>
      <c r="N93" s="70">
        <f t="shared" si="20"/>
        <v>0</v>
      </c>
      <c r="O93" s="70">
        <f t="shared" si="20"/>
        <v>104</v>
      </c>
      <c r="P93" s="70">
        <f t="shared" si="20"/>
        <v>63</v>
      </c>
      <c r="Q93" s="70">
        <f t="shared" si="20"/>
        <v>0</v>
      </c>
      <c r="R93" s="86">
        <f t="shared" si="20"/>
        <v>0</v>
      </c>
      <c r="S93" s="114"/>
      <c r="T93" s="16"/>
      <c r="U93" s="16"/>
      <c r="V93" s="16"/>
      <c r="W93" s="16"/>
      <c r="X93" s="97"/>
      <c r="Y93" s="97"/>
      <c r="Z93" s="97"/>
      <c r="AA93" s="97"/>
      <c r="AB93" s="97"/>
      <c r="AC93" s="97"/>
      <c r="AD93" s="97"/>
      <c r="AE93" s="97"/>
      <c r="AF93" s="97"/>
      <c r="AG93" s="97"/>
    </row>
    <row r="94" spans="2:33" ht="3.95" customHeight="1" x14ac:dyDescent="0.15">
      <c r="B94" s="110"/>
      <c r="C94" s="110"/>
      <c r="D94" s="110"/>
      <c r="E94" s="110"/>
      <c r="F94" s="29"/>
      <c r="G94" s="109"/>
      <c r="H94" s="109"/>
      <c r="I94" s="109"/>
      <c r="J94" s="109"/>
      <c r="K94" s="109"/>
      <c r="L94" s="109"/>
      <c r="M94" s="109"/>
      <c r="N94" s="109"/>
      <c r="O94" s="109"/>
      <c r="P94" s="109"/>
      <c r="Q94" s="109"/>
      <c r="R94" s="109"/>
      <c r="S94" s="16"/>
      <c r="T94" s="16"/>
      <c r="U94" s="16"/>
      <c r="V94" s="16"/>
      <c r="W94" s="16"/>
      <c r="X94" s="98"/>
      <c r="Y94" s="98"/>
      <c r="Z94" s="98"/>
      <c r="AA94" s="98"/>
      <c r="AB94" s="98"/>
      <c r="AC94" s="98"/>
      <c r="AD94" s="98"/>
      <c r="AE94" s="98"/>
      <c r="AF94" s="98"/>
      <c r="AG94" s="98"/>
    </row>
    <row r="95" spans="2:33" ht="18" customHeight="1" x14ac:dyDescent="0.15">
      <c r="B95" s="146" t="s">
        <v>4</v>
      </c>
      <c r="C95" s="147"/>
      <c r="D95" s="147"/>
      <c r="E95" s="148"/>
      <c r="F95" s="29"/>
      <c r="G95" s="124">
        <f>SUM(H95:R95)</f>
        <v>209904</v>
      </c>
      <c r="H95" s="125">
        <f t="shared" ref="H95:R95" si="22">SUM(H30,H35,H38,H93,H44,H49,H63,H68,H86)</f>
        <v>68205</v>
      </c>
      <c r="I95" s="126">
        <f t="shared" si="22"/>
        <v>7364</v>
      </c>
      <c r="J95" s="126">
        <f t="shared" ref="J95" si="23">SUM(J30,J35,J38,J93,J44,J49,J63,J68,J86)</f>
        <v>7610</v>
      </c>
      <c r="K95" s="126">
        <f t="shared" si="22"/>
        <v>50070</v>
      </c>
      <c r="L95" s="126">
        <f t="shared" si="22"/>
        <v>7125</v>
      </c>
      <c r="M95" s="126">
        <f t="shared" si="22"/>
        <v>10611</v>
      </c>
      <c r="N95" s="126">
        <f t="shared" si="22"/>
        <v>12521</v>
      </c>
      <c r="O95" s="126">
        <f t="shared" si="22"/>
        <v>4615</v>
      </c>
      <c r="P95" s="126">
        <f t="shared" si="22"/>
        <v>12960</v>
      </c>
      <c r="Q95" s="126">
        <f t="shared" si="22"/>
        <v>21314</v>
      </c>
      <c r="R95" s="127">
        <f t="shared" si="22"/>
        <v>7509</v>
      </c>
      <c r="S95" s="114"/>
      <c r="T95" s="16"/>
      <c r="U95" s="16"/>
      <c r="V95" s="16"/>
      <c r="W95" s="16"/>
      <c r="X95" s="97"/>
      <c r="Y95" s="97"/>
      <c r="Z95" s="97"/>
      <c r="AA95" s="97"/>
      <c r="AB95" s="97"/>
      <c r="AC95" s="97"/>
      <c r="AD95" s="97"/>
      <c r="AE95" s="97"/>
      <c r="AF95" s="97"/>
      <c r="AG95" s="97"/>
    </row>
    <row r="96" spans="2:33" ht="15" customHeight="1" x14ac:dyDescent="0.15">
      <c r="B96" s="143"/>
      <c r="C96" s="144"/>
      <c r="D96" s="145"/>
      <c r="E96" s="123" t="s">
        <v>181</v>
      </c>
      <c r="F96" s="29"/>
      <c r="G96" s="131">
        <f>SUM(H96:R96)</f>
        <v>9004</v>
      </c>
      <c r="H96" s="128">
        <f>H16+H18+H20+H21+H22+H79+H62</f>
        <v>2065</v>
      </c>
      <c r="I96" s="129">
        <f t="shared" ref="I96:R96" si="24">I16+I18+I20+I21+I22+I79+I62</f>
        <v>563</v>
      </c>
      <c r="J96" s="129">
        <f t="shared" si="24"/>
        <v>0</v>
      </c>
      <c r="K96" s="129">
        <f t="shared" si="24"/>
        <v>5667</v>
      </c>
      <c r="L96" s="129">
        <f t="shared" si="24"/>
        <v>39</v>
      </c>
      <c r="M96" s="129">
        <f t="shared" si="24"/>
        <v>16</v>
      </c>
      <c r="N96" s="129">
        <f t="shared" si="24"/>
        <v>69</v>
      </c>
      <c r="O96" s="129">
        <f t="shared" si="24"/>
        <v>32</v>
      </c>
      <c r="P96" s="129">
        <f t="shared" si="24"/>
        <v>474</v>
      </c>
      <c r="Q96" s="129">
        <f t="shared" si="24"/>
        <v>79</v>
      </c>
      <c r="R96" s="130">
        <f t="shared" si="24"/>
        <v>0</v>
      </c>
      <c r="S96" s="114"/>
      <c r="T96" s="16"/>
      <c r="U96" s="16"/>
      <c r="V96" s="16"/>
      <c r="W96" s="16"/>
      <c r="X96" s="97"/>
      <c r="Y96" s="97"/>
      <c r="Z96" s="97"/>
      <c r="AA96" s="97"/>
      <c r="AB96" s="97"/>
      <c r="AC96" s="97"/>
      <c r="AD96" s="97"/>
      <c r="AE96" s="97"/>
      <c r="AF96" s="97"/>
      <c r="AG96" s="97"/>
    </row>
    <row r="97" spans="2:26" ht="12.95" customHeight="1" x14ac:dyDescent="0.2">
      <c r="B97" s="101" t="s">
        <v>26</v>
      </c>
      <c r="C97" s="16"/>
      <c r="D97" s="16"/>
      <c r="E97" s="30"/>
      <c r="F97" s="30"/>
      <c r="G97" s="16"/>
      <c r="H97" s="93"/>
      <c r="I97" s="16"/>
      <c r="J97" s="102"/>
      <c r="K97" s="102"/>
      <c r="L97" s="16"/>
      <c r="M97" s="16"/>
      <c r="N97" s="16"/>
      <c r="O97" s="100"/>
      <c r="P97" s="16"/>
      <c r="Q97" s="16"/>
      <c r="R97" s="16"/>
      <c r="S97" s="16"/>
      <c r="T97" s="16"/>
      <c r="U97" s="16"/>
      <c r="V97" s="16"/>
      <c r="W97" s="16"/>
      <c r="X97" s="18"/>
      <c r="Y97" s="18"/>
      <c r="Z97" s="18"/>
    </row>
    <row r="98" spans="2:26" ht="12.95" customHeight="1" x14ac:dyDescent="0.2">
      <c r="B98" s="102" t="s">
        <v>57</v>
      </c>
      <c r="C98" s="16"/>
      <c r="D98" s="16"/>
      <c r="E98" s="18"/>
      <c r="F98" s="18"/>
      <c r="G98" s="16"/>
      <c r="H98" s="16"/>
      <c r="I98" s="16"/>
      <c r="J98" s="102"/>
      <c r="K98" s="102"/>
      <c r="L98" s="102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8"/>
      <c r="Y98" s="18"/>
      <c r="Z98" s="18"/>
    </row>
    <row r="99" spans="2:26" ht="11.25" customHeight="1" x14ac:dyDescent="0.15">
      <c r="C99" s="16"/>
      <c r="D99" s="16"/>
      <c r="E99" s="30"/>
      <c r="F99" s="30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8"/>
      <c r="Y99" s="18"/>
      <c r="Z99" s="18"/>
    </row>
    <row r="100" spans="2:26" ht="23.25" x14ac:dyDescent="0.15">
      <c r="B100" s="18"/>
      <c r="C100" s="16"/>
      <c r="D100" s="16"/>
      <c r="E100" s="30"/>
      <c r="F100" s="30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8"/>
      <c r="Y100" s="18"/>
      <c r="Z100" s="18"/>
    </row>
    <row r="101" spans="2:26" ht="23.25" x14ac:dyDescent="0.15">
      <c r="B101" s="18"/>
      <c r="C101" s="16"/>
      <c r="D101" s="16"/>
      <c r="E101" s="30"/>
      <c r="F101" s="30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8"/>
      <c r="Y101" s="18"/>
      <c r="Z101" s="18"/>
    </row>
    <row r="102" spans="2:26" ht="23.25" x14ac:dyDescent="0.15">
      <c r="B102" s="18"/>
      <c r="C102" s="16"/>
      <c r="D102" s="16"/>
      <c r="E102" s="30"/>
      <c r="F102" s="30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8"/>
      <c r="Y102" s="18"/>
      <c r="Z102" s="18"/>
    </row>
  </sheetData>
  <mergeCells count="15">
    <mergeCell ref="B96:D96"/>
    <mergeCell ref="B95:E95"/>
    <mergeCell ref="P1:R1"/>
    <mergeCell ref="S1:T1"/>
    <mergeCell ref="B38:E38"/>
    <mergeCell ref="B68:E68"/>
    <mergeCell ref="B86:E86"/>
    <mergeCell ref="B44:E44"/>
    <mergeCell ref="U1:V1"/>
    <mergeCell ref="B4:E4"/>
    <mergeCell ref="B30:E30"/>
    <mergeCell ref="B35:E35"/>
    <mergeCell ref="B93:E93"/>
    <mergeCell ref="B49:E49"/>
    <mergeCell ref="B63:E63"/>
  </mergeCells>
  <phoneticPr fontId="3" type="noConversion"/>
  <conditionalFormatting sqref="R2">
    <cfRule type="cellIs" dxfId="8" priority="2" stopIfTrue="1" operator="equal">
      <formula>0</formula>
    </cfRule>
  </conditionalFormatting>
  <printOptions horizontalCentered="1" verticalCentered="1"/>
  <pageMargins left="7.874015748031496E-2" right="7.874015748031496E-2" top="0.39370078740157483" bottom="0.31496062992125984" header="0" footer="0"/>
  <pageSetup paperSize="9" scale="92" orientation="portrait" r:id="rId1"/>
  <headerFooter alignWithMargins="0"/>
  <ignoredErrors>
    <ignoredError sqref="H30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1"/>
  </sheetPr>
  <dimension ref="B1:AV102"/>
  <sheetViews>
    <sheetView showGridLines="0" zoomScaleNormal="100" workbookViewId="0">
      <pane xSplit="5" ySplit="4" topLeftCell="F5" activePane="bottomRight" state="frozen"/>
      <selection activeCell="H96" sqref="H96:R96"/>
      <selection pane="topRight" activeCell="H96" sqref="H96:R96"/>
      <selection pane="bottomLeft" activeCell="H96" sqref="H96:R96"/>
      <selection pane="bottomRight" activeCell="J15" sqref="J15"/>
    </sheetView>
  </sheetViews>
  <sheetFormatPr defaultRowHeight="27" x14ac:dyDescent="0.15"/>
  <cols>
    <col min="1" max="1" width="1.625" style="19" customWidth="1"/>
    <col min="2" max="2" width="0.875" style="19" customWidth="1"/>
    <col min="3" max="4" width="0.625" style="31" customWidth="1"/>
    <col min="5" max="5" width="12.75" style="32" customWidth="1"/>
    <col min="6" max="6" width="0.5" style="32" customWidth="1"/>
    <col min="7" max="7" width="7.75" style="14" customWidth="1"/>
    <col min="8" max="17" width="7.25" style="31" customWidth="1"/>
    <col min="18" max="18" width="7.25" style="14" customWidth="1"/>
    <col min="19" max="19" width="4.75" style="14" customWidth="1"/>
    <col min="20" max="20" width="53.875" style="14" customWidth="1"/>
    <col min="21" max="21" width="4.75" style="14" customWidth="1"/>
    <col min="22" max="22" width="5.625" style="14" customWidth="1"/>
    <col min="23" max="23" width="1" style="14" customWidth="1"/>
    <col min="24" max="16384" width="9" style="19"/>
  </cols>
  <sheetData>
    <row r="1" spans="2:48" s="1" customFormat="1" ht="15" customHeight="1" x14ac:dyDescent="0.35">
      <c r="E1" s="2"/>
      <c r="F1" s="2"/>
      <c r="G1" s="3"/>
      <c r="M1" s="4"/>
      <c r="O1" s="5"/>
      <c r="P1" s="149" t="s">
        <v>151</v>
      </c>
      <c r="Q1" s="149"/>
      <c r="R1" s="149"/>
      <c r="S1" s="133"/>
      <c r="T1" s="133"/>
      <c r="U1" s="133"/>
      <c r="V1" s="133"/>
      <c r="W1" s="6"/>
      <c r="X1" s="6"/>
      <c r="Y1" s="6"/>
      <c r="Z1" s="6"/>
      <c r="AA1" s="6"/>
      <c r="AB1" s="6"/>
      <c r="AC1" s="6"/>
      <c r="AD1" s="6"/>
      <c r="AE1" s="6"/>
      <c r="AF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</row>
    <row r="2" spans="2:48" s="7" customFormat="1" ht="1.5" customHeight="1" x14ac:dyDescent="0.2">
      <c r="B2" s="45" t="s">
        <v>2</v>
      </c>
      <c r="C2" s="46"/>
      <c r="D2" s="46"/>
      <c r="E2" s="47"/>
      <c r="F2" s="47"/>
      <c r="G2" s="48"/>
      <c r="H2" s="46"/>
      <c r="I2" s="46"/>
      <c r="J2" s="45"/>
      <c r="K2" s="45"/>
      <c r="L2" s="45"/>
      <c r="M2" s="49"/>
      <c r="N2" s="45"/>
      <c r="O2" s="45"/>
      <c r="P2" s="48" t="s">
        <v>152</v>
      </c>
      <c r="Q2" s="48"/>
      <c r="R2" s="50"/>
      <c r="T2" s="8"/>
      <c r="V2" s="8"/>
      <c r="W2" s="6"/>
      <c r="X2" s="6"/>
      <c r="Y2" s="6"/>
      <c r="Z2" s="6"/>
      <c r="AA2" s="6"/>
      <c r="AB2" s="6"/>
      <c r="AC2" s="6"/>
      <c r="AD2" s="6"/>
      <c r="AE2" s="6"/>
      <c r="AF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</row>
    <row r="3" spans="2:48" s="7" customFormat="1" ht="18.95" customHeight="1" x14ac:dyDescent="0.2">
      <c r="B3" s="9" t="s">
        <v>153</v>
      </c>
      <c r="C3" s="10"/>
      <c r="D3" s="11"/>
      <c r="E3" s="12"/>
      <c r="F3" s="12"/>
      <c r="G3" s="13"/>
      <c r="H3" s="14"/>
      <c r="I3" s="15"/>
      <c r="J3" s="15"/>
      <c r="K3" s="15"/>
      <c r="L3" s="15"/>
      <c r="M3" s="15"/>
      <c r="N3" s="15"/>
      <c r="O3" s="15"/>
      <c r="P3" s="13"/>
      <c r="Q3" s="13"/>
      <c r="R3" s="13" t="s">
        <v>3</v>
      </c>
      <c r="S3" s="15"/>
      <c r="T3" s="13"/>
      <c r="U3" s="15"/>
      <c r="V3" s="13"/>
      <c r="W3" s="6"/>
      <c r="X3" s="6"/>
      <c r="Y3" s="6"/>
      <c r="Z3" s="6"/>
      <c r="AA3" s="6"/>
      <c r="AB3" s="6"/>
      <c r="AC3" s="6"/>
      <c r="AD3" s="6"/>
      <c r="AE3" s="6"/>
      <c r="AF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</row>
    <row r="4" spans="2:48" ht="24" customHeight="1" x14ac:dyDescent="0.15">
      <c r="B4" s="134" t="s">
        <v>51</v>
      </c>
      <c r="C4" s="135"/>
      <c r="D4" s="135"/>
      <c r="E4" s="136"/>
      <c r="F4" s="38"/>
      <c r="G4" s="72" t="s">
        <v>4</v>
      </c>
      <c r="H4" s="73" t="s">
        <v>0</v>
      </c>
      <c r="I4" s="74" t="s">
        <v>5</v>
      </c>
      <c r="J4" s="74" t="s">
        <v>183</v>
      </c>
      <c r="K4" s="74" t="s">
        <v>6</v>
      </c>
      <c r="L4" s="75" t="s">
        <v>7</v>
      </c>
      <c r="M4" s="75" t="s">
        <v>8</v>
      </c>
      <c r="N4" s="75" t="s">
        <v>9</v>
      </c>
      <c r="O4" s="74" t="s">
        <v>10</v>
      </c>
      <c r="P4" s="75" t="s">
        <v>11</v>
      </c>
      <c r="Q4" s="75" t="s">
        <v>70</v>
      </c>
      <c r="R4" s="118" t="s">
        <v>12</v>
      </c>
      <c r="S4" s="114"/>
      <c r="T4" s="16"/>
      <c r="U4" s="16"/>
      <c r="V4" s="16"/>
      <c r="W4" s="17"/>
      <c r="X4" s="18"/>
      <c r="Y4" s="18"/>
      <c r="Z4" s="18"/>
    </row>
    <row r="5" spans="2:48" ht="3.95" customHeight="1" x14ac:dyDescent="0.15">
      <c r="B5" s="36"/>
      <c r="C5" s="37"/>
      <c r="D5" s="37"/>
      <c r="E5" s="37"/>
      <c r="F5" s="38"/>
      <c r="G5" s="39"/>
      <c r="H5" s="39"/>
      <c r="I5" s="39"/>
      <c r="J5" s="39"/>
      <c r="K5" s="39"/>
      <c r="L5" s="40"/>
      <c r="M5" s="40"/>
      <c r="N5" s="40"/>
      <c r="O5" s="39"/>
      <c r="P5" s="40"/>
      <c r="Q5" s="40"/>
      <c r="R5" s="41"/>
      <c r="S5" s="16"/>
      <c r="T5" s="16"/>
      <c r="U5" s="16"/>
      <c r="V5" s="16"/>
      <c r="W5" s="35"/>
      <c r="X5" s="18"/>
      <c r="Y5" s="18"/>
      <c r="Z5" s="18"/>
    </row>
    <row r="6" spans="2:48" ht="12" customHeight="1" x14ac:dyDescent="0.15">
      <c r="B6" s="42"/>
      <c r="C6" s="51"/>
      <c r="D6" s="43"/>
      <c r="E6" s="76" t="s">
        <v>52</v>
      </c>
      <c r="F6" s="25"/>
      <c r="G6" s="59">
        <f t="shared" ref="G6:G29" si="0">SUM(H6:R6)</f>
        <v>13283</v>
      </c>
      <c r="H6" s="60">
        <v>0</v>
      </c>
      <c r="I6" s="61">
        <v>0</v>
      </c>
      <c r="J6" s="61">
        <v>0</v>
      </c>
      <c r="K6" s="61">
        <v>7607</v>
      </c>
      <c r="L6" s="61">
        <v>605</v>
      </c>
      <c r="M6" s="61">
        <v>2187</v>
      </c>
      <c r="N6" s="61">
        <v>1064</v>
      </c>
      <c r="O6" s="61">
        <v>1050</v>
      </c>
      <c r="P6" s="61">
        <v>770</v>
      </c>
      <c r="Q6" s="61">
        <v>0</v>
      </c>
      <c r="R6" s="81">
        <v>0</v>
      </c>
      <c r="S6" s="114"/>
      <c r="T6" s="16"/>
      <c r="U6" s="16"/>
      <c r="V6" s="16"/>
      <c r="W6" s="17"/>
      <c r="X6" s="18"/>
      <c r="Y6" s="18"/>
      <c r="Z6" s="18"/>
    </row>
    <row r="7" spans="2:48" ht="12" customHeight="1" x14ac:dyDescent="0.15">
      <c r="B7" s="33"/>
      <c r="C7" s="52"/>
      <c r="D7" s="20"/>
      <c r="E7" s="77" t="s">
        <v>13</v>
      </c>
      <c r="F7" s="25"/>
      <c r="G7" s="62">
        <f t="shared" si="0"/>
        <v>4678</v>
      </c>
      <c r="H7" s="63">
        <v>0</v>
      </c>
      <c r="I7" s="64">
        <v>0</v>
      </c>
      <c r="J7" s="64">
        <v>0</v>
      </c>
      <c r="K7" s="64">
        <v>2851</v>
      </c>
      <c r="L7" s="64">
        <v>258</v>
      </c>
      <c r="M7" s="64">
        <v>63</v>
      </c>
      <c r="N7" s="64">
        <v>471</v>
      </c>
      <c r="O7" s="64">
        <v>444</v>
      </c>
      <c r="P7" s="64">
        <v>591</v>
      </c>
      <c r="Q7" s="64">
        <v>0</v>
      </c>
      <c r="R7" s="82">
        <v>0</v>
      </c>
      <c r="S7" s="114"/>
      <c r="T7" s="16"/>
      <c r="U7" s="16"/>
      <c r="V7" s="16"/>
      <c r="W7" s="17"/>
      <c r="X7" s="18"/>
      <c r="Y7" s="18"/>
      <c r="Z7" s="18"/>
    </row>
    <row r="8" spans="2:48" ht="12" customHeight="1" x14ac:dyDescent="0.15">
      <c r="B8" s="33"/>
      <c r="C8" s="52"/>
      <c r="D8" s="20"/>
      <c r="E8" s="77" t="s">
        <v>14</v>
      </c>
      <c r="F8" s="25"/>
      <c r="G8" s="62">
        <f t="shared" si="0"/>
        <v>1851</v>
      </c>
      <c r="H8" s="63">
        <v>0</v>
      </c>
      <c r="I8" s="64">
        <v>20</v>
      </c>
      <c r="J8" s="64">
        <v>110</v>
      </c>
      <c r="K8" s="64">
        <v>0</v>
      </c>
      <c r="L8" s="64">
        <v>266</v>
      </c>
      <c r="M8" s="64">
        <v>6</v>
      </c>
      <c r="N8" s="64">
        <v>862</v>
      </c>
      <c r="O8" s="64">
        <v>7</v>
      </c>
      <c r="P8" s="64">
        <v>580</v>
      </c>
      <c r="Q8" s="64">
        <v>0</v>
      </c>
      <c r="R8" s="83">
        <v>0</v>
      </c>
      <c r="S8" s="115"/>
      <c r="T8" s="21"/>
      <c r="U8" s="21"/>
      <c r="V8" s="22"/>
      <c r="W8" s="17"/>
      <c r="X8" s="18"/>
      <c r="Y8" s="18"/>
      <c r="Z8" s="18"/>
    </row>
    <row r="9" spans="2:48" ht="12" customHeight="1" x14ac:dyDescent="0.15">
      <c r="B9" s="33"/>
      <c r="C9" s="52"/>
      <c r="D9" s="20"/>
      <c r="E9" s="77" t="s">
        <v>15</v>
      </c>
      <c r="F9" s="25"/>
      <c r="G9" s="62">
        <f t="shared" si="0"/>
        <v>1248</v>
      </c>
      <c r="H9" s="63">
        <v>0</v>
      </c>
      <c r="I9" s="64">
        <v>0</v>
      </c>
      <c r="J9" s="64">
        <v>0</v>
      </c>
      <c r="K9" s="64">
        <v>0</v>
      </c>
      <c r="L9" s="64">
        <v>478</v>
      </c>
      <c r="M9" s="64">
        <v>12</v>
      </c>
      <c r="N9" s="64">
        <v>755</v>
      </c>
      <c r="O9" s="64">
        <v>3</v>
      </c>
      <c r="P9" s="64">
        <v>0</v>
      </c>
      <c r="Q9" s="64">
        <v>0</v>
      </c>
      <c r="R9" s="84">
        <v>0</v>
      </c>
      <c r="S9" s="116"/>
      <c r="T9" s="23"/>
      <c r="U9" s="23"/>
      <c r="V9" s="24"/>
      <c r="W9" s="16"/>
      <c r="X9" s="18"/>
      <c r="Y9" s="18"/>
      <c r="Z9" s="18"/>
    </row>
    <row r="10" spans="2:48" ht="12" customHeight="1" x14ac:dyDescent="0.15">
      <c r="B10" s="33"/>
      <c r="C10" s="52"/>
      <c r="D10" s="20"/>
      <c r="E10" s="77" t="s">
        <v>37</v>
      </c>
      <c r="F10" s="25"/>
      <c r="G10" s="62">
        <f t="shared" si="0"/>
        <v>1537</v>
      </c>
      <c r="H10" s="63">
        <v>903</v>
      </c>
      <c r="I10" s="64">
        <v>98</v>
      </c>
      <c r="J10" s="64">
        <v>3</v>
      </c>
      <c r="K10" s="64">
        <v>130</v>
      </c>
      <c r="L10" s="64">
        <v>48</v>
      </c>
      <c r="M10" s="64">
        <v>0</v>
      </c>
      <c r="N10" s="64">
        <v>14</v>
      </c>
      <c r="O10" s="64">
        <v>0</v>
      </c>
      <c r="P10" s="64">
        <v>341</v>
      </c>
      <c r="Q10" s="64">
        <v>0</v>
      </c>
      <c r="R10" s="84">
        <v>0</v>
      </c>
      <c r="S10" s="116"/>
      <c r="T10" s="23"/>
      <c r="U10" s="23"/>
      <c r="V10" s="24"/>
      <c r="W10" s="16"/>
      <c r="X10" s="18"/>
      <c r="Y10" s="18"/>
      <c r="Z10" s="18"/>
    </row>
    <row r="11" spans="2:48" ht="12" customHeight="1" x14ac:dyDescent="0.15">
      <c r="B11" s="33"/>
      <c r="C11" s="52"/>
      <c r="D11" s="20"/>
      <c r="E11" s="77" t="s">
        <v>130</v>
      </c>
      <c r="F11" s="25"/>
      <c r="G11" s="62">
        <f t="shared" si="0"/>
        <v>148</v>
      </c>
      <c r="H11" s="63">
        <v>0</v>
      </c>
      <c r="I11" s="64">
        <v>0</v>
      </c>
      <c r="J11" s="64">
        <v>0</v>
      </c>
      <c r="K11" s="64">
        <v>0</v>
      </c>
      <c r="L11" s="64">
        <v>5</v>
      </c>
      <c r="M11" s="64">
        <v>0</v>
      </c>
      <c r="N11" s="64">
        <v>138</v>
      </c>
      <c r="O11" s="64">
        <v>0</v>
      </c>
      <c r="P11" s="64">
        <v>5</v>
      </c>
      <c r="Q11" s="64">
        <v>0</v>
      </c>
      <c r="R11" s="82">
        <v>0</v>
      </c>
      <c r="S11" s="116"/>
      <c r="T11" s="23"/>
      <c r="U11" s="23"/>
      <c r="V11" s="24"/>
      <c r="W11" s="16"/>
      <c r="X11" s="18"/>
      <c r="Y11" s="18"/>
      <c r="Z11" s="18"/>
    </row>
    <row r="12" spans="2:48" ht="12" customHeight="1" x14ac:dyDescent="0.15">
      <c r="B12" s="33"/>
      <c r="C12" s="52"/>
      <c r="D12" s="20"/>
      <c r="E12" s="77" t="s">
        <v>16</v>
      </c>
      <c r="F12" s="25"/>
      <c r="G12" s="62">
        <f t="shared" si="0"/>
        <v>8</v>
      </c>
      <c r="H12" s="63">
        <v>0</v>
      </c>
      <c r="I12" s="64">
        <v>0</v>
      </c>
      <c r="J12" s="64">
        <v>0</v>
      </c>
      <c r="K12" s="64">
        <v>0</v>
      </c>
      <c r="L12" s="64">
        <v>8</v>
      </c>
      <c r="M12" s="64">
        <v>0</v>
      </c>
      <c r="N12" s="64">
        <v>0</v>
      </c>
      <c r="O12" s="64">
        <v>0</v>
      </c>
      <c r="P12" s="64">
        <v>0</v>
      </c>
      <c r="Q12" s="64">
        <v>0</v>
      </c>
      <c r="R12" s="82">
        <v>0</v>
      </c>
      <c r="S12" s="116"/>
      <c r="T12" s="23"/>
      <c r="U12" s="23"/>
      <c r="V12" s="24"/>
      <c r="W12" s="16"/>
      <c r="X12" s="18"/>
      <c r="Y12" s="18"/>
      <c r="Z12" s="18"/>
    </row>
    <row r="13" spans="2:48" ht="12" customHeight="1" x14ac:dyDescent="0.15">
      <c r="B13" s="33"/>
      <c r="C13" s="52"/>
      <c r="D13" s="20"/>
      <c r="E13" s="77" t="s">
        <v>40</v>
      </c>
      <c r="F13" s="25"/>
      <c r="G13" s="62">
        <f t="shared" si="0"/>
        <v>8376</v>
      </c>
      <c r="H13" s="63">
        <v>0</v>
      </c>
      <c r="I13" s="64">
        <v>0</v>
      </c>
      <c r="J13" s="64">
        <v>0</v>
      </c>
      <c r="K13" s="64">
        <v>5723</v>
      </c>
      <c r="L13" s="64">
        <v>817</v>
      </c>
      <c r="M13" s="64">
        <v>329</v>
      </c>
      <c r="N13" s="64">
        <v>399</v>
      </c>
      <c r="O13" s="64">
        <v>132</v>
      </c>
      <c r="P13" s="64">
        <v>976</v>
      </c>
      <c r="Q13" s="64">
        <v>0</v>
      </c>
      <c r="R13" s="82">
        <v>0</v>
      </c>
      <c r="S13" s="114"/>
      <c r="T13" s="16"/>
      <c r="U13" s="16"/>
      <c r="V13" s="16"/>
      <c r="W13" s="16"/>
      <c r="X13" s="18"/>
      <c r="Y13" s="18"/>
      <c r="Z13" s="18"/>
    </row>
    <row r="14" spans="2:48" ht="12" customHeight="1" x14ac:dyDescent="0.15">
      <c r="B14" s="33"/>
      <c r="C14" s="52"/>
      <c r="D14" s="20"/>
      <c r="E14" s="77" t="s">
        <v>59</v>
      </c>
      <c r="F14" s="25"/>
      <c r="G14" s="62">
        <f t="shared" si="0"/>
        <v>11108</v>
      </c>
      <c r="H14" s="63">
        <v>7449</v>
      </c>
      <c r="I14" s="64">
        <v>1477</v>
      </c>
      <c r="J14" s="64">
        <v>0</v>
      </c>
      <c r="K14" s="64">
        <v>0</v>
      </c>
      <c r="L14" s="64">
        <v>338</v>
      </c>
      <c r="M14" s="64">
        <v>436</v>
      </c>
      <c r="N14" s="64">
        <v>235</v>
      </c>
      <c r="O14" s="64">
        <v>0</v>
      </c>
      <c r="P14" s="64">
        <v>1173</v>
      </c>
      <c r="Q14" s="64">
        <v>0</v>
      </c>
      <c r="R14" s="82">
        <v>0</v>
      </c>
      <c r="S14" s="114"/>
      <c r="T14" s="16"/>
      <c r="U14" s="16"/>
      <c r="V14" s="16"/>
      <c r="W14" s="16"/>
      <c r="X14" s="18"/>
      <c r="Y14" s="18"/>
      <c r="Z14" s="18"/>
    </row>
    <row r="15" spans="2:48" ht="12" customHeight="1" x14ac:dyDescent="0.15">
      <c r="B15" s="33"/>
      <c r="C15" s="52"/>
      <c r="D15" s="20"/>
      <c r="E15" s="77" t="s">
        <v>29</v>
      </c>
      <c r="F15" s="25"/>
      <c r="G15" s="62">
        <f t="shared" si="0"/>
        <v>6486</v>
      </c>
      <c r="H15" s="63">
        <v>5971</v>
      </c>
      <c r="I15" s="64">
        <v>118</v>
      </c>
      <c r="J15" s="64">
        <v>176</v>
      </c>
      <c r="K15" s="64">
        <v>0</v>
      </c>
      <c r="L15" s="64">
        <v>86</v>
      </c>
      <c r="M15" s="64">
        <v>116</v>
      </c>
      <c r="N15" s="64">
        <v>9</v>
      </c>
      <c r="O15" s="64">
        <v>0</v>
      </c>
      <c r="P15" s="64">
        <v>10</v>
      </c>
      <c r="Q15" s="64">
        <v>0</v>
      </c>
      <c r="R15" s="82">
        <v>0</v>
      </c>
      <c r="S15" s="114"/>
      <c r="T15" s="16"/>
      <c r="U15" s="16"/>
      <c r="V15" s="16"/>
      <c r="W15" s="16"/>
      <c r="X15" s="18"/>
      <c r="Y15" s="18"/>
      <c r="Z15" s="18"/>
    </row>
    <row r="16" spans="2:48" ht="12" customHeight="1" x14ac:dyDescent="0.15">
      <c r="B16" s="33"/>
      <c r="C16" s="52"/>
      <c r="D16" s="20"/>
      <c r="E16" s="77" t="s">
        <v>28</v>
      </c>
      <c r="F16" s="25"/>
      <c r="G16" s="62">
        <f t="shared" si="0"/>
        <v>161</v>
      </c>
      <c r="H16" s="63">
        <v>0</v>
      </c>
      <c r="I16" s="64">
        <v>37</v>
      </c>
      <c r="J16" s="64">
        <v>0</v>
      </c>
      <c r="K16" s="64">
        <v>122</v>
      </c>
      <c r="L16" s="64">
        <v>0</v>
      </c>
      <c r="M16" s="64">
        <v>0</v>
      </c>
      <c r="N16" s="64">
        <v>0</v>
      </c>
      <c r="O16" s="64">
        <v>0</v>
      </c>
      <c r="P16" s="64">
        <v>2</v>
      </c>
      <c r="Q16" s="64">
        <v>0</v>
      </c>
      <c r="R16" s="82">
        <v>0</v>
      </c>
      <c r="S16" s="114"/>
      <c r="T16" s="16"/>
      <c r="U16" s="16"/>
      <c r="V16" s="16"/>
      <c r="W16" s="16"/>
      <c r="X16" s="18"/>
      <c r="Y16" s="18"/>
      <c r="Z16" s="18"/>
    </row>
    <row r="17" spans="2:26" ht="12" customHeight="1" x14ac:dyDescent="0.15">
      <c r="B17" s="33"/>
      <c r="C17" s="52"/>
      <c r="D17" s="20"/>
      <c r="E17" s="77" t="s">
        <v>33</v>
      </c>
      <c r="F17" s="25"/>
      <c r="G17" s="62">
        <f t="shared" si="0"/>
        <v>5842</v>
      </c>
      <c r="H17" s="63">
        <v>2402</v>
      </c>
      <c r="I17" s="64">
        <v>132</v>
      </c>
      <c r="J17" s="64">
        <v>172</v>
      </c>
      <c r="K17" s="64">
        <v>2752</v>
      </c>
      <c r="L17" s="64">
        <v>7</v>
      </c>
      <c r="M17" s="64">
        <v>52</v>
      </c>
      <c r="N17" s="64">
        <v>156</v>
      </c>
      <c r="O17" s="64">
        <v>20</v>
      </c>
      <c r="P17" s="64">
        <v>149</v>
      </c>
      <c r="Q17" s="64">
        <v>0</v>
      </c>
      <c r="R17" s="82">
        <v>0</v>
      </c>
      <c r="S17" s="114"/>
      <c r="T17" s="16"/>
      <c r="U17" s="16">
        <v>5</v>
      </c>
      <c r="V17" s="16"/>
      <c r="W17" s="16"/>
      <c r="X17" s="18"/>
      <c r="Y17" s="18"/>
      <c r="Z17" s="18"/>
    </row>
    <row r="18" spans="2:26" ht="12" customHeight="1" x14ac:dyDescent="0.15">
      <c r="B18" s="33"/>
      <c r="C18" s="52"/>
      <c r="D18" s="20"/>
      <c r="E18" s="77" t="s">
        <v>49</v>
      </c>
      <c r="F18" s="25"/>
      <c r="G18" s="62">
        <f t="shared" si="0"/>
        <v>4105</v>
      </c>
      <c r="H18" s="63">
        <v>932</v>
      </c>
      <c r="I18" s="64">
        <v>314</v>
      </c>
      <c r="J18" s="64">
        <v>0</v>
      </c>
      <c r="K18" s="64">
        <v>2655</v>
      </c>
      <c r="L18" s="64">
        <v>34</v>
      </c>
      <c r="M18" s="64">
        <v>5</v>
      </c>
      <c r="N18" s="64">
        <v>27</v>
      </c>
      <c r="O18" s="64">
        <v>11</v>
      </c>
      <c r="P18" s="64">
        <v>127</v>
      </c>
      <c r="Q18" s="64">
        <v>0</v>
      </c>
      <c r="R18" s="82">
        <v>0</v>
      </c>
      <c r="S18" s="114"/>
      <c r="T18" s="16"/>
      <c r="U18" s="16"/>
      <c r="V18" s="16"/>
      <c r="W18" s="16"/>
      <c r="X18" s="18"/>
      <c r="Y18" s="18"/>
      <c r="Z18" s="18"/>
    </row>
    <row r="19" spans="2:26" ht="12" customHeight="1" x14ac:dyDescent="0.15">
      <c r="B19" s="33"/>
      <c r="C19" s="52"/>
      <c r="D19" s="20"/>
      <c r="E19" s="77" t="s">
        <v>133</v>
      </c>
      <c r="F19" s="25"/>
      <c r="G19" s="62">
        <f t="shared" ref="G19" si="1">SUM(H19:R19)</f>
        <v>692</v>
      </c>
      <c r="H19" s="63">
        <v>0</v>
      </c>
      <c r="I19" s="64">
        <v>0</v>
      </c>
      <c r="J19" s="64">
        <v>0</v>
      </c>
      <c r="K19" s="64">
        <v>0</v>
      </c>
      <c r="L19" s="64">
        <v>0</v>
      </c>
      <c r="M19" s="64">
        <v>0</v>
      </c>
      <c r="N19" s="64">
        <v>629</v>
      </c>
      <c r="O19" s="64">
        <v>10</v>
      </c>
      <c r="P19" s="64">
        <v>53</v>
      </c>
      <c r="Q19" s="64">
        <v>0</v>
      </c>
      <c r="R19" s="82">
        <v>0</v>
      </c>
      <c r="S19" s="114"/>
      <c r="T19" s="16"/>
      <c r="U19" s="16"/>
      <c r="V19" s="16"/>
      <c r="W19" s="16"/>
      <c r="X19" s="18"/>
      <c r="Y19" s="18"/>
      <c r="Z19" s="18"/>
    </row>
    <row r="20" spans="2:26" ht="12" customHeight="1" x14ac:dyDescent="0.15">
      <c r="B20" s="33"/>
      <c r="C20" s="52"/>
      <c r="D20" s="20"/>
      <c r="E20" s="77" t="s">
        <v>182</v>
      </c>
      <c r="F20" s="25"/>
      <c r="G20" s="62">
        <f t="shared" si="0"/>
        <v>22</v>
      </c>
      <c r="H20" s="63">
        <v>0</v>
      </c>
      <c r="I20" s="64">
        <v>0</v>
      </c>
      <c r="J20" s="64">
        <v>0</v>
      </c>
      <c r="K20" s="64">
        <v>0</v>
      </c>
      <c r="L20" s="64">
        <v>0</v>
      </c>
      <c r="M20" s="64">
        <v>0</v>
      </c>
      <c r="N20" s="64">
        <v>19</v>
      </c>
      <c r="O20" s="64">
        <v>1</v>
      </c>
      <c r="P20" s="64">
        <v>2</v>
      </c>
      <c r="Q20" s="64">
        <v>0</v>
      </c>
      <c r="R20" s="82">
        <v>0</v>
      </c>
      <c r="S20" s="114"/>
      <c r="T20" s="16"/>
      <c r="U20" s="16"/>
      <c r="V20" s="16"/>
      <c r="W20" s="16"/>
      <c r="X20" s="18"/>
      <c r="Y20" s="18"/>
      <c r="Z20" s="18"/>
    </row>
    <row r="21" spans="2:26" ht="12" customHeight="1" x14ac:dyDescent="0.15">
      <c r="B21" s="33"/>
      <c r="C21" s="52"/>
      <c r="D21" s="20"/>
      <c r="E21" s="77" t="s">
        <v>129</v>
      </c>
      <c r="F21" s="25"/>
      <c r="G21" s="62">
        <f t="shared" si="0"/>
        <v>5773</v>
      </c>
      <c r="H21" s="63">
        <v>2237</v>
      </c>
      <c r="I21" s="64">
        <v>183</v>
      </c>
      <c r="J21" s="64">
        <v>0</v>
      </c>
      <c r="K21" s="64">
        <v>2865</v>
      </c>
      <c r="L21" s="64">
        <v>20</v>
      </c>
      <c r="M21" s="64">
        <v>16</v>
      </c>
      <c r="N21" s="64">
        <v>68</v>
      </c>
      <c r="O21" s="64">
        <v>20</v>
      </c>
      <c r="P21" s="64">
        <v>316</v>
      </c>
      <c r="Q21" s="64">
        <v>48</v>
      </c>
      <c r="R21" s="82">
        <v>0</v>
      </c>
      <c r="S21" s="114"/>
      <c r="T21" s="16"/>
      <c r="U21" s="16"/>
      <c r="V21" s="16"/>
      <c r="W21" s="16"/>
      <c r="X21" s="18"/>
      <c r="Y21" s="18"/>
      <c r="Z21" s="18"/>
    </row>
    <row r="22" spans="2:26" ht="12" customHeight="1" x14ac:dyDescent="0.15">
      <c r="B22" s="33"/>
      <c r="C22" s="52"/>
      <c r="D22" s="20"/>
      <c r="E22" s="77" t="s">
        <v>139</v>
      </c>
      <c r="F22" s="25"/>
      <c r="G22" s="62">
        <f t="shared" si="0"/>
        <v>0</v>
      </c>
      <c r="H22" s="63">
        <v>0</v>
      </c>
      <c r="I22" s="64">
        <v>0</v>
      </c>
      <c r="J22" s="64">
        <v>0</v>
      </c>
      <c r="K22" s="64">
        <v>0</v>
      </c>
      <c r="L22" s="64">
        <v>0</v>
      </c>
      <c r="M22" s="64">
        <v>0</v>
      </c>
      <c r="N22" s="64">
        <v>0</v>
      </c>
      <c r="O22" s="64">
        <v>0</v>
      </c>
      <c r="P22" s="64">
        <v>0</v>
      </c>
      <c r="Q22" s="64">
        <v>0</v>
      </c>
      <c r="R22" s="82">
        <v>0</v>
      </c>
      <c r="S22" s="114"/>
      <c r="T22" s="16"/>
      <c r="U22" s="16"/>
      <c r="V22" s="16"/>
      <c r="W22" s="16"/>
      <c r="X22" s="18"/>
      <c r="Y22" s="18"/>
      <c r="Z22" s="18"/>
    </row>
    <row r="23" spans="2:26" ht="12" customHeight="1" x14ac:dyDescent="0.15">
      <c r="B23" s="33"/>
      <c r="C23" s="52"/>
      <c r="D23" s="20"/>
      <c r="E23" s="77" t="s">
        <v>17</v>
      </c>
      <c r="F23" s="25"/>
      <c r="G23" s="62">
        <f t="shared" si="0"/>
        <v>11265</v>
      </c>
      <c r="H23" s="63">
        <v>5208</v>
      </c>
      <c r="I23" s="64">
        <v>1792</v>
      </c>
      <c r="J23" s="64">
        <v>851</v>
      </c>
      <c r="K23" s="64">
        <v>0</v>
      </c>
      <c r="L23" s="64">
        <v>1067</v>
      </c>
      <c r="M23" s="64">
        <v>875</v>
      </c>
      <c r="N23" s="64">
        <v>0</v>
      </c>
      <c r="O23" s="64">
        <v>0</v>
      </c>
      <c r="P23" s="64">
        <v>1472</v>
      </c>
      <c r="Q23" s="64">
        <v>0</v>
      </c>
      <c r="R23" s="82">
        <v>0</v>
      </c>
      <c r="S23" s="114"/>
      <c r="T23" s="16"/>
      <c r="U23" s="16"/>
      <c r="V23" s="16"/>
      <c r="W23" s="16"/>
      <c r="X23" s="18"/>
      <c r="Y23" s="18"/>
      <c r="Z23" s="18"/>
    </row>
    <row r="24" spans="2:26" ht="12" customHeight="1" x14ac:dyDescent="0.15">
      <c r="B24" s="33"/>
      <c r="C24" s="52"/>
      <c r="D24" s="20"/>
      <c r="E24" s="77" t="s">
        <v>18</v>
      </c>
      <c r="F24" s="25"/>
      <c r="G24" s="62">
        <f t="shared" si="0"/>
        <v>7449</v>
      </c>
      <c r="H24" s="63">
        <v>2545</v>
      </c>
      <c r="I24" s="64">
        <v>109</v>
      </c>
      <c r="J24" s="64">
        <v>0</v>
      </c>
      <c r="K24" s="64">
        <v>1092</v>
      </c>
      <c r="L24" s="64">
        <v>1004</v>
      </c>
      <c r="M24" s="64">
        <v>262</v>
      </c>
      <c r="N24" s="64">
        <v>1443</v>
      </c>
      <c r="O24" s="64">
        <v>92</v>
      </c>
      <c r="P24" s="64">
        <v>902</v>
      </c>
      <c r="Q24" s="64">
        <v>0</v>
      </c>
      <c r="R24" s="82">
        <v>0</v>
      </c>
      <c r="S24" s="114"/>
      <c r="T24" s="16"/>
      <c r="U24" s="16"/>
      <c r="V24" s="16"/>
      <c r="W24" s="16"/>
      <c r="X24" s="18"/>
      <c r="Y24" s="18"/>
      <c r="Z24" s="18"/>
    </row>
    <row r="25" spans="2:26" ht="12" customHeight="1" x14ac:dyDescent="0.15">
      <c r="B25" s="33"/>
      <c r="C25" s="52"/>
      <c r="D25" s="20"/>
      <c r="E25" s="77" t="s">
        <v>19</v>
      </c>
      <c r="F25" s="25"/>
      <c r="G25" s="62">
        <f t="shared" si="0"/>
        <v>47</v>
      </c>
      <c r="H25" s="63">
        <v>0</v>
      </c>
      <c r="I25" s="64">
        <v>0</v>
      </c>
      <c r="J25" s="64">
        <v>0</v>
      </c>
      <c r="K25" s="64">
        <v>0</v>
      </c>
      <c r="L25" s="64">
        <v>47</v>
      </c>
      <c r="M25" s="64">
        <v>0</v>
      </c>
      <c r="N25" s="64">
        <v>0</v>
      </c>
      <c r="O25" s="64">
        <v>0</v>
      </c>
      <c r="P25" s="64">
        <v>0</v>
      </c>
      <c r="Q25" s="64">
        <v>0</v>
      </c>
      <c r="R25" s="82">
        <v>0</v>
      </c>
      <c r="S25" s="114"/>
      <c r="T25" s="16"/>
      <c r="U25" s="16"/>
      <c r="V25" s="16"/>
      <c r="W25" s="16"/>
      <c r="X25" s="18"/>
      <c r="Y25" s="18"/>
      <c r="Z25" s="18"/>
    </row>
    <row r="26" spans="2:26" ht="12" customHeight="1" x14ac:dyDescent="0.15">
      <c r="B26" s="33"/>
      <c r="C26" s="52"/>
      <c r="D26" s="20"/>
      <c r="E26" s="77" t="s">
        <v>20</v>
      </c>
      <c r="F26" s="25"/>
      <c r="G26" s="62">
        <f t="shared" si="0"/>
        <v>6169</v>
      </c>
      <c r="H26" s="63">
        <v>3231</v>
      </c>
      <c r="I26" s="64">
        <v>656</v>
      </c>
      <c r="J26" s="64">
        <v>0</v>
      </c>
      <c r="K26" s="64">
        <v>0</v>
      </c>
      <c r="L26" s="64">
        <v>210</v>
      </c>
      <c r="M26" s="64">
        <v>150</v>
      </c>
      <c r="N26" s="64">
        <v>255</v>
      </c>
      <c r="O26" s="64">
        <v>45</v>
      </c>
      <c r="P26" s="64">
        <v>1622</v>
      </c>
      <c r="Q26" s="64">
        <v>0</v>
      </c>
      <c r="R26" s="82">
        <v>0</v>
      </c>
      <c r="S26" s="114"/>
      <c r="T26" s="16"/>
      <c r="U26" s="16"/>
      <c r="V26" s="16"/>
      <c r="W26" s="16"/>
      <c r="X26" s="18"/>
      <c r="Y26" s="18"/>
      <c r="Z26" s="18"/>
    </row>
    <row r="27" spans="2:26" ht="12" customHeight="1" x14ac:dyDescent="0.15">
      <c r="B27" s="33"/>
      <c r="C27" s="52"/>
      <c r="D27" s="20"/>
      <c r="E27" s="77" t="s">
        <v>54</v>
      </c>
      <c r="F27" s="25"/>
      <c r="G27" s="62">
        <f t="shared" si="0"/>
        <v>2418</v>
      </c>
      <c r="H27" s="63">
        <v>0</v>
      </c>
      <c r="I27" s="64">
        <v>0</v>
      </c>
      <c r="J27" s="64"/>
      <c r="K27" s="64">
        <v>0</v>
      </c>
      <c r="L27" s="64">
        <v>147</v>
      </c>
      <c r="M27" s="64">
        <v>820</v>
      </c>
      <c r="N27" s="64">
        <v>828</v>
      </c>
      <c r="O27" s="64">
        <v>274</v>
      </c>
      <c r="P27" s="64">
        <v>349</v>
      </c>
      <c r="Q27" s="64">
        <v>0</v>
      </c>
      <c r="R27" s="82">
        <v>0</v>
      </c>
      <c r="S27" s="114"/>
      <c r="T27" s="16"/>
      <c r="U27" s="16"/>
      <c r="V27" s="16"/>
      <c r="W27" s="16"/>
      <c r="X27" s="18"/>
      <c r="Y27" s="18"/>
      <c r="Z27" s="18"/>
    </row>
    <row r="28" spans="2:26" ht="12" customHeight="1" x14ac:dyDescent="0.15">
      <c r="B28" s="33"/>
      <c r="C28" s="52"/>
      <c r="D28" s="20"/>
      <c r="E28" s="77" t="s">
        <v>168</v>
      </c>
      <c r="F28" s="25"/>
      <c r="G28" s="62">
        <f t="shared" si="0"/>
        <v>0</v>
      </c>
      <c r="H28" s="63">
        <v>0</v>
      </c>
      <c r="I28" s="64">
        <v>0</v>
      </c>
      <c r="J28" s="64"/>
      <c r="K28" s="64">
        <v>0</v>
      </c>
      <c r="L28" s="64">
        <v>0</v>
      </c>
      <c r="M28" s="64">
        <v>0</v>
      </c>
      <c r="N28" s="64">
        <v>0</v>
      </c>
      <c r="O28" s="64">
        <v>0</v>
      </c>
      <c r="P28" s="64">
        <v>0</v>
      </c>
      <c r="Q28" s="64">
        <v>0</v>
      </c>
      <c r="R28" s="82">
        <v>0</v>
      </c>
      <c r="S28" s="114"/>
      <c r="T28" s="16"/>
      <c r="U28" s="16"/>
      <c r="V28" s="16"/>
      <c r="W28" s="16"/>
      <c r="X28" s="18"/>
      <c r="Y28" s="18"/>
      <c r="Z28" s="18"/>
    </row>
    <row r="29" spans="2:26" ht="12" customHeight="1" x14ac:dyDescent="0.15">
      <c r="B29" s="33"/>
      <c r="C29" s="53"/>
      <c r="D29" s="54"/>
      <c r="E29" s="78"/>
      <c r="F29" s="25"/>
      <c r="G29" s="65">
        <f t="shared" si="0"/>
        <v>0</v>
      </c>
      <c r="H29" s="66"/>
      <c r="I29" s="67"/>
      <c r="J29" s="67"/>
      <c r="K29" s="67"/>
      <c r="L29" s="67"/>
      <c r="M29" s="67"/>
      <c r="N29" s="67"/>
      <c r="O29" s="67"/>
      <c r="P29" s="67"/>
      <c r="Q29" s="67"/>
      <c r="R29" s="85"/>
      <c r="S29" s="114"/>
      <c r="T29" s="16"/>
      <c r="U29" s="16"/>
      <c r="V29" s="16"/>
      <c r="W29" s="16"/>
      <c r="X29" s="18"/>
      <c r="Y29" s="18"/>
      <c r="Z29" s="18"/>
    </row>
    <row r="30" spans="2:26" ht="18" customHeight="1" x14ac:dyDescent="0.15">
      <c r="B30" s="137" t="s">
        <v>21</v>
      </c>
      <c r="C30" s="138"/>
      <c r="D30" s="138"/>
      <c r="E30" s="139"/>
      <c r="F30" s="44"/>
      <c r="G30" s="68">
        <f t="shared" ref="G30:R30" si="2">SUM(G6:G29)</f>
        <v>92666</v>
      </c>
      <c r="H30" s="69">
        <f t="shared" si="2"/>
        <v>30878</v>
      </c>
      <c r="I30" s="70">
        <f t="shared" si="2"/>
        <v>4936</v>
      </c>
      <c r="J30" s="70">
        <f t="shared" ref="J30" si="3">SUM(J6:J29)</f>
        <v>1312</v>
      </c>
      <c r="K30" s="70">
        <f t="shared" si="2"/>
        <v>25797</v>
      </c>
      <c r="L30" s="70">
        <f t="shared" si="2"/>
        <v>5445</v>
      </c>
      <c r="M30" s="70">
        <f t="shared" si="2"/>
        <v>5329</v>
      </c>
      <c r="N30" s="70">
        <f t="shared" si="2"/>
        <v>7372</v>
      </c>
      <c r="O30" s="70">
        <f t="shared" si="2"/>
        <v>2109</v>
      </c>
      <c r="P30" s="70">
        <f t="shared" si="2"/>
        <v>9440</v>
      </c>
      <c r="Q30" s="70">
        <f t="shared" si="2"/>
        <v>48</v>
      </c>
      <c r="R30" s="86">
        <f t="shared" si="2"/>
        <v>0</v>
      </c>
      <c r="S30" s="114"/>
      <c r="T30" s="16"/>
      <c r="U30" s="16"/>
      <c r="V30" s="16"/>
      <c r="W30" s="17"/>
      <c r="X30" s="18"/>
      <c r="Y30" s="18"/>
      <c r="Z30" s="18"/>
    </row>
    <row r="31" spans="2:26" ht="12" customHeight="1" x14ac:dyDescent="0.15">
      <c r="B31" s="33"/>
      <c r="C31" s="55"/>
      <c r="D31" s="26"/>
      <c r="E31" s="77" t="s">
        <v>82</v>
      </c>
      <c r="F31" s="25"/>
      <c r="G31" s="62">
        <f>SUM(H31:R31)</f>
        <v>8373</v>
      </c>
      <c r="H31" s="63">
        <v>0</v>
      </c>
      <c r="I31" s="64">
        <v>0</v>
      </c>
      <c r="J31" s="64"/>
      <c r="K31" s="64">
        <v>7966</v>
      </c>
      <c r="L31" s="64">
        <v>266</v>
      </c>
      <c r="M31" s="64">
        <v>1</v>
      </c>
      <c r="N31" s="64">
        <v>71</v>
      </c>
      <c r="O31" s="64">
        <v>29</v>
      </c>
      <c r="P31" s="64">
        <v>40</v>
      </c>
      <c r="Q31" s="64">
        <v>0</v>
      </c>
      <c r="R31" s="82">
        <v>0</v>
      </c>
      <c r="S31" s="114"/>
      <c r="T31" s="16"/>
      <c r="U31" s="16"/>
      <c r="V31" s="16"/>
      <c r="W31" s="16"/>
      <c r="X31" s="18"/>
      <c r="Y31" s="18"/>
      <c r="Z31" s="18"/>
    </row>
    <row r="32" spans="2:26" ht="12" customHeight="1" x14ac:dyDescent="0.15">
      <c r="B32" s="33"/>
      <c r="C32" s="55"/>
      <c r="D32" s="26"/>
      <c r="E32" s="79" t="s">
        <v>88</v>
      </c>
      <c r="F32" s="27"/>
      <c r="G32" s="62">
        <f>SUM(H32:R32)</f>
        <v>4145</v>
      </c>
      <c r="H32" s="63">
        <v>0</v>
      </c>
      <c r="I32" s="64">
        <v>0</v>
      </c>
      <c r="J32" s="64"/>
      <c r="K32" s="64">
        <v>3905</v>
      </c>
      <c r="L32" s="64">
        <v>125</v>
      </c>
      <c r="M32" s="64">
        <v>0</v>
      </c>
      <c r="N32" s="64">
        <v>0</v>
      </c>
      <c r="O32" s="64">
        <v>115</v>
      </c>
      <c r="P32" s="64">
        <v>0</v>
      </c>
      <c r="Q32" s="64">
        <v>0</v>
      </c>
      <c r="R32" s="82">
        <v>0</v>
      </c>
      <c r="S32" s="114"/>
      <c r="T32" s="16"/>
      <c r="U32" s="16"/>
      <c r="V32" s="16"/>
      <c r="W32" s="16"/>
      <c r="X32" s="18"/>
      <c r="Y32" s="18"/>
      <c r="Z32" s="18"/>
    </row>
    <row r="33" spans="2:26" ht="12" customHeight="1" x14ac:dyDescent="0.15">
      <c r="B33" s="33"/>
      <c r="C33" s="55"/>
      <c r="D33" s="26"/>
      <c r="E33" s="79" t="s">
        <v>1</v>
      </c>
      <c r="F33" s="27"/>
      <c r="G33" s="62">
        <f>SUM(H33:R33)</f>
        <v>17697</v>
      </c>
      <c r="H33" s="63">
        <v>0</v>
      </c>
      <c r="I33" s="64">
        <v>0</v>
      </c>
      <c r="J33" s="64"/>
      <c r="K33" s="64">
        <v>13850</v>
      </c>
      <c r="L33" s="64">
        <v>523</v>
      </c>
      <c r="M33" s="64">
        <v>488</v>
      </c>
      <c r="N33" s="64">
        <v>1908</v>
      </c>
      <c r="O33" s="64">
        <v>928</v>
      </c>
      <c r="P33" s="64">
        <v>0</v>
      </c>
      <c r="Q33" s="64">
        <v>0</v>
      </c>
      <c r="R33" s="82">
        <v>0</v>
      </c>
      <c r="S33" s="114"/>
      <c r="T33" s="16"/>
      <c r="U33" s="16"/>
      <c r="V33" s="16"/>
      <c r="W33" s="16"/>
      <c r="X33" s="18"/>
      <c r="Y33" s="18"/>
      <c r="Z33" s="18"/>
    </row>
    <row r="34" spans="2:26" ht="12" customHeight="1" x14ac:dyDescent="0.15">
      <c r="B34" s="33"/>
      <c r="C34" s="56"/>
      <c r="D34" s="57"/>
      <c r="E34" s="80"/>
      <c r="F34" s="27"/>
      <c r="G34" s="65">
        <f>SUM(H34:R34)</f>
        <v>0</v>
      </c>
      <c r="H34" s="66"/>
      <c r="I34" s="67"/>
      <c r="J34" s="67"/>
      <c r="K34" s="67"/>
      <c r="L34" s="67"/>
      <c r="M34" s="67"/>
      <c r="N34" s="67"/>
      <c r="O34" s="67"/>
      <c r="P34" s="67"/>
      <c r="Q34" s="67"/>
      <c r="R34" s="85"/>
      <c r="S34" s="114"/>
      <c r="T34" s="16"/>
      <c r="U34" s="16"/>
      <c r="V34" s="16"/>
      <c r="W34" s="16"/>
      <c r="X34" s="18"/>
      <c r="Y34" s="18"/>
      <c r="Z34" s="18"/>
    </row>
    <row r="35" spans="2:26" ht="18" customHeight="1" x14ac:dyDescent="0.15">
      <c r="B35" s="140" t="s">
        <v>22</v>
      </c>
      <c r="C35" s="141"/>
      <c r="D35" s="141"/>
      <c r="E35" s="142"/>
      <c r="F35" s="29"/>
      <c r="G35" s="68">
        <f>SUM(G31:G34)</f>
        <v>30215</v>
      </c>
      <c r="H35" s="69">
        <f t="shared" ref="H35:R35" si="4">SUM(H31:H34)</f>
        <v>0</v>
      </c>
      <c r="I35" s="70">
        <f t="shared" si="4"/>
        <v>0</v>
      </c>
      <c r="J35" s="70">
        <f t="shared" ref="J35" si="5">SUM(J31:J34)</f>
        <v>0</v>
      </c>
      <c r="K35" s="70">
        <f t="shared" si="4"/>
        <v>25721</v>
      </c>
      <c r="L35" s="70">
        <f t="shared" si="4"/>
        <v>914</v>
      </c>
      <c r="M35" s="70">
        <f t="shared" si="4"/>
        <v>489</v>
      </c>
      <c r="N35" s="70">
        <f t="shared" si="4"/>
        <v>1979</v>
      </c>
      <c r="O35" s="70">
        <f t="shared" si="4"/>
        <v>1072</v>
      </c>
      <c r="P35" s="70">
        <f t="shared" si="4"/>
        <v>40</v>
      </c>
      <c r="Q35" s="70">
        <f>SUM(Q31:Q34)</f>
        <v>0</v>
      </c>
      <c r="R35" s="86">
        <f t="shared" si="4"/>
        <v>0</v>
      </c>
      <c r="S35" s="114"/>
      <c r="T35" s="16"/>
      <c r="U35" s="16"/>
      <c r="V35" s="16"/>
      <c r="W35" s="16"/>
      <c r="X35" s="18"/>
      <c r="Y35" s="18"/>
      <c r="Z35" s="18"/>
    </row>
    <row r="36" spans="2:26" s="28" customFormat="1" ht="12" customHeight="1" x14ac:dyDescent="0.15">
      <c r="B36" s="33"/>
      <c r="C36" s="94"/>
      <c r="D36" s="26"/>
      <c r="E36" s="77" t="s">
        <v>76</v>
      </c>
      <c r="F36" s="25"/>
      <c r="G36" s="62">
        <f>SUM(H36:R36)</f>
        <v>8150</v>
      </c>
      <c r="H36" s="63">
        <v>2216</v>
      </c>
      <c r="I36" s="64">
        <v>496</v>
      </c>
      <c r="J36" s="64">
        <v>4176</v>
      </c>
      <c r="K36" s="64">
        <v>0</v>
      </c>
      <c r="L36" s="64">
        <v>0</v>
      </c>
      <c r="M36" s="64">
        <v>903</v>
      </c>
      <c r="N36" s="64">
        <v>257</v>
      </c>
      <c r="O36" s="64">
        <v>98</v>
      </c>
      <c r="P36" s="64">
        <v>4</v>
      </c>
      <c r="Q36" s="64">
        <v>0</v>
      </c>
      <c r="R36" s="82">
        <v>0</v>
      </c>
      <c r="S36" s="117"/>
    </row>
    <row r="37" spans="2:26" s="28" customFormat="1" ht="12" customHeight="1" x14ac:dyDescent="0.15">
      <c r="B37" s="33"/>
      <c r="C37" s="56"/>
      <c r="D37" s="57"/>
      <c r="E37" s="78" t="s">
        <v>32</v>
      </c>
      <c r="F37" s="25"/>
      <c r="G37" s="65">
        <f>SUM(H37:R37)</f>
        <v>11937</v>
      </c>
      <c r="H37" s="66">
        <v>10023</v>
      </c>
      <c r="I37" s="67">
        <v>922</v>
      </c>
      <c r="J37" s="67">
        <v>870</v>
      </c>
      <c r="K37" s="67">
        <v>0</v>
      </c>
      <c r="L37" s="67">
        <v>0</v>
      </c>
      <c r="M37" s="67">
        <v>118</v>
      </c>
      <c r="N37" s="67">
        <v>0</v>
      </c>
      <c r="O37" s="67">
        <v>0</v>
      </c>
      <c r="P37" s="67">
        <v>4</v>
      </c>
      <c r="Q37" s="67">
        <v>0</v>
      </c>
      <c r="R37" s="85">
        <v>0</v>
      </c>
      <c r="S37" s="117"/>
    </row>
    <row r="38" spans="2:26" ht="18" customHeight="1" x14ac:dyDescent="0.15">
      <c r="B38" s="140" t="s">
        <v>31</v>
      </c>
      <c r="C38" s="141"/>
      <c r="D38" s="141"/>
      <c r="E38" s="142"/>
      <c r="F38" s="29"/>
      <c r="G38" s="68">
        <f>SUM(G36:G37)</f>
        <v>20087</v>
      </c>
      <c r="H38" s="69">
        <f t="shared" ref="H38:R38" si="6">SUM(H36:H37)</f>
        <v>12239</v>
      </c>
      <c r="I38" s="70">
        <f t="shared" si="6"/>
        <v>1418</v>
      </c>
      <c r="J38" s="70">
        <f t="shared" ref="J38" si="7">SUM(J36:J37)</f>
        <v>5046</v>
      </c>
      <c r="K38" s="70">
        <f t="shared" si="6"/>
        <v>0</v>
      </c>
      <c r="L38" s="70">
        <f t="shared" si="6"/>
        <v>0</v>
      </c>
      <c r="M38" s="70">
        <f t="shared" si="6"/>
        <v>1021</v>
      </c>
      <c r="N38" s="70">
        <f t="shared" si="6"/>
        <v>257</v>
      </c>
      <c r="O38" s="70">
        <f t="shared" si="6"/>
        <v>98</v>
      </c>
      <c r="P38" s="70">
        <f t="shared" si="6"/>
        <v>8</v>
      </c>
      <c r="Q38" s="70">
        <f>SUM(Q36:Q37)</f>
        <v>0</v>
      </c>
      <c r="R38" s="86">
        <f t="shared" si="6"/>
        <v>0</v>
      </c>
      <c r="S38" s="114"/>
      <c r="T38" s="16"/>
      <c r="U38" s="16"/>
      <c r="V38" s="16"/>
      <c r="W38" s="16"/>
      <c r="X38" s="18"/>
      <c r="Y38" s="18"/>
      <c r="Z38" s="18"/>
    </row>
    <row r="39" spans="2:26" s="28" customFormat="1" ht="12" customHeight="1" x14ac:dyDescent="0.15">
      <c r="B39" s="33"/>
      <c r="C39" s="55"/>
      <c r="D39" s="26"/>
      <c r="E39" s="77" t="s">
        <v>75</v>
      </c>
      <c r="F39" s="25"/>
      <c r="G39" s="62">
        <f>SUM(H39:R39)</f>
        <v>51</v>
      </c>
      <c r="H39" s="63">
        <v>0</v>
      </c>
      <c r="I39" s="64">
        <v>0</v>
      </c>
      <c r="J39" s="64"/>
      <c r="K39" s="64">
        <v>0</v>
      </c>
      <c r="L39" s="64">
        <v>51</v>
      </c>
      <c r="M39" s="64">
        <v>0</v>
      </c>
      <c r="N39" s="64">
        <v>0</v>
      </c>
      <c r="O39" s="64">
        <v>0</v>
      </c>
      <c r="P39" s="64">
        <v>0</v>
      </c>
      <c r="Q39" s="64">
        <v>0</v>
      </c>
      <c r="R39" s="82">
        <v>0</v>
      </c>
      <c r="S39" s="117"/>
    </row>
    <row r="40" spans="2:26" s="28" customFormat="1" ht="12" customHeight="1" x14ac:dyDescent="0.15">
      <c r="B40" s="33"/>
      <c r="C40" s="55"/>
      <c r="D40" s="26"/>
      <c r="E40" s="77" t="s">
        <v>102</v>
      </c>
      <c r="F40" s="25"/>
      <c r="G40" s="62">
        <f>SUM(H40:R40)</f>
        <v>33</v>
      </c>
      <c r="H40" s="63">
        <v>0</v>
      </c>
      <c r="I40" s="64">
        <v>0</v>
      </c>
      <c r="J40" s="64"/>
      <c r="K40" s="64">
        <v>0</v>
      </c>
      <c r="L40" s="64">
        <v>33</v>
      </c>
      <c r="M40" s="64">
        <v>0</v>
      </c>
      <c r="N40" s="64">
        <v>0</v>
      </c>
      <c r="O40" s="64">
        <v>0</v>
      </c>
      <c r="P40" s="64">
        <v>0</v>
      </c>
      <c r="Q40" s="64">
        <v>0</v>
      </c>
      <c r="R40" s="82">
        <v>0</v>
      </c>
      <c r="S40" s="117"/>
    </row>
    <row r="41" spans="2:26" s="28" customFormat="1" ht="12" customHeight="1" x14ac:dyDescent="0.15">
      <c r="B41" s="33"/>
      <c r="C41" s="55"/>
      <c r="D41" s="26"/>
      <c r="E41" s="77" t="s">
        <v>111</v>
      </c>
      <c r="F41" s="25"/>
      <c r="G41" s="62">
        <f>SUM(H41:R41)</f>
        <v>36</v>
      </c>
      <c r="H41" s="63">
        <v>0</v>
      </c>
      <c r="I41" s="64">
        <v>0</v>
      </c>
      <c r="J41" s="64"/>
      <c r="K41" s="64">
        <v>0</v>
      </c>
      <c r="L41" s="64">
        <v>36</v>
      </c>
      <c r="M41" s="64">
        <v>0</v>
      </c>
      <c r="N41" s="64">
        <v>0</v>
      </c>
      <c r="O41" s="64">
        <v>0</v>
      </c>
      <c r="P41" s="64">
        <v>0</v>
      </c>
      <c r="Q41" s="64">
        <v>0</v>
      </c>
      <c r="R41" s="82">
        <v>0</v>
      </c>
      <c r="S41" s="117"/>
    </row>
    <row r="42" spans="2:26" s="28" customFormat="1" ht="12" customHeight="1" x14ac:dyDescent="0.15">
      <c r="B42" s="33"/>
      <c r="C42" s="55"/>
      <c r="D42" s="26"/>
      <c r="E42" s="77" t="s">
        <v>127</v>
      </c>
      <c r="F42" s="25"/>
      <c r="G42" s="62">
        <f>SUM(H42:R42)</f>
        <v>62</v>
      </c>
      <c r="H42" s="63">
        <v>0</v>
      </c>
      <c r="I42" s="64">
        <v>0</v>
      </c>
      <c r="J42" s="64"/>
      <c r="K42" s="64">
        <v>0</v>
      </c>
      <c r="L42" s="64">
        <v>62</v>
      </c>
      <c r="M42" s="64">
        <v>0</v>
      </c>
      <c r="N42" s="64">
        <v>0</v>
      </c>
      <c r="O42" s="64">
        <v>0</v>
      </c>
      <c r="P42" s="64">
        <v>0</v>
      </c>
      <c r="Q42" s="64">
        <v>0</v>
      </c>
      <c r="R42" s="82">
        <v>0</v>
      </c>
      <c r="S42" s="117"/>
    </row>
    <row r="43" spans="2:26" s="28" customFormat="1" ht="12" customHeight="1" x14ac:dyDescent="0.15">
      <c r="B43" s="33"/>
      <c r="C43" s="56"/>
      <c r="D43" s="57"/>
      <c r="E43" s="78" t="s">
        <v>116</v>
      </c>
      <c r="F43" s="25"/>
      <c r="G43" s="65">
        <f>SUM(H43:R43)</f>
        <v>0</v>
      </c>
      <c r="H43" s="66"/>
      <c r="I43" s="67"/>
      <c r="J43" s="67"/>
      <c r="K43" s="67"/>
      <c r="L43" s="67"/>
      <c r="M43" s="67"/>
      <c r="N43" s="67"/>
      <c r="O43" s="67"/>
      <c r="P43" s="67"/>
      <c r="Q43" s="67"/>
      <c r="R43" s="85"/>
      <c r="S43" s="117"/>
    </row>
    <row r="44" spans="2:26" ht="25.15" customHeight="1" x14ac:dyDescent="0.15">
      <c r="B44" s="140" t="s">
        <v>94</v>
      </c>
      <c r="C44" s="141"/>
      <c r="D44" s="141"/>
      <c r="E44" s="142"/>
      <c r="F44" s="29"/>
      <c r="G44" s="68">
        <f>SUM(G39:G43)</f>
        <v>182</v>
      </c>
      <c r="H44" s="69">
        <f t="shared" ref="H44:R44" si="8">SUM(H39:H43)</f>
        <v>0</v>
      </c>
      <c r="I44" s="70">
        <f>SUM(I39:I43)</f>
        <v>0</v>
      </c>
      <c r="J44" s="70">
        <f t="shared" ref="J44" si="9">SUM(J39:J43)</f>
        <v>0</v>
      </c>
      <c r="K44" s="70">
        <f t="shared" si="8"/>
        <v>0</v>
      </c>
      <c r="L44" s="70">
        <f t="shared" si="8"/>
        <v>182</v>
      </c>
      <c r="M44" s="70">
        <f t="shared" si="8"/>
        <v>0</v>
      </c>
      <c r="N44" s="70">
        <f t="shared" si="8"/>
        <v>0</v>
      </c>
      <c r="O44" s="70">
        <f t="shared" si="8"/>
        <v>0</v>
      </c>
      <c r="P44" s="70">
        <f t="shared" si="8"/>
        <v>0</v>
      </c>
      <c r="Q44" s="70">
        <f>SUM(Q39:Q43)</f>
        <v>0</v>
      </c>
      <c r="R44" s="86">
        <f t="shared" si="8"/>
        <v>0</v>
      </c>
      <c r="S44" s="114"/>
      <c r="T44" s="16"/>
      <c r="U44" s="16"/>
      <c r="V44" s="16"/>
      <c r="W44" s="16"/>
      <c r="X44" s="18"/>
      <c r="Y44" s="18"/>
      <c r="Z44" s="18"/>
    </row>
    <row r="45" spans="2:26" ht="12" customHeight="1" x14ac:dyDescent="0.15">
      <c r="B45" s="34"/>
      <c r="C45" s="95"/>
      <c r="D45" s="96"/>
      <c r="E45" s="76" t="s">
        <v>23</v>
      </c>
      <c r="F45" s="25"/>
      <c r="G45" s="62">
        <f>SUM(H45:R45)</f>
        <v>5605</v>
      </c>
      <c r="H45" s="63">
        <v>5502</v>
      </c>
      <c r="I45" s="64">
        <v>88</v>
      </c>
      <c r="J45" s="64"/>
      <c r="K45" s="64">
        <v>0</v>
      </c>
      <c r="L45" s="64">
        <v>0</v>
      </c>
      <c r="M45" s="64">
        <v>15</v>
      </c>
      <c r="N45" s="64">
        <v>0</v>
      </c>
      <c r="O45" s="64">
        <v>0</v>
      </c>
      <c r="P45" s="64">
        <v>0</v>
      </c>
      <c r="Q45" s="64">
        <v>0</v>
      </c>
      <c r="R45" s="82">
        <v>0</v>
      </c>
      <c r="S45" s="114"/>
      <c r="T45" s="16"/>
      <c r="U45" s="16"/>
      <c r="V45" s="16"/>
      <c r="W45" s="16"/>
      <c r="X45" s="18"/>
      <c r="Y45" s="18"/>
      <c r="Z45" s="18"/>
    </row>
    <row r="46" spans="2:26" ht="12" customHeight="1" x14ac:dyDescent="0.15">
      <c r="B46" s="33"/>
      <c r="C46" s="55"/>
      <c r="D46" s="26"/>
      <c r="E46" s="79" t="s">
        <v>17</v>
      </c>
      <c r="F46" s="27"/>
      <c r="G46" s="62">
        <f>SUM(H46:R46)</f>
        <v>7707</v>
      </c>
      <c r="H46" s="63">
        <v>7654</v>
      </c>
      <c r="I46" s="64">
        <v>0</v>
      </c>
      <c r="J46" s="64"/>
      <c r="K46" s="64">
        <v>0</v>
      </c>
      <c r="L46" s="64">
        <v>0</v>
      </c>
      <c r="M46" s="64">
        <v>53</v>
      </c>
      <c r="N46" s="64">
        <v>0</v>
      </c>
      <c r="O46" s="64">
        <v>0</v>
      </c>
      <c r="P46" s="64">
        <v>0</v>
      </c>
      <c r="Q46" s="64">
        <v>0</v>
      </c>
      <c r="R46" s="82">
        <v>0</v>
      </c>
      <c r="S46" s="114"/>
      <c r="T46" s="16"/>
      <c r="U46" s="16"/>
      <c r="V46" s="16"/>
      <c r="W46" s="16"/>
      <c r="X46" s="18"/>
      <c r="Y46" s="18"/>
      <c r="Z46" s="18"/>
    </row>
    <row r="47" spans="2:26" ht="12" customHeight="1" x14ac:dyDescent="0.15">
      <c r="B47" s="33"/>
      <c r="C47" s="55"/>
      <c r="D47" s="26"/>
      <c r="E47" s="79" t="s">
        <v>18</v>
      </c>
      <c r="F47" s="27"/>
      <c r="G47" s="62">
        <f>SUM(H47:R47)</f>
        <v>5779</v>
      </c>
      <c r="H47" s="63">
        <v>5219</v>
      </c>
      <c r="I47" s="64">
        <v>378</v>
      </c>
      <c r="J47" s="64">
        <v>168</v>
      </c>
      <c r="K47" s="64">
        <v>0</v>
      </c>
      <c r="L47" s="64">
        <v>0</v>
      </c>
      <c r="M47" s="64">
        <v>14</v>
      </c>
      <c r="N47" s="64">
        <v>0</v>
      </c>
      <c r="O47" s="64">
        <v>0</v>
      </c>
      <c r="P47" s="64">
        <v>0</v>
      </c>
      <c r="Q47" s="64">
        <v>0</v>
      </c>
      <c r="R47" s="82">
        <v>0</v>
      </c>
      <c r="S47" s="114"/>
      <c r="T47" s="16"/>
      <c r="U47" s="16"/>
      <c r="V47" s="16"/>
      <c r="W47" s="16"/>
      <c r="X47" s="18"/>
      <c r="Y47" s="18"/>
      <c r="Z47" s="18"/>
    </row>
    <row r="48" spans="2:26" ht="12" customHeight="1" x14ac:dyDescent="0.15">
      <c r="B48" s="33"/>
      <c r="C48" s="56"/>
      <c r="D48" s="57"/>
      <c r="E48" s="80" t="s">
        <v>170</v>
      </c>
      <c r="F48" s="27"/>
      <c r="G48" s="65">
        <f>SUM(H48:R48)</f>
        <v>10625</v>
      </c>
      <c r="H48" s="66">
        <v>10005</v>
      </c>
      <c r="I48" s="67">
        <v>473</v>
      </c>
      <c r="J48" s="67"/>
      <c r="K48" s="67">
        <v>0</v>
      </c>
      <c r="L48" s="67">
        <v>0</v>
      </c>
      <c r="M48" s="67">
        <v>1</v>
      </c>
      <c r="N48" s="67">
        <v>142</v>
      </c>
      <c r="O48" s="67">
        <v>0</v>
      </c>
      <c r="P48" s="67">
        <v>4</v>
      </c>
      <c r="Q48" s="67">
        <v>0</v>
      </c>
      <c r="R48" s="85">
        <v>0</v>
      </c>
      <c r="S48" s="114"/>
      <c r="T48" s="16"/>
      <c r="U48" s="16"/>
      <c r="V48" s="16"/>
      <c r="W48" s="16"/>
      <c r="X48" s="18"/>
      <c r="Y48" s="18"/>
      <c r="Z48" s="18"/>
    </row>
    <row r="49" spans="2:26" ht="18" customHeight="1" x14ac:dyDescent="0.15">
      <c r="B49" s="140" t="s">
        <v>24</v>
      </c>
      <c r="C49" s="141"/>
      <c r="D49" s="141"/>
      <c r="E49" s="142"/>
      <c r="F49" s="29"/>
      <c r="G49" s="68">
        <f>SUM(G45:G48)</f>
        <v>29716</v>
      </c>
      <c r="H49" s="69">
        <f t="shared" ref="H49:R49" si="10">SUM(H45:H48)</f>
        <v>28380</v>
      </c>
      <c r="I49" s="70">
        <f t="shared" si="10"/>
        <v>939</v>
      </c>
      <c r="J49" s="70">
        <f t="shared" ref="J49" si="11">SUM(J45:J48)</f>
        <v>168</v>
      </c>
      <c r="K49" s="70">
        <f t="shared" si="10"/>
        <v>0</v>
      </c>
      <c r="L49" s="70">
        <f t="shared" si="10"/>
        <v>0</v>
      </c>
      <c r="M49" s="70">
        <f t="shared" si="10"/>
        <v>83</v>
      </c>
      <c r="N49" s="70">
        <f t="shared" si="10"/>
        <v>142</v>
      </c>
      <c r="O49" s="70">
        <f t="shared" si="10"/>
        <v>0</v>
      </c>
      <c r="P49" s="70">
        <f t="shared" si="10"/>
        <v>4</v>
      </c>
      <c r="Q49" s="70">
        <f>SUM(Q45:Q48)</f>
        <v>0</v>
      </c>
      <c r="R49" s="86">
        <f t="shared" si="10"/>
        <v>0</v>
      </c>
      <c r="S49" s="114"/>
      <c r="T49" s="16"/>
      <c r="U49" s="16"/>
      <c r="V49" s="16"/>
      <c r="W49" s="16"/>
      <c r="X49" s="18"/>
      <c r="Y49" s="18"/>
      <c r="Z49" s="18"/>
    </row>
    <row r="50" spans="2:26" ht="12" customHeight="1" x14ac:dyDescent="0.15">
      <c r="B50" s="33"/>
      <c r="C50" s="55"/>
      <c r="D50" s="26"/>
      <c r="E50" s="79" t="s">
        <v>56</v>
      </c>
      <c r="F50" s="27"/>
      <c r="G50" s="62">
        <f t="shared" ref="G50:G62" si="12">SUM(H50:R50)</f>
        <v>3538</v>
      </c>
      <c r="H50" s="63">
        <v>0</v>
      </c>
      <c r="I50" s="64">
        <v>0</v>
      </c>
      <c r="J50" s="64"/>
      <c r="K50" s="64">
        <v>0</v>
      </c>
      <c r="L50" s="64">
        <v>0</v>
      </c>
      <c r="M50" s="64">
        <v>1883</v>
      </c>
      <c r="N50" s="64">
        <v>1329</v>
      </c>
      <c r="O50" s="64">
        <v>79</v>
      </c>
      <c r="P50" s="64">
        <v>144</v>
      </c>
      <c r="Q50" s="64">
        <v>0</v>
      </c>
      <c r="R50" s="83">
        <v>103</v>
      </c>
      <c r="S50" s="114"/>
      <c r="T50" s="16"/>
      <c r="U50" s="16"/>
      <c r="V50" s="16"/>
      <c r="W50" s="16"/>
      <c r="X50" s="18"/>
      <c r="Y50" s="18"/>
      <c r="Z50" s="18"/>
    </row>
    <row r="51" spans="2:26" ht="12" customHeight="1" x14ac:dyDescent="0.15">
      <c r="B51" s="33"/>
      <c r="C51" s="55"/>
      <c r="D51" s="26"/>
      <c r="E51" s="77" t="s">
        <v>27</v>
      </c>
      <c r="F51" s="27"/>
      <c r="G51" s="62">
        <f t="shared" si="12"/>
        <v>2361</v>
      </c>
      <c r="H51" s="63"/>
      <c r="I51" s="64"/>
      <c r="J51" s="64"/>
      <c r="K51" s="64">
        <v>0</v>
      </c>
      <c r="L51" s="64">
        <v>0</v>
      </c>
      <c r="M51" s="64">
        <v>0</v>
      </c>
      <c r="N51" s="64"/>
      <c r="O51" s="64"/>
      <c r="P51" s="64"/>
      <c r="Q51" s="64">
        <v>0</v>
      </c>
      <c r="R51" s="83">
        <v>2361</v>
      </c>
      <c r="S51" s="114"/>
      <c r="T51" s="16"/>
      <c r="U51" s="16"/>
      <c r="V51" s="16"/>
      <c r="W51" s="16"/>
      <c r="X51" s="18"/>
      <c r="Y51" s="18"/>
      <c r="Z51" s="18"/>
    </row>
    <row r="52" spans="2:26" ht="12" customHeight="1" x14ac:dyDescent="0.15">
      <c r="B52" s="33"/>
      <c r="C52" s="55"/>
      <c r="D52" s="26"/>
      <c r="E52" s="79" t="s">
        <v>171</v>
      </c>
      <c r="F52" s="27"/>
      <c r="G52" s="62">
        <f t="shared" si="12"/>
        <v>426</v>
      </c>
      <c r="H52" s="63">
        <v>0</v>
      </c>
      <c r="I52" s="64">
        <v>0</v>
      </c>
      <c r="J52" s="64"/>
      <c r="K52" s="64">
        <v>0</v>
      </c>
      <c r="L52" s="64">
        <v>0</v>
      </c>
      <c r="M52" s="64">
        <v>0</v>
      </c>
      <c r="N52" s="64">
        <v>0</v>
      </c>
      <c r="O52" s="64">
        <v>0</v>
      </c>
      <c r="P52" s="64">
        <v>0</v>
      </c>
      <c r="Q52" s="64">
        <v>0</v>
      </c>
      <c r="R52" s="83">
        <v>426</v>
      </c>
      <c r="S52" s="114"/>
      <c r="T52" s="16"/>
      <c r="U52" s="16"/>
      <c r="V52" s="16"/>
      <c r="W52" s="16"/>
      <c r="X52" s="18"/>
      <c r="Y52" s="18"/>
      <c r="Z52" s="18"/>
    </row>
    <row r="53" spans="2:26" ht="12" customHeight="1" x14ac:dyDescent="0.15">
      <c r="B53" s="33"/>
      <c r="C53" s="55"/>
      <c r="D53" s="26"/>
      <c r="E53" s="77" t="s">
        <v>172</v>
      </c>
      <c r="F53" s="25"/>
      <c r="G53" s="62">
        <f t="shared" si="12"/>
        <v>383</v>
      </c>
      <c r="H53" s="63">
        <v>0</v>
      </c>
      <c r="I53" s="64">
        <v>0</v>
      </c>
      <c r="J53" s="64"/>
      <c r="K53" s="64">
        <v>0</v>
      </c>
      <c r="L53" s="64">
        <v>0</v>
      </c>
      <c r="M53" s="64">
        <v>0</v>
      </c>
      <c r="N53" s="64">
        <v>0</v>
      </c>
      <c r="O53" s="64">
        <v>0</v>
      </c>
      <c r="P53" s="64">
        <v>0</v>
      </c>
      <c r="Q53" s="64">
        <v>0</v>
      </c>
      <c r="R53" s="83">
        <v>383</v>
      </c>
      <c r="S53" s="114"/>
      <c r="T53" s="16"/>
      <c r="U53" s="16"/>
      <c r="V53" s="16"/>
      <c r="W53" s="16"/>
      <c r="X53" s="18"/>
      <c r="Y53" s="18"/>
      <c r="Z53" s="18"/>
    </row>
    <row r="54" spans="2:26" ht="12" customHeight="1" x14ac:dyDescent="0.15">
      <c r="B54" s="33"/>
      <c r="C54" s="55"/>
      <c r="D54" s="26"/>
      <c r="E54" s="77" t="s">
        <v>173</v>
      </c>
      <c r="F54" s="25"/>
      <c r="G54" s="62">
        <f t="shared" si="12"/>
        <v>988</v>
      </c>
      <c r="H54" s="63">
        <v>0</v>
      </c>
      <c r="I54" s="64">
        <v>0</v>
      </c>
      <c r="J54" s="64"/>
      <c r="K54" s="64">
        <v>0</v>
      </c>
      <c r="L54" s="64">
        <v>0</v>
      </c>
      <c r="M54" s="64">
        <v>0</v>
      </c>
      <c r="N54" s="64">
        <v>0</v>
      </c>
      <c r="O54" s="64">
        <v>0</v>
      </c>
      <c r="P54" s="64">
        <v>215</v>
      </c>
      <c r="Q54" s="64">
        <v>0</v>
      </c>
      <c r="R54" s="83">
        <v>773</v>
      </c>
      <c r="S54" s="114"/>
      <c r="T54" s="16"/>
      <c r="U54" s="16"/>
      <c r="V54" s="16"/>
      <c r="W54" s="16"/>
      <c r="X54" s="18"/>
      <c r="Y54" s="18"/>
      <c r="Z54" s="18"/>
    </row>
    <row r="55" spans="2:26" ht="12" customHeight="1" x14ac:dyDescent="0.15">
      <c r="B55" s="33"/>
      <c r="C55" s="55"/>
      <c r="D55" s="26"/>
      <c r="E55" s="77" t="s">
        <v>174</v>
      </c>
      <c r="F55" s="25"/>
      <c r="G55" s="62">
        <f t="shared" si="12"/>
        <v>985</v>
      </c>
      <c r="H55" s="63"/>
      <c r="I55" s="64"/>
      <c r="J55" s="64"/>
      <c r="K55" s="64">
        <v>0</v>
      </c>
      <c r="L55" s="64">
        <v>0</v>
      </c>
      <c r="M55" s="64">
        <v>0</v>
      </c>
      <c r="N55" s="64"/>
      <c r="O55" s="64"/>
      <c r="P55" s="64"/>
      <c r="Q55" s="64">
        <v>0</v>
      </c>
      <c r="R55" s="83">
        <v>985</v>
      </c>
      <c r="S55" s="114"/>
      <c r="T55" s="16"/>
      <c r="U55" s="16"/>
      <c r="V55" s="16"/>
      <c r="W55" s="16"/>
      <c r="X55" s="18"/>
      <c r="Y55" s="18"/>
      <c r="Z55" s="18"/>
    </row>
    <row r="56" spans="2:26" ht="12" customHeight="1" x14ac:dyDescent="0.15">
      <c r="B56" s="33"/>
      <c r="C56" s="55"/>
      <c r="D56" s="26"/>
      <c r="E56" s="77" t="s">
        <v>175</v>
      </c>
      <c r="F56" s="25"/>
      <c r="G56" s="62">
        <f t="shared" si="12"/>
        <v>1093</v>
      </c>
      <c r="H56" s="63"/>
      <c r="I56" s="64"/>
      <c r="J56" s="64"/>
      <c r="K56" s="64">
        <v>0</v>
      </c>
      <c r="L56" s="64">
        <v>0</v>
      </c>
      <c r="M56" s="64">
        <v>0</v>
      </c>
      <c r="N56" s="64"/>
      <c r="O56" s="64"/>
      <c r="P56" s="64"/>
      <c r="Q56" s="64">
        <v>0</v>
      </c>
      <c r="R56" s="83">
        <v>1093</v>
      </c>
      <c r="S56" s="114"/>
      <c r="T56" s="16"/>
      <c r="U56" s="16"/>
      <c r="V56" s="16"/>
      <c r="W56" s="16"/>
      <c r="X56" s="18"/>
      <c r="Y56" s="18"/>
      <c r="Z56" s="18"/>
    </row>
    <row r="57" spans="2:26" ht="12" customHeight="1" x14ac:dyDescent="0.15">
      <c r="B57" s="33"/>
      <c r="C57" s="55"/>
      <c r="D57" s="26"/>
      <c r="E57" s="77" t="s">
        <v>169</v>
      </c>
      <c r="F57" s="25"/>
      <c r="G57" s="62">
        <f t="shared" si="12"/>
        <v>898</v>
      </c>
      <c r="H57" s="63">
        <v>0</v>
      </c>
      <c r="I57" s="64">
        <v>0</v>
      </c>
      <c r="J57" s="64"/>
      <c r="K57" s="64">
        <v>0</v>
      </c>
      <c r="L57" s="64">
        <v>0</v>
      </c>
      <c r="M57" s="64">
        <v>0</v>
      </c>
      <c r="N57" s="64">
        <v>0</v>
      </c>
      <c r="O57" s="64">
        <v>0</v>
      </c>
      <c r="P57" s="64">
        <v>0</v>
      </c>
      <c r="Q57" s="64">
        <v>0</v>
      </c>
      <c r="R57" s="83">
        <v>898</v>
      </c>
      <c r="S57" s="114"/>
      <c r="T57" s="16"/>
      <c r="U57" s="16"/>
      <c r="V57" s="16"/>
      <c r="W57" s="16"/>
      <c r="X57" s="18"/>
      <c r="Y57" s="18"/>
      <c r="Z57" s="18"/>
    </row>
    <row r="58" spans="2:26" ht="12" customHeight="1" x14ac:dyDescent="0.15">
      <c r="B58" s="33"/>
      <c r="C58" s="55"/>
      <c r="D58" s="26"/>
      <c r="E58" s="77" t="s">
        <v>176</v>
      </c>
      <c r="F58" s="25"/>
      <c r="G58" s="62">
        <f t="shared" si="12"/>
        <v>0</v>
      </c>
      <c r="H58" s="63"/>
      <c r="I58" s="64"/>
      <c r="J58" s="64"/>
      <c r="K58" s="64">
        <v>0</v>
      </c>
      <c r="L58" s="64">
        <v>0</v>
      </c>
      <c r="M58" s="64">
        <v>0</v>
      </c>
      <c r="N58" s="64"/>
      <c r="O58" s="64"/>
      <c r="P58" s="64"/>
      <c r="Q58" s="64">
        <v>0</v>
      </c>
      <c r="R58" s="83">
        <v>0</v>
      </c>
      <c r="S58" s="114"/>
      <c r="T58" s="16"/>
      <c r="U58" s="16"/>
      <c r="V58" s="16"/>
      <c r="W58" s="16"/>
      <c r="X58" s="18"/>
      <c r="Y58" s="18"/>
      <c r="Z58" s="18"/>
    </row>
    <row r="59" spans="2:26" ht="12" customHeight="1" x14ac:dyDescent="0.15">
      <c r="B59" s="33"/>
      <c r="C59" s="55"/>
      <c r="D59" s="26"/>
      <c r="E59" s="79" t="s">
        <v>177</v>
      </c>
      <c r="F59" s="27"/>
      <c r="G59" s="62">
        <f t="shared" si="12"/>
        <v>123</v>
      </c>
      <c r="H59" s="63"/>
      <c r="I59" s="64"/>
      <c r="J59" s="64"/>
      <c r="K59" s="64">
        <v>0</v>
      </c>
      <c r="L59" s="64">
        <v>0</v>
      </c>
      <c r="M59" s="64">
        <v>0</v>
      </c>
      <c r="N59" s="64"/>
      <c r="O59" s="64"/>
      <c r="P59" s="64"/>
      <c r="Q59" s="64">
        <v>0</v>
      </c>
      <c r="R59" s="83">
        <v>123</v>
      </c>
      <c r="S59" s="114"/>
      <c r="T59" s="16"/>
      <c r="U59" s="16"/>
      <c r="V59" s="16"/>
      <c r="W59" s="16"/>
      <c r="X59" s="18"/>
      <c r="Y59" s="18"/>
      <c r="Z59" s="18"/>
    </row>
    <row r="60" spans="2:26" ht="12" customHeight="1" x14ac:dyDescent="0.15">
      <c r="B60" s="33"/>
      <c r="C60" s="55"/>
      <c r="D60" s="26"/>
      <c r="E60" s="79" t="s">
        <v>184</v>
      </c>
      <c r="F60" s="27"/>
      <c r="G60" s="62">
        <f t="shared" si="12"/>
        <v>0</v>
      </c>
      <c r="H60" s="63"/>
      <c r="I60" s="64"/>
      <c r="J60" s="64"/>
      <c r="K60" s="64"/>
      <c r="L60" s="64"/>
      <c r="M60" s="64"/>
      <c r="N60" s="64"/>
      <c r="O60" s="64"/>
      <c r="P60" s="64"/>
      <c r="Q60" s="64"/>
      <c r="R60" s="83"/>
      <c r="S60" s="114"/>
      <c r="T60" s="16"/>
      <c r="U60" s="16"/>
      <c r="V60" s="16"/>
      <c r="W60" s="16"/>
      <c r="X60" s="18"/>
      <c r="Y60" s="18"/>
      <c r="Z60" s="18"/>
    </row>
    <row r="61" spans="2:26" ht="12" customHeight="1" x14ac:dyDescent="0.15">
      <c r="B61" s="33"/>
      <c r="C61" s="55"/>
      <c r="D61" s="26"/>
      <c r="E61" s="79" t="s">
        <v>185</v>
      </c>
      <c r="F61" s="27"/>
      <c r="G61" s="62">
        <f t="shared" si="12"/>
        <v>0</v>
      </c>
      <c r="H61" s="63"/>
      <c r="I61" s="64"/>
      <c r="J61" s="64"/>
      <c r="K61" s="64"/>
      <c r="L61" s="64"/>
      <c r="M61" s="64"/>
      <c r="N61" s="64"/>
      <c r="O61" s="64"/>
      <c r="P61" s="64"/>
      <c r="Q61" s="64"/>
      <c r="R61" s="83"/>
      <c r="S61" s="114"/>
      <c r="T61" s="16"/>
      <c r="U61" s="16"/>
      <c r="V61" s="16"/>
      <c r="W61" s="16"/>
      <c r="X61" s="18"/>
      <c r="Y61" s="18"/>
      <c r="Z61" s="18"/>
    </row>
    <row r="62" spans="2:26" ht="12" customHeight="1" x14ac:dyDescent="0.15">
      <c r="B62" s="33"/>
      <c r="C62" s="56"/>
      <c r="D62" s="57"/>
      <c r="E62" s="80"/>
      <c r="F62" s="119"/>
      <c r="G62" s="65">
        <f t="shared" si="12"/>
        <v>0</v>
      </c>
      <c r="H62" s="66"/>
      <c r="I62" s="67"/>
      <c r="J62" s="67"/>
      <c r="K62" s="67"/>
      <c r="L62" s="67"/>
      <c r="M62" s="67"/>
      <c r="N62" s="67"/>
      <c r="O62" s="67"/>
      <c r="P62" s="67"/>
      <c r="Q62" s="67"/>
      <c r="R62" s="87"/>
      <c r="S62" s="114"/>
      <c r="T62" s="16"/>
      <c r="U62" s="16"/>
      <c r="V62" s="16"/>
      <c r="W62" s="16"/>
      <c r="X62" s="18"/>
      <c r="Y62" s="18"/>
      <c r="Z62" s="18"/>
    </row>
    <row r="63" spans="2:26" ht="18" customHeight="1" x14ac:dyDescent="0.15">
      <c r="B63" s="140" t="s">
        <v>25</v>
      </c>
      <c r="C63" s="141"/>
      <c r="D63" s="141"/>
      <c r="E63" s="142"/>
      <c r="F63" s="29"/>
      <c r="G63" s="88">
        <f>SUM(G50:G62)</f>
        <v>10795</v>
      </c>
      <c r="H63" s="89">
        <f t="shared" ref="H63:R63" si="13">SUM(H50:H62)</f>
        <v>0</v>
      </c>
      <c r="I63" s="90">
        <f t="shared" si="13"/>
        <v>0</v>
      </c>
      <c r="J63" s="90">
        <f t="shared" ref="J63" si="14">SUM(J50:J62)</f>
        <v>0</v>
      </c>
      <c r="K63" s="90">
        <f t="shared" si="13"/>
        <v>0</v>
      </c>
      <c r="L63" s="90">
        <f t="shared" si="13"/>
        <v>0</v>
      </c>
      <c r="M63" s="90">
        <f t="shared" si="13"/>
        <v>1883</v>
      </c>
      <c r="N63" s="90">
        <f t="shared" si="13"/>
        <v>1329</v>
      </c>
      <c r="O63" s="90">
        <f t="shared" si="13"/>
        <v>79</v>
      </c>
      <c r="P63" s="90">
        <f t="shared" si="13"/>
        <v>359</v>
      </c>
      <c r="Q63" s="90">
        <f t="shared" si="13"/>
        <v>0</v>
      </c>
      <c r="R63" s="91">
        <f t="shared" si="13"/>
        <v>7145</v>
      </c>
      <c r="S63" s="114"/>
      <c r="T63" s="16"/>
      <c r="U63" s="16"/>
      <c r="V63" s="16"/>
      <c r="W63" s="16"/>
      <c r="X63" s="18"/>
      <c r="Y63" s="18"/>
      <c r="Z63" s="18"/>
    </row>
    <row r="64" spans="2:26" ht="12" customHeight="1" x14ac:dyDescent="0.15">
      <c r="B64" s="33"/>
      <c r="C64" s="55"/>
      <c r="D64" s="26"/>
      <c r="E64" s="79" t="s">
        <v>128</v>
      </c>
      <c r="F64" s="27"/>
      <c r="G64" s="62">
        <f>SUM(H64:R64)</f>
        <v>8589</v>
      </c>
      <c r="H64" s="63">
        <v>0</v>
      </c>
      <c r="I64" s="64">
        <v>0</v>
      </c>
      <c r="J64" s="64"/>
      <c r="K64" s="64">
        <v>0</v>
      </c>
      <c r="L64" s="64">
        <v>0</v>
      </c>
      <c r="M64" s="64">
        <v>853</v>
      </c>
      <c r="N64" s="64">
        <v>532</v>
      </c>
      <c r="O64" s="64">
        <v>279</v>
      </c>
      <c r="P64" s="64">
        <v>191</v>
      </c>
      <c r="Q64" s="64">
        <v>6734</v>
      </c>
      <c r="R64" s="83">
        <v>0</v>
      </c>
      <c r="S64" s="114"/>
      <c r="T64" s="16"/>
      <c r="U64" s="16"/>
      <c r="V64" s="16"/>
      <c r="W64" s="16"/>
      <c r="X64" s="18"/>
      <c r="Y64" s="18"/>
      <c r="Z64" s="18"/>
    </row>
    <row r="65" spans="2:26" ht="12" customHeight="1" x14ac:dyDescent="0.15">
      <c r="B65" s="33"/>
      <c r="C65" s="55"/>
      <c r="D65" s="26"/>
      <c r="E65" s="79" t="s">
        <v>59</v>
      </c>
      <c r="F65" s="27"/>
      <c r="G65" s="62">
        <f>SUM(H65:R65)</f>
        <v>7961</v>
      </c>
      <c r="H65" s="63">
        <v>0</v>
      </c>
      <c r="I65" s="64">
        <v>0</v>
      </c>
      <c r="J65" s="64">
        <v>1277</v>
      </c>
      <c r="K65" s="64">
        <v>0</v>
      </c>
      <c r="L65" s="64">
        <v>0</v>
      </c>
      <c r="M65" s="64">
        <v>1019</v>
      </c>
      <c r="N65" s="64">
        <v>625</v>
      </c>
      <c r="O65" s="64">
        <v>659</v>
      </c>
      <c r="P65" s="64">
        <v>130</v>
      </c>
      <c r="Q65" s="64">
        <v>4251</v>
      </c>
      <c r="R65" s="83">
        <v>0</v>
      </c>
      <c r="S65" s="114"/>
      <c r="T65" s="16"/>
      <c r="U65" s="16"/>
      <c r="V65" s="16"/>
      <c r="W65" s="16"/>
      <c r="X65" s="18"/>
      <c r="Y65" s="18"/>
      <c r="Z65" s="18"/>
    </row>
    <row r="66" spans="2:26" ht="12" customHeight="1" x14ac:dyDescent="0.15">
      <c r="B66" s="33"/>
      <c r="C66" s="55"/>
      <c r="D66" s="26"/>
      <c r="E66" s="79" t="s">
        <v>134</v>
      </c>
      <c r="F66" s="27"/>
      <c r="G66" s="62">
        <f>SUM(H66:R66)</f>
        <v>6455</v>
      </c>
      <c r="H66" s="63">
        <v>0</v>
      </c>
      <c r="I66" s="64">
        <v>0</v>
      </c>
      <c r="J66" s="64"/>
      <c r="K66" s="64">
        <v>0</v>
      </c>
      <c r="L66" s="64">
        <v>2</v>
      </c>
      <c r="M66" s="64">
        <v>279</v>
      </c>
      <c r="N66" s="64">
        <v>255</v>
      </c>
      <c r="O66" s="64">
        <v>58</v>
      </c>
      <c r="P66" s="64">
        <v>56</v>
      </c>
      <c r="Q66" s="64">
        <v>5805</v>
      </c>
      <c r="R66" s="83">
        <v>0</v>
      </c>
      <c r="S66" s="114"/>
      <c r="T66" s="16"/>
      <c r="U66" s="16"/>
      <c r="V66" s="16"/>
      <c r="W66" s="16"/>
      <c r="X66" s="18"/>
      <c r="Y66" s="18"/>
      <c r="Z66" s="18"/>
    </row>
    <row r="67" spans="2:26" ht="12" customHeight="1" x14ac:dyDescent="0.15">
      <c r="B67" s="108"/>
      <c r="C67" s="55"/>
      <c r="D67" s="26"/>
      <c r="E67" s="103" t="s">
        <v>117</v>
      </c>
      <c r="F67" s="27"/>
      <c r="G67" s="62">
        <f>SUM(H67:R67)</f>
        <v>4</v>
      </c>
      <c r="H67" s="63">
        <v>0</v>
      </c>
      <c r="I67" s="64">
        <v>0</v>
      </c>
      <c r="J67" s="64"/>
      <c r="K67" s="64">
        <v>0</v>
      </c>
      <c r="L67" s="64">
        <v>0</v>
      </c>
      <c r="M67" s="64">
        <v>0</v>
      </c>
      <c r="N67" s="64">
        <v>0</v>
      </c>
      <c r="O67" s="64">
        <v>0</v>
      </c>
      <c r="P67" s="64">
        <v>0</v>
      </c>
      <c r="Q67" s="64">
        <v>4</v>
      </c>
      <c r="R67" s="83">
        <v>0</v>
      </c>
      <c r="S67" s="114"/>
      <c r="T67" s="16"/>
      <c r="U67" s="16"/>
      <c r="V67" s="16"/>
      <c r="W67" s="16"/>
      <c r="X67" s="18"/>
      <c r="Y67" s="18"/>
      <c r="Z67" s="18"/>
    </row>
    <row r="68" spans="2:26" ht="18" customHeight="1" x14ac:dyDescent="0.15">
      <c r="B68" s="140" t="s">
        <v>64</v>
      </c>
      <c r="C68" s="150"/>
      <c r="D68" s="150"/>
      <c r="E68" s="151"/>
      <c r="F68" s="29"/>
      <c r="G68" s="104">
        <f>SUM(G64:G67)</f>
        <v>23009</v>
      </c>
      <c r="H68" s="105">
        <f t="shared" ref="H68:R68" si="15">SUM(H64:H67)</f>
        <v>0</v>
      </c>
      <c r="I68" s="106">
        <f t="shared" si="15"/>
        <v>0</v>
      </c>
      <c r="J68" s="106">
        <f t="shared" ref="J68" si="16">SUM(J64:J67)</f>
        <v>1277</v>
      </c>
      <c r="K68" s="106">
        <f t="shared" si="15"/>
        <v>0</v>
      </c>
      <c r="L68" s="106">
        <f t="shared" si="15"/>
        <v>2</v>
      </c>
      <c r="M68" s="106">
        <f t="shared" si="15"/>
        <v>2151</v>
      </c>
      <c r="N68" s="106">
        <f t="shared" si="15"/>
        <v>1412</v>
      </c>
      <c r="O68" s="106">
        <f t="shared" si="15"/>
        <v>996</v>
      </c>
      <c r="P68" s="106">
        <f t="shared" si="15"/>
        <v>377</v>
      </c>
      <c r="Q68" s="106">
        <f t="shared" si="15"/>
        <v>16794</v>
      </c>
      <c r="R68" s="107">
        <f t="shared" si="15"/>
        <v>0</v>
      </c>
      <c r="S68" s="114"/>
      <c r="T68" s="16"/>
      <c r="U68" s="16"/>
      <c r="V68" s="16"/>
      <c r="W68" s="16"/>
      <c r="X68" s="18"/>
      <c r="Y68" s="18"/>
      <c r="Z68" s="18"/>
    </row>
    <row r="69" spans="2:26" ht="3.95" customHeight="1" x14ac:dyDescent="0.15">
      <c r="B69" s="110"/>
      <c r="C69" s="110"/>
      <c r="D69" s="110"/>
      <c r="E69" s="110"/>
      <c r="F69" s="29"/>
      <c r="G69" s="109"/>
      <c r="H69" s="109"/>
      <c r="I69" s="109"/>
      <c r="J69" s="109"/>
      <c r="K69" s="109"/>
      <c r="L69" s="109"/>
      <c r="M69" s="109"/>
      <c r="N69" s="109"/>
      <c r="O69" s="109"/>
      <c r="P69" s="109"/>
      <c r="Q69" s="109"/>
      <c r="R69" s="109"/>
      <c r="S69" s="16"/>
      <c r="T69" s="16"/>
      <c r="U69" s="16"/>
      <c r="V69" s="16"/>
      <c r="W69" s="16"/>
      <c r="X69" s="18"/>
      <c r="Y69" s="18"/>
      <c r="Z69" s="18"/>
    </row>
    <row r="70" spans="2:26" ht="12" customHeight="1" x14ac:dyDescent="0.15">
      <c r="B70" s="42"/>
      <c r="C70" s="51"/>
      <c r="D70" s="43"/>
      <c r="E70" s="111" t="s">
        <v>53</v>
      </c>
      <c r="F70" s="25"/>
      <c r="G70" s="59">
        <f t="shared" ref="G70:G85" si="17">SUM(H70:R70)</f>
        <v>364</v>
      </c>
      <c r="H70" s="60">
        <v>0</v>
      </c>
      <c r="I70" s="61">
        <v>0</v>
      </c>
      <c r="J70" s="61"/>
      <c r="K70" s="61">
        <v>0</v>
      </c>
      <c r="L70" s="61">
        <v>0</v>
      </c>
      <c r="M70" s="61">
        <v>0</v>
      </c>
      <c r="N70" s="61">
        <v>156</v>
      </c>
      <c r="O70" s="61">
        <v>0</v>
      </c>
      <c r="P70" s="61">
        <v>208</v>
      </c>
      <c r="Q70" s="61">
        <v>0</v>
      </c>
      <c r="R70" s="81">
        <v>0</v>
      </c>
      <c r="S70" s="114"/>
      <c r="T70" s="16"/>
      <c r="U70" s="16"/>
      <c r="V70" s="16"/>
      <c r="W70" s="17"/>
      <c r="X70" s="18"/>
      <c r="Y70" s="18"/>
      <c r="Z70" s="18"/>
    </row>
    <row r="71" spans="2:26" ht="12" customHeight="1" x14ac:dyDescent="0.15">
      <c r="B71" s="33"/>
      <c r="C71" s="52"/>
      <c r="D71" s="20"/>
      <c r="E71" s="112" t="s">
        <v>56</v>
      </c>
      <c r="F71" s="25"/>
      <c r="G71" s="62">
        <f t="shared" si="17"/>
        <v>80</v>
      </c>
      <c r="H71" s="63">
        <v>0</v>
      </c>
      <c r="I71" s="64">
        <v>0</v>
      </c>
      <c r="J71" s="64"/>
      <c r="K71" s="64">
        <v>0</v>
      </c>
      <c r="L71" s="64">
        <v>0</v>
      </c>
      <c r="M71" s="64">
        <v>0</v>
      </c>
      <c r="N71" s="64">
        <v>0</v>
      </c>
      <c r="O71" s="64">
        <v>0</v>
      </c>
      <c r="P71" s="64">
        <v>80</v>
      </c>
      <c r="Q71" s="64">
        <v>0</v>
      </c>
      <c r="R71" s="82">
        <v>0</v>
      </c>
      <c r="S71" s="114"/>
      <c r="T71" s="16"/>
      <c r="U71" s="16"/>
      <c r="V71" s="16"/>
      <c r="W71" s="17"/>
      <c r="X71" s="18"/>
      <c r="Y71" s="18"/>
      <c r="Z71" s="18"/>
    </row>
    <row r="72" spans="2:26" ht="12" customHeight="1" x14ac:dyDescent="0.15">
      <c r="B72" s="33"/>
      <c r="C72" s="52"/>
      <c r="D72" s="20"/>
      <c r="E72" s="112" t="s">
        <v>14</v>
      </c>
      <c r="F72" s="25"/>
      <c r="G72" s="62">
        <f t="shared" si="17"/>
        <v>72</v>
      </c>
      <c r="H72" s="63">
        <v>0</v>
      </c>
      <c r="I72" s="64">
        <v>0</v>
      </c>
      <c r="J72" s="64"/>
      <c r="K72" s="64">
        <v>0</v>
      </c>
      <c r="L72" s="64">
        <v>20</v>
      </c>
      <c r="M72" s="64">
        <v>0</v>
      </c>
      <c r="N72" s="64">
        <v>0</v>
      </c>
      <c r="O72" s="64">
        <v>0</v>
      </c>
      <c r="P72" s="64">
        <v>52</v>
      </c>
      <c r="Q72" s="64">
        <v>0</v>
      </c>
      <c r="R72" s="83">
        <v>0</v>
      </c>
      <c r="S72" s="115"/>
      <c r="T72" s="21"/>
      <c r="U72" s="21"/>
      <c r="V72" s="22"/>
      <c r="W72" s="17"/>
      <c r="X72" s="18"/>
      <c r="Y72" s="18"/>
      <c r="Z72" s="18"/>
    </row>
    <row r="73" spans="2:26" ht="12" customHeight="1" x14ac:dyDescent="0.15">
      <c r="B73" s="33"/>
      <c r="C73" s="52"/>
      <c r="D73" s="20"/>
      <c r="E73" s="112" t="s">
        <v>15</v>
      </c>
      <c r="F73" s="25"/>
      <c r="G73" s="62">
        <f t="shared" si="17"/>
        <v>20</v>
      </c>
      <c r="H73" s="63">
        <v>0</v>
      </c>
      <c r="I73" s="64">
        <v>0</v>
      </c>
      <c r="J73" s="64"/>
      <c r="K73" s="64">
        <v>0</v>
      </c>
      <c r="L73" s="64">
        <v>0</v>
      </c>
      <c r="M73" s="64">
        <v>0</v>
      </c>
      <c r="N73" s="64">
        <v>0</v>
      </c>
      <c r="O73" s="64">
        <v>0</v>
      </c>
      <c r="P73" s="64">
        <v>20</v>
      </c>
      <c r="Q73" s="64">
        <v>0</v>
      </c>
      <c r="R73" s="84">
        <v>0</v>
      </c>
      <c r="S73" s="116"/>
      <c r="T73" s="23"/>
      <c r="U73" s="23"/>
      <c r="V73" s="24"/>
      <c r="W73" s="16"/>
      <c r="X73" s="18"/>
      <c r="Y73" s="18"/>
      <c r="Z73" s="18"/>
    </row>
    <row r="74" spans="2:26" ht="12" customHeight="1" x14ac:dyDescent="0.15">
      <c r="B74" s="33"/>
      <c r="C74" s="52"/>
      <c r="D74" s="20"/>
      <c r="E74" s="112" t="s">
        <v>178</v>
      </c>
      <c r="F74" s="25"/>
      <c r="G74" s="62">
        <f t="shared" si="17"/>
        <v>0</v>
      </c>
      <c r="H74" s="63">
        <v>0</v>
      </c>
      <c r="I74" s="64">
        <v>0</v>
      </c>
      <c r="J74" s="64"/>
      <c r="K74" s="64">
        <v>0</v>
      </c>
      <c r="L74" s="64">
        <v>0</v>
      </c>
      <c r="M74" s="64">
        <v>0</v>
      </c>
      <c r="N74" s="64">
        <v>0</v>
      </c>
      <c r="O74" s="64">
        <v>0</v>
      </c>
      <c r="P74" s="64">
        <v>0</v>
      </c>
      <c r="Q74" s="64">
        <v>0</v>
      </c>
      <c r="R74" s="84">
        <v>0</v>
      </c>
      <c r="S74" s="116"/>
      <c r="T74" s="23"/>
      <c r="U74" s="23"/>
      <c r="V74" s="24"/>
      <c r="W74" s="16"/>
      <c r="X74" s="18"/>
      <c r="Y74" s="18"/>
      <c r="Z74" s="18"/>
    </row>
    <row r="75" spans="2:26" ht="12" customHeight="1" x14ac:dyDescent="0.15">
      <c r="B75" s="33"/>
      <c r="C75" s="52"/>
      <c r="D75" s="20"/>
      <c r="E75" s="112" t="s">
        <v>132</v>
      </c>
      <c r="F75" s="25"/>
      <c r="G75" s="62">
        <f t="shared" si="17"/>
        <v>540</v>
      </c>
      <c r="H75" s="63">
        <v>0</v>
      </c>
      <c r="I75" s="64">
        <v>0</v>
      </c>
      <c r="J75" s="64"/>
      <c r="K75" s="64">
        <v>0</v>
      </c>
      <c r="L75" s="64">
        <v>0</v>
      </c>
      <c r="M75" s="64">
        <v>240</v>
      </c>
      <c r="N75" s="64">
        <v>0</v>
      </c>
      <c r="O75" s="64">
        <v>0</v>
      </c>
      <c r="P75" s="64">
        <v>300</v>
      </c>
      <c r="Q75" s="64">
        <v>0</v>
      </c>
      <c r="R75" s="84">
        <v>0</v>
      </c>
      <c r="S75" s="116"/>
      <c r="T75" s="23"/>
      <c r="U75" s="23"/>
      <c r="V75" s="24"/>
      <c r="W75" s="16"/>
      <c r="X75" s="18"/>
      <c r="Y75" s="18"/>
      <c r="Z75" s="18"/>
    </row>
    <row r="76" spans="2:26" ht="12" customHeight="1" x14ac:dyDescent="0.15">
      <c r="B76" s="33"/>
      <c r="C76" s="52"/>
      <c r="D76" s="20"/>
      <c r="E76" s="112" t="s">
        <v>131</v>
      </c>
      <c r="F76" s="25"/>
      <c r="G76" s="62">
        <f t="shared" si="17"/>
        <v>83</v>
      </c>
      <c r="H76" s="63">
        <v>0</v>
      </c>
      <c r="I76" s="64">
        <v>0</v>
      </c>
      <c r="J76" s="64"/>
      <c r="K76" s="64">
        <v>0</v>
      </c>
      <c r="L76" s="64">
        <v>0</v>
      </c>
      <c r="M76" s="64">
        <v>0</v>
      </c>
      <c r="N76" s="64">
        <v>83</v>
      </c>
      <c r="O76" s="64">
        <v>0</v>
      </c>
      <c r="P76" s="64">
        <v>0</v>
      </c>
      <c r="Q76" s="64">
        <v>0</v>
      </c>
      <c r="R76" s="84">
        <v>0</v>
      </c>
      <c r="S76" s="116"/>
      <c r="T76" s="23"/>
      <c r="U76" s="23"/>
      <c r="V76" s="24"/>
      <c r="W76" s="16"/>
      <c r="X76" s="18"/>
      <c r="Y76" s="18"/>
      <c r="Z76" s="18"/>
    </row>
    <row r="77" spans="2:26" ht="12" customHeight="1" x14ac:dyDescent="0.15">
      <c r="B77" s="33"/>
      <c r="C77" s="52"/>
      <c r="D77" s="20"/>
      <c r="E77" s="112" t="s">
        <v>59</v>
      </c>
      <c r="F77" s="25"/>
      <c r="G77" s="62">
        <f t="shared" si="17"/>
        <v>586</v>
      </c>
      <c r="H77" s="63">
        <v>0</v>
      </c>
      <c r="I77" s="64">
        <v>0</v>
      </c>
      <c r="J77" s="64"/>
      <c r="K77" s="64">
        <v>0</v>
      </c>
      <c r="L77" s="64">
        <v>0</v>
      </c>
      <c r="M77" s="64">
        <v>0</v>
      </c>
      <c r="N77" s="64">
        <v>0</v>
      </c>
      <c r="O77" s="64">
        <v>0</v>
      </c>
      <c r="P77" s="64">
        <v>586</v>
      </c>
      <c r="Q77" s="64">
        <v>0</v>
      </c>
      <c r="R77" s="84">
        <v>0</v>
      </c>
      <c r="S77" s="116"/>
      <c r="T77" s="23"/>
      <c r="U77" s="23"/>
      <c r="V77" s="24"/>
      <c r="W77" s="16"/>
      <c r="X77" s="18"/>
      <c r="Y77" s="18"/>
      <c r="Z77" s="18"/>
    </row>
    <row r="78" spans="2:26" ht="12" customHeight="1" x14ac:dyDescent="0.15">
      <c r="B78" s="33"/>
      <c r="C78" s="52"/>
      <c r="D78" s="20"/>
      <c r="E78" s="112" t="s">
        <v>33</v>
      </c>
      <c r="F78" s="25"/>
      <c r="G78" s="62">
        <f t="shared" si="17"/>
        <v>0</v>
      </c>
      <c r="H78" s="63">
        <v>0</v>
      </c>
      <c r="I78" s="64">
        <v>0</v>
      </c>
      <c r="J78" s="64"/>
      <c r="K78" s="64">
        <v>0</v>
      </c>
      <c r="L78" s="64">
        <v>0</v>
      </c>
      <c r="M78" s="64">
        <v>0</v>
      </c>
      <c r="N78" s="64">
        <v>0</v>
      </c>
      <c r="O78" s="64">
        <v>0</v>
      </c>
      <c r="P78" s="64">
        <v>0</v>
      </c>
      <c r="Q78" s="64">
        <v>0</v>
      </c>
      <c r="R78" s="84">
        <v>0</v>
      </c>
      <c r="S78" s="116"/>
      <c r="T78" s="23"/>
      <c r="U78" s="23"/>
      <c r="V78" s="24"/>
      <c r="W78" s="16"/>
      <c r="X78" s="18"/>
      <c r="Y78" s="18"/>
      <c r="Z78" s="18"/>
    </row>
    <row r="79" spans="2:26" ht="12" customHeight="1" x14ac:dyDescent="0.15">
      <c r="B79" s="33"/>
      <c r="C79" s="52"/>
      <c r="D79" s="20"/>
      <c r="E79" s="112" t="s">
        <v>129</v>
      </c>
      <c r="F79" s="25"/>
      <c r="G79" s="62">
        <f t="shared" si="17"/>
        <v>0</v>
      </c>
      <c r="H79" s="63">
        <v>0</v>
      </c>
      <c r="I79" s="64">
        <v>0</v>
      </c>
      <c r="J79" s="64"/>
      <c r="K79" s="64">
        <v>0</v>
      </c>
      <c r="L79" s="64">
        <v>0</v>
      </c>
      <c r="M79" s="64">
        <v>0</v>
      </c>
      <c r="N79" s="64">
        <v>0</v>
      </c>
      <c r="O79" s="64">
        <v>0</v>
      </c>
      <c r="P79" s="64">
        <v>0</v>
      </c>
      <c r="Q79" s="64">
        <v>0</v>
      </c>
      <c r="R79" s="84">
        <v>0</v>
      </c>
      <c r="S79" s="116"/>
      <c r="T79" s="23"/>
      <c r="U79" s="23"/>
      <c r="V79" s="24"/>
      <c r="W79" s="16"/>
      <c r="X79" s="18"/>
      <c r="Y79" s="18"/>
      <c r="Z79" s="18"/>
    </row>
    <row r="80" spans="2:26" ht="12" customHeight="1" x14ac:dyDescent="0.15">
      <c r="B80" s="33"/>
      <c r="C80" s="52"/>
      <c r="D80" s="20"/>
      <c r="E80" s="112" t="s">
        <v>17</v>
      </c>
      <c r="F80" s="25"/>
      <c r="G80" s="62">
        <f t="shared" si="17"/>
        <v>1078</v>
      </c>
      <c r="H80" s="63">
        <v>0</v>
      </c>
      <c r="I80" s="64">
        <v>0</v>
      </c>
      <c r="J80" s="64"/>
      <c r="K80" s="64">
        <v>0</v>
      </c>
      <c r="L80" s="64">
        <v>580</v>
      </c>
      <c r="M80" s="64">
        <v>0</v>
      </c>
      <c r="N80" s="64">
        <v>402</v>
      </c>
      <c r="O80" s="64">
        <v>0</v>
      </c>
      <c r="P80" s="64">
        <v>96</v>
      </c>
      <c r="Q80" s="64">
        <v>0</v>
      </c>
      <c r="R80" s="82">
        <v>0</v>
      </c>
      <c r="S80" s="116"/>
      <c r="T80" s="23"/>
      <c r="U80" s="23"/>
      <c r="V80" s="24"/>
      <c r="W80" s="16"/>
      <c r="X80" s="18"/>
      <c r="Y80" s="18"/>
      <c r="Z80" s="18"/>
    </row>
    <row r="81" spans="2:26" ht="12" customHeight="1" x14ac:dyDescent="0.15">
      <c r="B81" s="33"/>
      <c r="C81" s="52"/>
      <c r="D81" s="20"/>
      <c r="E81" s="112" t="s">
        <v>124</v>
      </c>
      <c r="F81" s="25"/>
      <c r="G81" s="62">
        <f t="shared" si="17"/>
        <v>97</v>
      </c>
      <c r="H81" s="63">
        <v>0</v>
      </c>
      <c r="I81" s="64">
        <v>0</v>
      </c>
      <c r="J81" s="64"/>
      <c r="K81" s="64">
        <v>0</v>
      </c>
      <c r="L81" s="64">
        <v>0</v>
      </c>
      <c r="M81" s="64">
        <v>0</v>
      </c>
      <c r="N81" s="64">
        <v>19</v>
      </c>
      <c r="O81" s="64">
        <v>0</v>
      </c>
      <c r="P81" s="64">
        <v>78</v>
      </c>
      <c r="Q81" s="64">
        <v>0</v>
      </c>
      <c r="R81" s="82">
        <v>0</v>
      </c>
      <c r="S81" s="116"/>
      <c r="T81" s="23"/>
      <c r="U81" s="23"/>
      <c r="V81" s="24"/>
      <c r="W81" s="16"/>
      <c r="X81" s="18"/>
      <c r="Y81" s="18"/>
      <c r="Z81" s="18"/>
    </row>
    <row r="82" spans="2:26" ht="12" customHeight="1" x14ac:dyDescent="0.15">
      <c r="B82" s="33"/>
      <c r="C82" s="52"/>
      <c r="D82" s="20"/>
      <c r="E82" s="112" t="s">
        <v>125</v>
      </c>
      <c r="F82" s="25"/>
      <c r="G82" s="62">
        <f t="shared" si="17"/>
        <v>0</v>
      </c>
      <c r="H82" s="63">
        <v>0</v>
      </c>
      <c r="I82" s="64">
        <v>0</v>
      </c>
      <c r="J82" s="64"/>
      <c r="K82" s="64">
        <v>0</v>
      </c>
      <c r="L82" s="64">
        <v>0</v>
      </c>
      <c r="M82" s="64">
        <v>0</v>
      </c>
      <c r="N82" s="64">
        <v>0</v>
      </c>
      <c r="O82" s="64">
        <v>0</v>
      </c>
      <c r="P82" s="64">
        <v>0</v>
      </c>
      <c r="Q82" s="64">
        <v>0</v>
      </c>
      <c r="R82" s="82">
        <v>0</v>
      </c>
      <c r="S82" s="114"/>
      <c r="T82" s="16"/>
      <c r="U82" s="16"/>
      <c r="V82" s="16"/>
      <c r="W82" s="16"/>
      <c r="X82" s="18"/>
      <c r="Y82" s="18"/>
      <c r="Z82" s="18"/>
    </row>
    <row r="83" spans="2:26" ht="12" customHeight="1" x14ac:dyDescent="0.15">
      <c r="B83" s="33"/>
      <c r="C83" s="52"/>
      <c r="D83" s="20"/>
      <c r="E83" s="112" t="s">
        <v>180</v>
      </c>
      <c r="F83" s="25"/>
      <c r="G83" s="62">
        <f t="shared" si="17"/>
        <v>412</v>
      </c>
      <c r="H83" s="63">
        <v>0</v>
      </c>
      <c r="I83" s="64">
        <v>0</v>
      </c>
      <c r="J83" s="64"/>
      <c r="K83" s="64">
        <v>0</v>
      </c>
      <c r="L83" s="64">
        <v>0</v>
      </c>
      <c r="M83" s="64">
        <v>0</v>
      </c>
      <c r="N83" s="64">
        <v>0</v>
      </c>
      <c r="O83" s="64">
        <v>0</v>
      </c>
      <c r="P83" s="64">
        <v>412</v>
      </c>
      <c r="Q83" s="64">
        <v>0</v>
      </c>
      <c r="R83" s="82">
        <v>0</v>
      </c>
      <c r="S83" s="114"/>
      <c r="T83" s="16"/>
      <c r="U83" s="16"/>
      <c r="V83" s="16"/>
      <c r="W83" s="16"/>
      <c r="X83" s="18"/>
      <c r="Y83" s="18"/>
      <c r="Z83" s="18"/>
    </row>
    <row r="84" spans="2:26" ht="12" customHeight="1" x14ac:dyDescent="0.15">
      <c r="B84" s="33"/>
      <c r="C84" s="52"/>
      <c r="D84" s="20"/>
      <c r="E84" s="112" t="s">
        <v>126</v>
      </c>
      <c r="F84" s="25"/>
      <c r="G84" s="62">
        <f t="shared" si="17"/>
        <v>603</v>
      </c>
      <c r="H84" s="63">
        <v>0</v>
      </c>
      <c r="I84" s="64">
        <v>0</v>
      </c>
      <c r="J84" s="64"/>
      <c r="K84" s="64">
        <v>0</v>
      </c>
      <c r="L84" s="64">
        <v>0</v>
      </c>
      <c r="M84" s="64">
        <v>0</v>
      </c>
      <c r="N84" s="64">
        <v>0</v>
      </c>
      <c r="O84" s="64">
        <v>0</v>
      </c>
      <c r="P84" s="64">
        <v>603</v>
      </c>
      <c r="Q84" s="64">
        <v>0</v>
      </c>
      <c r="R84" s="82">
        <v>0</v>
      </c>
      <c r="S84" s="114"/>
      <c r="T84" s="16"/>
      <c r="U84" s="16"/>
      <c r="V84" s="16"/>
      <c r="W84" s="16"/>
      <c r="X84" s="18"/>
      <c r="Y84" s="18"/>
      <c r="Z84" s="18"/>
    </row>
    <row r="85" spans="2:26" ht="12" customHeight="1" x14ac:dyDescent="0.15">
      <c r="B85" s="108"/>
      <c r="C85" s="53"/>
      <c r="D85" s="54"/>
      <c r="E85" s="113" t="s">
        <v>54</v>
      </c>
      <c r="F85" s="25"/>
      <c r="G85" s="65">
        <f t="shared" si="17"/>
        <v>520</v>
      </c>
      <c r="H85" s="66">
        <v>0</v>
      </c>
      <c r="I85" s="67">
        <v>0</v>
      </c>
      <c r="J85" s="67"/>
      <c r="K85" s="67">
        <v>0</v>
      </c>
      <c r="L85" s="67">
        <v>0</v>
      </c>
      <c r="M85" s="67">
        <v>191</v>
      </c>
      <c r="N85" s="67">
        <v>0</v>
      </c>
      <c r="O85" s="67">
        <v>0</v>
      </c>
      <c r="P85" s="67">
        <v>329</v>
      </c>
      <c r="Q85" s="67">
        <v>0</v>
      </c>
      <c r="R85" s="85">
        <v>0</v>
      </c>
      <c r="S85" s="114"/>
      <c r="T85" s="16"/>
      <c r="U85" s="16"/>
      <c r="V85" s="16"/>
      <c r="W85" s="16"/>
      <c r="X85" s="18"/>
      <c r="Y85" s="18"/>
      <c r="Z85" s="18"/>
    </row>
    <row r="86" spans="2:26" ht="18" customHeight="1" x14ac:dyDescent="0.15">
      <c r="B86" s="140" t="s">
        <v>97</v>
      </c>
      <c r="C86" s="141"/>
      <c r="D86" s="141"/>
      <c r="E86" s="142"/>
      <c r="F86" s="29"/>
      <c r="G86" s="88">
        <f>SUM(G70:G85)</f>
        <v>4455</v>
      </c>
      <c r="H86" s="89">
        <f>SUM(H70:H85)</f>
        <v>0</v>
      </c>
      <c r="I86" s="90">
        <f>SUM(I70:I85)</f>
        <v>0</v>
      </c>
      <c r="J86" s="90">
        <f t="shared" ref="J86" si="18">SUM(J70:J85)</f>
        <v>0</v>
      </c>
      <c r="K86" s="90">
        <f t="shared" ref="K86:Q86" si="19">SUM(K70:K85)</f>
        <v>0</v>
      </c>
      <c r="L86" s="90">
        <f t="shared" si="19"/>
        <v>600</v>
      </c>
      <c r="M86" s="90">
        <f t="shared" si="19"/>
        <v>431</v>
      </c>
      <c r="N86" s="90">
        <f t="shared" si="19"/>
        <v>660</v>
      </c>
      <c r="O86" s="90">
        <f t="shared" si="19"/>
        <v>0</v>
      </c>
      <c r="P86" s="90">
        <f t="shared" si="19"/>
        <v>2764</v>
      </c>
      <c r="Q86" s="90">
        <f t="shared" si="19"/>
        <v>0</v>
      </c>
      <c r="R86" s="91">
        <f>SUM(R70:R85)</f>
        <v>0</v>
      </c>
      <c r="S86" s="114"/>
      <c r="T86" s="16"/>
      <c r="U86" s="16"/>
      <c r="V86" s="16"/>
      <c r="W86" s="16"/>
      <c r="X86" s="18"/>
      <c r="Y86" s="18"/>
      <c r="Z86" s="18"/>
    </row>
    <row r="87" spans="2:26" ht="3.95" customHeight="1" x14ac:dyDescent="0.15">
      <c r="B87" s="29"/>
      <c r="C87" s="29"/>
      <c r="D87" s="29"/>
      <c r="E87" s="29"/>
      <c r="F87" s="29"/>
      <c r="G87" s="71"/>
      <c r="H87" s="71"/>
      <c r="I87" s="71"/>
      <c r="J87" s="71"/>
      <c r="K87" s="71"/>
      <c r="L87" s="71"/>
      <c r="M87" s="71"/>
      <c r="N87" s="71"/>
      <c r="O87" s="71"/>
      <c r="P87" s="71"/>
      <c r="Q87" s="71"/>
      <c r="R87" s="71"/>
      <c r="S87" s="16"/>
      <c r="T87" s="16"/>
      <c r="U87" s="16"/>
      <c r="V87" s="16"/>
      <c r="W87" s="16"/>
      <c r="X87" s="18"/>
      <c r="Y87" s="18"/>
      <c r="Z87" s="18"/>
    </row>
    <row r="88" spans="2:26" s="28" customFormat="1" ht="12" customHeight="1" x14ac:dyDescent="0.15">
      <c r="B88" s="42"/>
      <c r="C88" s="94"/>
      <c r="D88" s="122"/>
      <c r="E88" s="76" t="s">
        <v>179</v>
      </c>
      <c r="F88" s="25"/>
      <c r="G88" s="59">
        <f>SUM(H88:R88)</f>
        <v>123</v>
      </c>
      <c r="H88" s="60">
        <v>0</v>
      </c>
      <c r="I88" s="61">
        <v>0</v>
      </c>
      <c r="J88" s="61"/>
      <c r="K88" s="61">
        <v>0</v>
      </c>
      <c r="L88" s="61">
        <v>107</v>
      </c>
      <c r="M88" s="61">
        <v>3</v>
      </c>
      <c r="N88" s="61">
        <v>0</v>
      </c>
      <c r="O88" s="61">
        <v>6</v>
      </c>
      <c r="P88" s="61">
        <v>7</v>
      </c>
      <c r="Q88" s="61">
        <v>0</v>
      </c>
      <c r="R88" s="81">
        <v>0</v>
      </c>
      <c r="S88" s="117"/>
    </row>
    <row r="89" spans="2:26" s="28" customFormat="1" ht="12" customHeight="1" x14ac:dyDescent="0.15">
      <c r="B89" s="33"/>
      <c r="C89" s="55"/>
      <c r="D89" s="26"/>
      <c r="E89" s="77" t="s">
        <v>137</v>
      </c>
      <c r="F89" s="25"/>
      <c r="G89" s="62">
        <f>SUM(H89:R89)</f>
        <v>110</v>
      </c>
      <c r="H89" s="63">
        <v>0</v>
      </c>
      <c r="I89" s="64">
        <v>0</v>
      </c>
      <c r="J89" s="64"/>
      <c r="K89" s="64">
        <v>0</v>
      </c>
      <c r="L89" s="64">
        <v>0</v>
      </c>
      <c r="M89" s="64">
        <v>0</v>
      </c>
      <c r="N89" s="64">
        <v>0</v>
      </c>
      <c r="O89" s="64">
        <v>110</v>
      </c>
      <c r="P89" s="64">
        <v>0</v>
      </c>
      <c r="Q89" s="64">
        <v>0</v>
      </c>
      <c r="R89" s="82">
        <v>0</v>
      </c>
      <c r="S89" s="117"/>
    </row>
    <row r="90" spans="2:26" s="28" customFormat="1" ht="12" customHeight="1" x14ac:dyDescent="0.15">
      <c r="B90" s="33"/>
      <c r="C90" s="55"/>
      <c r="D90" s="26"/>
      <c r="E90" s="77" t="s">
        <v>141</v>
      </c>
      <c r="F90" s="25"/>
      <c r="G90" s="62">
        <f>SUM(H90:R90)</f>
        <v>100</v>
      </c>
      <c r="H90" s="63">
        <v>0</v>
      </c>
      <c r="I90" s="64">
        <v>0</v>
      </c>
      <c r="J90" s="64"/>
      <c r="K90" s="64">
        <v>0</v>
      </c>
      <c r="L90" s="64">
        <v>80</v>
      </c>
      <c r="M90" s="64">
        <v>0</v>
      </c>
      <c r="N90" s="64">
        <v>0</v>
      </c>
      <c r="O90" s="64">
        <v>0</v>
      </c>
      <c r="P90" s="64">
        <v>20</v>
      </c>
      <c r="Q90" s="64">
        <v>0</v>
      </c>
      <c r="R90" s="82">
        <v>0</v>
      </c>
      <c r="S90" s="117"/>
    </row>
    <row r="91" spans="2:26" s="28" customFormat="1" ht="12" customHeight="1" x14ac:dyDescent="0.15">
      <c r="B91" s="33"/>
      <c r="C91" s="55"/>
      <c r="D91" s="26"/>
      <c r="E91" s="77" t="s">
        <v>140</v>
      </c>
      <c r="F91" s="25"/>
      <c r="G91" s="62">
        <f>SUM(H91:R91)</f>
        <v>0</v>
      </c>
      <c r="H91" s="63">
        <v>0</v>
      </c>
      <c r="I91" s="64">
        <v>0</v>
      </c>
      <c r="J91" s="64"/>
      <c r="K91" s="64">
        <v>0</v>
      </c>
      <c r="L91" s="64">
        <v>0</v>
      </c>
      <c r="M91" s="64">
        <v>0</v>
      </c>
      <c r="N91" s="64">
        <v>0</v>
      </c>
      <c r="O91" s="64">
        <v>0</v>
      </c>
      <c r="P91" s="64">
        <v>0</v>
      </c>
      <c r="Q91" s="64">
        <v>0</v>
      </c>
      <c r="R91" s="82">
        <v>0</v>
      </c>
      <c r="S91" s="117"/>
    </row>
    <row r="92" spans="2:26" s="28" customFormat="1" ht="12" customHeight="1" x14ac:dyDescent="0.15">
      <c r="B92" s="33"/>
      <c r="C92" s="56"/>
      <c r="D92" s="57"/>
      <c r="E92" s="78" t="s">
        <v>142</v>
      </c>
      <c r="F92" s="25"/>
      <c r="G92" s="65">
        <f>SUM(H92:R92)</f>
        <v>45</v>
      </c>
      <c r="H92" s="66">
        <v>0</v>
      </c>
      <c r="I92" s="67">
        <v>0</v>
      </c>
      <c r="J92" s="67"/>
      <c r="K92" s="67">
        <v>0</v>
      </c>
      <c r="L92" s="67">
        <v>0</v>
      </c>
      <c r="M92" s="67">
        <v>0</v>
      </c>
      <c r="N92" s="67">
        <v>0</v>
      </c>
      <c r="O92" s="67">
        <v>0</v>
      </c>
      <c r="P92" s="67">
        <v>45</v>
      </c>
      <c r="Q92" s="67">
        <v>0</v>
      </c>
      <c r="R92" s="85">
        <v>0</v>
      </c>
      <c r="S92" s="117"/>
    </row>
    <row r="93" spans="2:26" ht="18" customHeight="1" x14ac:dyDescent="0.15">
      <c r="B93" s="140" t="s">
        <v>138</v>
      </c>
      <c r="C93" s="141"/>
      <c r="D93" s="141"/>
      <c r="E93" s="142"/>
      <c r="F93" s="29"/>
      <c r="G93" s="68">
        <f>SUM(G88:G92)</f>
        <v>378</v>
      </c>
      <c r="H93" s="69">
        <f t="shared" ref="H93:R93" si="20">SUM(H88:H92)</f>
        <v>0</v>
      </c>
      <c r="I93" s="70">
        <f t="shared" si="20"/>
        <v>0</v>
      </c>
      <c r="J93" s="70">
        <f t="shared" ref="J93" si="21">SUM(J88:J92)</f>
        <v>0</v>
      </c>
      <c r="K93" s="70">
        <f t="shared" si="20"/>
        <v>0</v>
      </c>
      <c r="L93" s="70">
        <f t="shared" si="20"/>
        <v>187</v>
      </c>
      <c r="M93" s="70">
        <f t="shared" si="20"/>
        <v>3</v>
      </c>
      <c r="N93" s="70">
        <f t="shared" si="20"/>
        <v>0</v>
      </c>
      <c r="O93" s="70">
        <f t="shared" si="20"/>
        <v>116</v>
      </c>
      <c r="P93" s="70">
        <f t="shared" si="20"/>
        <v>72</v>
      </c>
      <c r="Q93" s="70">
        <f t="shared" si="20"/>
        <v>0</v>
      </c>
      <c r="R93" s="86">
        <f t="shared" si="20"/>
        <v>0</v>
      </c>
      <c r="S93" s="114"/>
      <c r="T93" s="16"/>
      <c r="U93" s="16"/>
      <c r="V93" s="16"/>
      <c r="W93" s="16"/>
      <c r="X93" s="18"/>
      <c r="Y93" s="18"/>
      <c r="Z93" s="18"/>
    </row>
    <row r="94" spans="2:26" ht="3.95" customHeight="1" x14ac:dyDescent="0.15">
      <c r="B94" s="110"/>
      <c r="C94" s="110"/>
      <c r="D94" s="110"/>
      <c r="E94" s="110"/>
      <c r="F94" s="29"/>
      <c r="G94" s="109"/>
      <c r="H94" s="109"/>
      <c r="I94" s="109"/>
      <c r="J94" s="109"/>
      <c r="K94" s="109"/>
      <c r="L94" s="109"/>
      <c r="M94" s="109"/>
      <c r="N94" s="109"/>
      <c r="O94" s="109"/>
      <c r="P94" s="109"/>
      <c r="Q94" s="109"/>
      <c r="R94" s="109"/>
      <c r="S94" s="16"/>
      <c r="T94" s="16"/>
      <c r="U94" s="16"/>
      <c r="V94" s="16"/>
      <c r="W94" s="16"/>
      <c r="X94" s="18"/>
      <c r="Y94" s="18"/>
      <c r="Z94" s="18"/>
    </row>
    <row r="95" spans="2:26" ht="18" customHeight="1" x14ac:dyDescent="0.15">
      <c r="B95" s="146" t="s">
        <v>4</v>
      </c>
      <c r="C95" s="147"/>
      <c r="D95" s="147"/>
      <c r="E95" s="148"/>
      <c r="F95" s="29"/>
      <c r="G95" s="124">
        <f t="shared" ref="G95:R95" si="22">SUM(G30,G35,G38,G93,G44,G49,G63,G68,G86)</f>
        <v>211503</v>
      </c>
      <c r="H95" s="125">
        <f t="shared" si="22"/>
        <v>71497</v>
      </c>
      <c r="I95" s="126">
        <f t="shared" si="22"/>
        <v>7293</v>
      </c>
      <c r="J95" s="126">
        <f t="shared" ref="J95" si="23">SUM(J30,J35,J38,J93,J44,J49,J63,J68,J86)</f>
        <v>7803</v>
      </c>
      <c r="K95" s="126">
        <f t="shared" si="22"/>
        <v>51518</v>
      </c>
      <c r="L95" s="126">
        <f t="shared" si="22"/>
        <v>7330</v>
      </c>
      <c r="M95" s="126">
        <f t="shared" si="22"/>
        <v>11390</v>
      </c>
      <c r="N95" s="126">
        <f t="shared" si="22"/>
        <v>13151</v>
      </c>
      <c r="O95" s="126">
        <f t="shared" si="22"/>
        <v>4470</v>
      </c>
      <c r="P95" s="126">
        <f t="shared" si="22"/>
        <v>13064</v>
      </c>
      <c r="Q95" s="126">
        <f t="shared" si="22"/>
        <v>16842</v>
      </c>
      <c r="R95" s="127">
        <f t="shared" si="22"/>
        <v>7145</v>
      </c>
      <c r="S95" s="114"/>
      <c r="T95" s="16"/>
      <c r="U95" s="16"/>
      <c r="V95" s="16"/>
      <c r="W95" s="16"/>
      <c r="X95" s="18"/>
      <c r="Y95" s="18"/>
      <c r="Z95" s="18"/>
    </row>
    <row r="96" spans="2:26" ht="15" customHeight="1" x14ac:dyDescent="0.15">
      <c r="B96" s="143"/>
      <c r="C96" s="144"/>
      <c r="D96" s="145"/>
      <c r="E96" s="123" t="s">
        <v>181</v>
      </c>
      <c r="F96" s="29"/>
      <c r="G96" s="131">
        <f>SUM(H96:R96)</f>
        <v>10061</v>
      </c>
      <c r="H96" s="128">
        <f>H16+H18+H20+H21+H22+H79+H62</f>
        <v>3169</v>
      </c>
      <c r="I96" s="129">
        <f t="shared" ref="I96:R96" si="24">I16+I18+I20+I21+I22+I79+I62</f>
        <v>534</v>
      </c>
      <c r="J96" s="129">
        <f t="shared" si="24"/>
        <v>0</v>
      </c>
      <c r="K96" s="129">
        <f t="shared" si="24"/>
        <v>5642</v>
      </c>
      <c r="L96" s="129">
        <f t="shared" si="24"/>
        <v>54</v>
      </c>
      <c r="M96" s="129">
        <f t="shared" si="24"/>
        <v>21</v>
      </c>
      <c r="N96" s="129">
        <f t="shared" si="24"/>
        <v>114</v>
      </c>
      <c r="O96" s="129">
        <f t="shared" si="24"/>
        <v>32</v>
      </c>
      <c r="P96" s="129">
        <f t="shared" si="24"/>
        <v>447</v>
      </c>
      <c r="Q96" s="129">
        <f t="shared" si="24"/>
        <v>48</v>
      </c>
      <c r="R96" s="130">
        <f t="shared" si="24"/>
        <v>0</v>
      </c>
      <c r="S96" s="114"/>
      <c r="T96" s="16"/>
      <c r="U96" s="16"/>
      <c r="V96" s="16"/>
      <c r="W96" s="16"/>
      <c r="X96" s="18"/>
      <c r="Y96" s="18"/>
      <c r="Z96" s="18"/>
    </row>
    <row r="97" spans="2:26" ht="12.95" customHeight="1" x14ac:dyDescent="0.2">
      <c r="B97" s="101" t="s">
        <v>26</v>
      </c>
      <c r="C97" s="16"/>
      <c r="D97" s="16"/>
      <c r="E97" s="30"/>
      <c r="F97" s="30"/>
      <c r="G97" s="16"/>
      <c r="H97" s="16"/>
      <c r="I97" s="16"/>
      <c r="J97" s="102"/>
      <c r="K97" s="102"/>
      <c r="L97" s="16"/>
      <c r="M97" s="16"/>
      <c r="N97" s="16"/>
      <c r="O97" s="100"/>
      <c r="P97" s="16"/>
      <c r="Q97" s="16"/>
      <c r="R97" s="16"/>
      <c r="S97" s="16"/>
      <c r="T97" s="16"/>
      <c r="U97" s="16"/>
      <c r="V97" s="16"/>
      <c r="W97" s="16"/>
      <c r="X97" s="18"/>
      <c r="Y97" s="18"/>
      <c r="Z97" s="18"/>
    </row>
    <row r="98" spans="2:26" ht="12.95" customHeight="1" x14ac:dyDescent="0.2">
      <c r="B98" s="102" t="s">
        <v>57</v>
      </c>
      <c r="C98" s="16"/>
      <c r="D98" s="16"/>
      <c r="E98" s="18"/>
      <c r="F98" s="18"/>
      <c r="G98" s="16"/>
      <c r="H98" s="16"/>
      <c r="I98" s="16"/>
      <c r="J98" s="102"/>
      <c r="K98" s="102"/>
      <c r="L98" s="102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8"/>
      <c r="Y98" s="18"/>
      <c r="Z98" s="18"/>
    </row>
    <row r="99" spans="2:26" ht="11.25" customHeight="1" x14ac:dyDescent="0.15">
      <c r="C99" s="16"/>
      <c r="D99" s="16"/>
      <c r="E99" s="30"/>
      <c r="F99" s="30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8"/>
      <c r="Y99" s="18"/>
      <c r="Z99" s="18"/>
    </row>
    <row r="100" spans="2:26" ht="23.25" x14ac:dyDescent="0.15">
      <c r="B100" s="18"/>
      <c r="C100" s="16"/>
      <c r="D100" s="16"/>
      <c r="E100" s="30"/>
      <c r="F100" s="30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8"/>
      <c r="Y100" s="18"/>
      <c r="Z100" s="18"/>
    </row>
    <row r="101" spans="2:26" ht="23.25" x14ac:dyDescent="0.15">
      <c r="B101" s="18"/>
      <c r="C101" s="16"/>
      <c r="D101" s="16"/>
      <c r="E101" s="30"/>
      <c r="F101" s="30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8"/>
      <c r="Y101" s="18"/>
      <c r="Z101" s="18"/>
    </row>
    <row r="102" spans="2:26" ht="23.25" x14ac:dyDescent="0.15">
      <c r="B102" s="18"/>
      <c r="C102" s="16"/>
      <c r="D102" s="16"/>
      <c r="E102" s="30"/>
      <c r="F102" s="30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8"/>
      <c r="Y102" s="18"/>
      <c r="Z102" s="18"/>
    </row>
  </sheetData>
  <mergeCells count="15">
    <mergeCell ref="B96:D96"/>
    <mergeCell ref="B95:E95"/>
    <mergeCell ref="P1:R1"/>
    <mergeCell ref="S1:T1"/>
    <mergeCell ref="B38:E38"/>
    <mergeCell ref="B68:E68"/>
    <mergeCell ref="B86:E86"/>
    <mergeCell ref="B44:E44"/>
    <mergeCell ref="U1:V1"/>
    <mergeCell ref="B4:E4"/>
    <mergeCell ref="B30:E30"/>
    <mergeCell ref="B35:E35"/>
    <mergeCell ref="B93:E93"/>
    <mergeCell ref="B49:E49"/>
    <mergeCell ref="B63:E63"/>
  </mergeCells>
  <phoneticPr fontId="3" type="noConversion"/>
  <conditionalFormatting sqref="R2">
    <cfRule type="cellIs" dxfId="7" priority="2" stopIfTrue="1" operator="equal">
      <formula>0</formula>
    </cfRule>
  </conditionalFormatting>
  <printOptions horizontalCentered="1" verticalCentered="1"/>
  <pageMargins left="7.874015748031496E-2" right="7.874015748031496E-2" top="0.39370078740157483" bottom="0.31496062992125984" header="0" footer="0"/>
  <pageSetup paperSize="9" scale="92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1"/>
  </sheetPr>
  <dimension ref="B1:AV102"/>
  <sheetViews>
    <sheetView showGridLines="0" zoomScaleNormal="100" workbookViewId="0">
      <pane xSplit="5" ySplit="4" topLeftCell="F5" activePane="bottomRight" state="frozen"/>
      <selection activeCell="O79" sqref="O79"/>
      <selection pane="topRight" activeCell="O79" sqref="O79"/>
      <selection pane="bottomLeft" activeCell="O79" sqref="O79"/>
      <selection pane="bottomRight" activeCell="K12" sqref="K12"/>
    </sheetView>
  </sheetViews>
  <sheetFormatPr defaultRowHeight="27" x14ac:dyDescent="0.15"/>
  <cols>
    <col min="1" max="1" width="1.625" style="19" customWidth="1"/>
    <col min="2" max="2" width="0.875" style="19" customWidth="1"/>
    <col min="3" max="4" width="0.625" style="31" customWidth="1"/>
    <col min="5" max="5" width="12.75" style="32" customWidth="1"/>
    <col min="6" max="6" width="0.5" style="32" customWidth="1"/>
    <col min="7" max="7" width="7.75" style="14" customWidth="1"/>
    <col min="8" max="17" width="7.25" style="31" customWidth="1"/>
    <col min="18" max="18" width="7.25" style="14" customWidth="1"/>
    <col min="19" max="19" width="4.75" style="14" customWidth="1"/>
    <col min="20" max="20" width="53.875" style="14" customWidth="1"/>
    <col min="21" max="21" width="4.75" style="14" customWidth="1"/>
    <col min="22" max="22" width="5.625" style="14" customWidth="1"/>
    <col min="23" max="23" width="1" style="14" customWidth="1"/>
    <col min="24" max="16384" width="9" style="19"/>
  </cols>
  <sheetData>
    <row r="1" spans="2:48" s="1" customFormat="1" ht="15" customHeight="1" x14ac:dyDescent="0.35">
      <c r="E1" s="2"/>
      <c r="F1" s="2"/>
      <c r="G1" s="3"/>
      <c r="M1" s="4"/>
      <c r="O1" s="5"/>
      <c r="P1" s="149" t="s">
        <v>154</v>
      </c>
      <c r="Q1" s="149"/>
      <c r="R1" s="149"/>
      <c r="S1" s="133"/>
      <c r="T1" s="133"/>
      <c r="U1" s="133"/>
      <c r="V1" s="133"/>
      <c r="W1" s="6"/>
      <c r="X1" s="6"/>
      <c r="Y1" s="6"/>
      <c r="Z1" s="6"/>
      <c r="AA1" s="6"/>
      <c r="AB1" s="6"/>
      <c r="AC1" s="6"/>
      <c r="AD1" s="6"/>
      <c r="AE1" s="6"/>
      <c r="AF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</row>
    <row r="2" spans="2:48" s="7" customFormat="1" ht="1.5" customHeight="1" x14ac:dyDescent="0.2">
      <c r="B2" s="45" t="s">
        <v>2</v>
      </c>
      <c r="C2" s="46"/>
      <c r="D2" s="46"/>
      <c r="E2" s="47"/>
      <c r="F2" s="47"/>
      <c r="G2" s="48"/>
      <c r="H2" s="46"/>
      <c r="I2" s="46"/>
      <c r="J2" s="45"/>
      <c r="K2" s="45"/>
      <c r="L2" s="45"/>
      <c r="M2" s="49"/>
      <c r="N2" s="45"/>
      <c r="O2" s="45"/>
      <c r="P2" s="48"/>
      <c r="Q2" s="48"/>
      <c r="R2" s="50"/>
      <c r="T2" s="8"/>
      <c r="V2" s="8"/>
      <c r="W2" s="6"/>
      <c r="X2" s="6"/>
      <c r="Y2" s="6"/>
      <c r="Z2" s="6"/>
      <c r="AA2" s="6"/>
      <c r="AB2" s="6"/>
      <c r="AC2" s="6"/>
      <c r="AD2" s="6"/>
      <c r="AE2" s="6"/>
      <c r="AF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</row>
    <row r="3" spans="2:48" s="7" customFormat="1" ht="18.95" customHeight="1" x14ac:dyDescent="0.2">
      <c r="B3" s="9" t="s">
        <v>155</v>
      </c>
      <c r="C3" s="10"/>
      <c r="D3" s="11"/>
      <c r="E3" s="12"/>
      <c r="F3" s="12"/>
      <c r="G3" s="13"/>
      <c r="H3" s="14"/>
      <c r="I3" s="15"/>
      <c r="J3" s="15"/>
      <c r="K3" s="15"/>
      <c r="L3" s="15"/>
      <c r="M3" s="15"/>
      <c r="N3" s="15"/>
      <c r="O3" s="15"/>
      <c r="P3" s="13"/>
      <c r="Q3" s="13"/>
      <c r="R3" s="13" t="s">
        <v>3</v>
      </c>
      <c r="S3" s="15"/>
      <c r="T3" s="13"/>
      <c r="U3" s="15"/>
      <c r="V3" s="13"/>
      <c r="W3" s="6"/>
      <c r="X3" s="6"/>
      <c r="Y3" s="6"/>
      <c r="Z3" s="6"/>
      <c r="AA3" s="6"/>
      <c r="AB3" s="6"/>
      <c r="AC3" s="6"/>
      <c r="AD3" s="6"/>
      <c r="AE3" s="6"/>
      <c r="AF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</row>
    <row r="4" spans="2:48" ht="24" customHeight="1" x14ac:dyDescent="0.15">
      <c r="B4" s="134" t="s">
        <v>51</v>
      </c>
      <c r="C4" s="135"/>
      <c r="D4" s="135"/>
      <c r="E4" s="136"/>
      <c r="F4" s="38"/>
      <c r="G4" s="72" t="s">
        <v>4</v>
      </c>
      <c r="H4" s="73" t="s">
        <v>0</v>
      </c>
      <c r="I4" s="74" t="s">
        <v>5</v>
      </c>
      <c r="J4" s="74" t="s">
        <v>183</v>
      </c>
      <c r="K4" s="74" t="s">
        <v>6</v>
      </c>
      <c r="L4" s="75" t="s">
        <v>7</v>
      </c>
      <c r="M4" s="75" t="s">
        <v>8</v>
      </c>
      <c r="N4" s="75" t="s">
        <v>9</v>
      </c>
      <c r="O4" s="74" t="s">
        <v>10</v>
      </c>
      <c r="P4" s="75" t="s">
        <v>11</v>
      </c>
      <c r="Q4" s="75" t="s">
        <v>73</v>
      </c>
      <c r="R4" s="118" t="s">
        <v>12</v>
      </c>
      <c r="S4" s="114"/>
      <c r="T4" s="16"/>
      <c r="U4" s="16"/>
      <c r="V4" s="16"/>
      <c r="W4" s="17"/>
      <c r="X4" s="18"/>
      <c r="Y4" s="18"/>
      <c r="Z4" s="18"/>
    </row>
    <row r="5" spans="2:48" ht="3.95" customHeight="1" x14ac:dyDescent="0.15">
      <c r="B5" s="36"/>
      <c r="C5" s="37"/>
      <c r="D5" s="37"/>
      <c r="E5" s="37"/>
      <c r="F5" s="38"/>
      <c r="G5" s="39"/>
      <c r="H5" s="39"/>
      <c r="I5" s="39"/>
      <c r="J5" s="39"/>
      <c r="K5" s="39"/>
      <c r="L5" s="40"/>
      <c r="M5" s="40"/>
      <c r="N5" s="40"/>
      <c r="O5" s="39"/>
      <c r="P5" s="40"/>
      <c r="Q5" s="40"/>
      <c r="R5" s="41"/>
      <c r="S5" s="16"/>
      <c r="T5" s="16"/>
      <c r="U5" s="16"/>
      <c r="V5" s="16"/>
      <c r="W5" s="35"/>
      <c r="X5" s="18"/>
      <c r="Y5" s="18"/>
      <c r="Z5" s="18"/>
    </row>
    <row r="6" spans="2:48" ht="12" customHeight="1" x14ac:dyDescent="0.15">
      <c r="B6" s="42"/>
      <c r="C6" s="51"/>
      <c r="D6" s="43"/>
      <c r="E6" s="76" t="s">
        <v>52</v>
      </c>
      <c r="F6" s="25"/>
      <c r="G6" s="59">
        <f t="shared" ref="G6:G29" si="0">SUM(H6:R6)</f>
        <v>12270</v>
      </c>
      <c r="H6" s="60">
        <v>0</v>
      </c>
      <c r="I6" s="61">
        <v>0</v>
      </c>
      <c r="J6" s="61">
        <v>0</v>
      </c>
      <c r="K6" s="61">
        <v>7453</v>
      </c>
      <c r="L6" s="61">
        <v>396</v>
      </c>
      <c r="M6" s="61">
        <v>2057</v>
      </c>
      <c r="N6" s="61">
        <v>715</v>
      </c>
      <c r="O6" s="61">
        <v>856</v>
      </c>
      <c r="P6" s="61">
        <v>793</v>
      </c>
      <c r="Q6" s="61">
        <v>0</v>
      </c>
      <c r="R6" s="81">
        <v>0</v>
      </c>
      <c r="S6" s="114"/>
      <c r="T6" s="16"/>
      <c r="U6" s="16"/>
      <c r="V6" s="16"/>
      <c r="W6" s="17"/>
      <c r="X6" s="18"/>
      <c r="Y6" s="18"/>
      <c r="Z6" s="18"/>
    </row>
    <row r="7" spans="2:48" ht="12" customHeight="1" x14ac:dyDescent="0.15">
      <c r="B7" s="33"/>
      <c r="C7" s="52"/>
      <c r="D7" s="20"/>
      <c r="E7" s="77" t="s">
        <v>13</v>
      </c>
      <c r="F7" s="25"/>
      <c r="G7" s="62">
        <f t="shared" si="0"/>
        <v>5244</v>
      </c>
      <c r="H7" s="63">
        <v>0</v>
      </c>
      <c r="I7" s="64">
        <v>0</v>
      </c>
      <c r="J7" s="64">
        <v>0</v>
      </c>
      <c r="K7" s="64">
        <v>3566</v>
      </c>
      <c r="L7" s="64">
        <v>238</v>
      </c>
      <c r="M7" s="64">
        <v>82</v>
      </c>
      <c r="N7" s="64">
        <v>104</v>
      </c>
      <c r="O7" s="64">
        <v>667</v>
      </c>
      <c r="P7" s="64">
        <v>587</v>
      </c>
      <c r="Q7" s="64">
        <v>0</v>
      </c>
      <c r="R7" s="82">
        <v>0</v>
      </c>
      <c r="S7" s="114"/>
      <c r="T7" s="16"/>
      <c r="U7" s="16"/>
      <c r="V7" s="16"/>
      <c r="W7" s="17"/>
      <c r="X7" s="18"/>
      <c r="Y7" s="18"/>
      <c r="Z7" s="18"/>
    </row>
    <row r="8" spans="2:48" ht="12" customHeight="1" x14ac:dyDescent="0.15">
      <c r="B8" s="33"/>
      <c r="C8" s="52"/>
      <c r="D8" s="20"/>
      <c r="E8" s="77" t="s">
        <v>14</v>
      </c>
      <c r="F8" s="25"/>
      <c r="G8" s="62">
        <f t="shared" si="0"/>
        <v>1911</v>
      </c>
      <c r="H8" s="63">
        <v>0</v>
      </c>
      <c r="I8" s="64">
        <v>37</v>
      </c>
      <c r="J8" s="64">
        <v>70</v>
      </c>
      <c r="K8" s="64">
        <v>0</v>
      </c>
      <c r="L8" s="64">
        <v>152</v>
      </c>
      <c r="M8" s="64">
        <v>8</v>
      </c>
      <c r="N8" s="64">
        <v>892</v>
      </c>
      <c r="O8" s="64">
        <v>63</v>
      </c>
      <c r="P8" s="64">
        <v>689</v>
      </c>
      <c r="Q8" s="64">
        <v>0</v>
      </c>
      <c r="R8" s="83">
        <v>0</v>
      </c>
      <c r="S8" s="115"/>
      <c r="T8" s="21"/>
      <c r="U8" s="21"/>
      <c r="V8" s="22"/>
      <c r="W8" s="17"/>
      <c r="X8" s="18"/>
      <c r="Y8" s="18"/>
      <c r="Z8" s="18"/>
    </row>
    <row r="9" spans="2:48" ht="12" customHeight="1" x14ac:dyDescent="0.15">
      <c r="B9" s="33"/>
      <c r="C9" s="52"/>
      <c r="D9" s="20"/>
      <c r="E9" s="77" t="s">
        <v>15</v>
      </c>
      <c r="F9" s="25"/>
      <c r="G9" s="62">
        <f t="shared" si="0"/>
        <v>1955</v>
      </c>
      <c r="H9" s="63">
        <v>0</v>
      </c>
      <c r="I9" s="64">
        <v>0</v>
      </c>
      <c r="J9" s="64">
        <v>0</v>
      </c>
      <c r="K9" s="64">
        <v>0</v>
      </c>
      <c r="L9" s="64">
        <v>705</v>
      </c>
      <c r="M9" s="64">
        <v>13</v>
      </c>
      <c r="N9" s="64">
        <v>1228</v>
      </c>
      <c r="O9" s="64">
        <v>2</v>
      </c>
      <c r="P9" s="64">
        <v>7</v>
      </c>
      <c r="Q9" s="64">
        <v>0</v>
      </c>
      <c r="R9" s="84">
        <v>0</v>
      </c>
      <c r="S9" s="116"/>
      <c r="T9" s="23"/>
      <c r="U9" s="23"/>
      <c r="V9" s="24"/>
      <c r="W9" s="16"/>
      <c r="X9" s="18"/>
      <c r="Y9" s="18"/>
      <c r="Z9" s="18"/>
    </row>
    <row r="10" spans="2:48" ht="12" customHeight="1" x14ac:dyDescent="0.15">
      <c r="B10" s="33"/>
      <c r="C10" s="52"/>
      <c r="D10" s="20"/>
      <c r="E10" s="77" t="s">
        <v>35</v>
      </c>
      <c r="F10" s="25"/>
      <c r="G10" s="62">
        <f t="shared" si="0"/>
        <v>1230</v>
      </c>
      <c r="H10" s="63">
        <v>642</v>
      </c>
      <c r="I10" s="64">
        <v>80</v>
      </c>
      <c r="J10" s="64">
        <v>3</v>
      </c>
      <c r="K10" s="64">
        <v>130</v>
      </c>
      <c r="L10" s="64">
        <v>32</v>
      </c>
      <c r="M10" s="64">
        <v>0</v>
      </c>
      <c r="N10" s="64">
        <v>10</v>
      </c>
      <c r="O10" s="64">
        <v>0</v>
      </c>
      <c r="P10" s="64">
        <v>333</v>
      </c>
      <c r="Q10" s="64">
        <v>0</v>
      </c>
      <c r="R10" s="84">
        <v>0</v>
      </c>
      <c r="S10" s="116"/>
      <c r="T10" s="23"/>
      <c r="U10" s="23"/>
      <c r="V10" s="24"/>
      <c r="W10" s="16"/>
      <c r="X10" s="18"/>
      <c r="Y10" s="18"/>
      <c r="Z10" s="18"/>
    </row>
    <row r="11" spans="2:48" ht="12" customHeight="1" x14ac:dyDescent="0.15">
      <c r="B11" s="33"/>
      <c r="C11" s="52"/>
      <c r="D11" s="20"/>
      <c r="E11" s="77" t="s">
        <v>130</v>
      </c>
      <c r="F11" s="25"/>
      <c r="G11" s="62">
        <f t="shared" si="0"/>
        <v>113</v>
      </c>
      <c r="H11" s="63">
        <v>0</v>
      </c>
      <c r="I11" s="64">
        <v>0</v>
      </c>
      <c r="J11" s="64">
        <v>0</v>
      </c>
      <c r="K11" s="64">
        <v>0</v>
      </c>
      <c r="L11" s="64">
        <v>40</v>
      </c>
      <c r="M11" s="64">
        <v>0</v>
      </c>
      <c r="N11" s="64">
        <v>73</v>
      </c>
      <c r="O11" s="64">
        <v>0</v>
      </c>
      <c r="P11" s="64">
        <v>0</v>
      </c>
      <c r="Q11" s="64">
        <v>0</v>
      </c>
      <c r="R11" s="82">
        <v>0</v>
      </c>
      <c r="S11" s="116"/>
      <c r="T11" s="23"/>
      <c r="U11" s="23"/>
      <c r="V11" s="24"/>
      <c r="W11" s="16"/>
      <c r="X11" s="18"/>
      <c r="Y11" s="18"/>
      <c r="Z11" s="18"/>
    </row>
    <row r="12" spans="2:48" ht="12" customHeight="1" x14ac:dyDescent="0.15">
      <c r="B12" s="33"/>
      <c r="C12" s="52"/>
      <c r="D12" s="20"/>
      <c r="E12" s="77" t="s">
        <v>16</v>
      </c>
      <c r="F12" s="25"/>
      <c r="G12" s="62">
        <f t="shared" si="0"/>
        <v>16</v>
      </c>
      <c r="H12" s="63">
        <v>0</v>
      </c>
      <c r="I12" s="64">
        <v>0</v>
      </c>
      <c r="J12" s="64">
        <v>0</v>
      </c>
      <c r="K12" s="64">
        <v>0</v>
      </c>
      <c r="L12" s="64">
        <v>16</v>
      </c>
      <c r="M12" s="64">
        <v>0</v>
      </c>
      <c r="N12" s="64">
        <v>0</v>
      </c>
      <c r="O12" s="64">
        <v>0</v>
      </c>
      <c r="P12" s="64">
        <v>0</v>
      </c>
      <c r="Q12" s="64">
        <v>0</v>
      </c>
      <c r="R12" s="82">
        <v>0</v>
      </c>
      <c r="S12" s="116"/>
      <c r="T12" s="23"/>
      <c r="U12" s="23"/>
      <c r="V12" s="24"/>
      <c r="W12" s="16"/>
      <c r="X12" s="18"/>
      <c r="Y12" s="18"/>
      <c r="Z12" s="18"/>
    </row>
    <row r="13" spans="2:48" ht="12" customHeight="1" x14ac:dyDescent="0.15">
      <c r="B13" s="33"/>
      <c r="C13" s="52"/>
      <c r="D13" s="20"/>
      <c r="E13" s="77" t="s">
        <v>42</v>
      </c>
      <c r="F13" s="25"/>
      <c r="G13" s="62">
        <f t="shared" si="0"/>
        <v>8943</v>
      </c>
      <c r="H13" s="63">
        <v>0</v>
      </c>
      <c r="I13" s="64">
        <v>0</v>
      </c>
      <c r="J13" s="64">
        <v>0</v>
      </c>
      <c r="K13" s="64">
        <v>5818</v>
      </c>
      <c r="L13" s="64">
        <v>829</v>
      </c>
      <c r="M13" s="64">
        <v>245</v>
      </c>
      <c r="N13" s="64">
        <v>518</v>
      </c>
      <c r="O13" s="64">
        <v>201</v>
      </c>
      <c r="P13" s="64">
        <v>1332</v>
      </c>
      <c r="Q13" s="64">
        <v>0</v>
      </c>
      <c r="R13" s="82">
        <v>0</v>
      </c>
      <c r="S13" s="114"/>
      <c r="T13" s="16"/>
      <c r="U13" s="16"/>
      <c r="V13" s="16"/>
      <c r="W13" s="16"/>
      <c r="X13" s="18"/>
      <c r="Y13" s="18"/>
      <c r="Z13" s="18"/>
    </row>
    <row r="14" spans="2:48" ht="12" customHeight="1" x14ac:dyDescent="0.15">
      <c r="B14" s="33"/>
      <c r="C14" s="52"/>
      <c r="D14" s="20"/>
      <c r="E14" s="77" t="s">
        <v>62</v>
      </c>
      <c r="F14" s="25"/>
      <c r="G14" s="62">
        <f t="shared" si="0"/>
        <v>10316</v>
      </c>
      <c r="H14" s="63">
        <v>5652</v>
      </c>
      <c r="I14" s="64">
        <v>1365</v>
      </c>
      <c r="J14" s="64">
        <v>0</v>
      </c>
      <c r="K14" s="64">
        <v>0</v>
      </c>
      <c r="L14" s="64">
        <v>586</v>
      </c>
      <c r="M14" s="64">
        <v>754</v>
      </c>
      <c r="N14" s="64">
        <v>227</v>
      </c>
      <c r="O14" s="64">
        <v>0</v>
      </c>
      <c r="P14" s="64">
        <v>1732</v>
      </c>
      <c r="Q14" s="64">
        <v>0</v>
      </c>
      <c r="R14" s="82">
        <v>0</v>
      </c>
      <c r="S14" s="114"/>
      <c r="T14" s="16"/>
      <c r="U14" s="16"/>
      <c r="V14" s="16"/>
      <c r="W14" s="16"/>
      <c r="X14" s="18"/>
      <c r="Y14" s="18"/>
      <c r="Z14" s="18"/>
    </row>
    <row r="15" spans="2:48" ht="12" customHeight="1" x14ac:dyDescent="0.15">
      <c r="B15" s="33"/>
      <c r="C15" s="52"/>
      <c r="D15" s="20"/>
      <c r="E15" s="77" t="s">
        <v>29</v>
      </c>
      <c r="F15" s="25"/>
      <c r="G15" s="62">
        <f t="shared" si="0"/>
        <v>5890</v>
      </c>
      <c r="H15" s="63">
        <v>5202</v>
      </c>
      <c r="I15" s="64">
        <v>191</v>
      </c>
      <c r="J15" s="64">
        <v>198</v>
      </c>
      <c r="K15" s="64">
        <v>0</v>
      </c>
      <c r="L15" s="64">
        <v>109</v>
      </c>
      <c r="M15" s="64">
        <v>179</v>
      </c>
      <c r="N15" s="64">
        <v>5</v>
      </c>
      <c r="O15" s="64">
        <v>0</v>
      </c>
      <c r="P15" s="64">
        <v>6</v>
      </c>
      <c r="Q15" s="64">
        <v>0</v>
      </c>
      <c r="R15" s="82">
        <v>0</v>
      </c>
      <c r="S15" s="114"/>
      <c r="T15" s="16"/>
      <c r="U15" s="16"/>
      <c r="V15" s="16"/>
      <c r="W15" s="16"/>
      <c r="X15" s="18"/>
      <c r="Y15" s="18"/>
      <c r="Z15" s="18"/>
    </row>
    <row r="16" spans="2:48" ht="12" customHeight="1" x14ac:dyDescent="0.15">
      <c r="B16" s="33"/>
      <c r="C16" s="52"/>
      <c r="D16" s="20"/>
      <c r="E16" s="77" t="s">
        <v>28</v>
      </c>
      <c r="F16" s="25"/>
      <c r="G16" s="62">
        <f t="shared" si="0"/>
        <v>240</v>
      </c>
      <c r="H16" s="63">
        <v>0</v>
      </c>
      <c r="I16" s="64">
        <v>61</v>
      </c>
      <c r="J16" s="64">
        <v>0</v>
      </c>
      <c r="K16" s="64">
        <v>178</v>
      </c>
      <c r="L16" s="64">
        <v>0</v>
      </c>
      <c r="M16" s="64">
        <v>0</v>
      </c>
      <c r="N16" s="64">
        <v>0</v>
      </c>
      <c r="O16" s="64">
        <v>0</v>
      </c>
      <c r="P16" s="64">
        <v>1</v>
      </c>
      <c r="Q16" s="64">
        <v>0</v>
      </c>
      <c r="R16" s="82">
        <v>0</v>
      </c>
      <c r="S16" s="114"/>
      <c r="T16" s="16"/>
      <c r="U16" s="16"/>
      <c r="V16" s="16"/>
      <c r="W16" s="16"/>
      <c r="X16" s="18"/>
      <c r="Y16" s="18"/>
      <c r="Z16" s="18"/>
    </row>
    <row r="17" spans="2:26" ht="12" customHeight="1" x14ac:dyDescent="0.15">
      <c r="B17" s="33"/>
      <c r="C17" s="52"/>
      <c r="D17" s="20"/>
      <c r="E17" s="77" t="s">
        <v>33</v>
      </c>
      <c r="F17" s="25"/>
      <c r="G17" s="62">
        <f t="shared" si="0"/>
        <v>5746</v>
      </c>
      <c r="H17" s="63">
        <v>2073</v>
      </c>
      <c r="I17" s="64">
        <v>103</v>
      </c>
      <c r="J17" s="64">
        <v>190</v>
      </c>
      <c r="K17" s="64">
        <v>2579</v>
      </c>
      <c r="L17" s="64">
        <v>4</v>
      </c>
      <c r="M17" s="64">
        <v>51</v>
      </c>
      <c r="N17" s="64">
        <v>190</v>
      </c>
      <c r="O17" s="64">
        <v>75</v>
      </c>
      <c r="P17" s="64">
        <v>481</v>
      </c>
      <c r="Q17" s="64">
        <v>0</v>
      </c>
      <c r="R17" s="82">
        <v>0</v>
      </c>
      <c r="S17" s="114"/>
      <c r="T17" s="16"/>
      <c r="U17" s="16"/>
      <c r="V17" s="16"/>
      <c r="W17" s="16"/>
      <c r="X17" s="18"/>
      <c r="Y17" s="18"/>
      <c r="Z17" s="18"/>
    </row>
    <row r="18" spans="2:26" ht="12" customHeight="1" x14ac:dyDescent="0.15">
      <c r="B18" s="33"/>
      <c r="C18" s="52"/>
      <c r="D18" s="20"/>
      <c r="E18" s="77" t="s">
        <v>48</v>
      </c>
      <c r="F18" s="25"/>
      <c r="G18" s="62">
        <f t="shared" si="0"/>
        <v>5465</v>
      </c>
      <c r="H18" s="63">
        <v>1092</v>
      </c>
      <c r="I18" s="64">
        <v>479</v>
      </c>
      <c r="J18" s="64">
        <v>0</v>
      </c>
      <c r="K18" s="64">
        <v>3646</v>
      </c>
      <c r="L18" s="64">
        <v>30</v>
      </c>
      <c r="M18" s="64">
        <v>22</v>
      </c>
      <c r="N18" s="64">
        <v>23</v>
      </c>
      <c r="O18" s="64">
        <v>3</v>
      </c>
      <c r="P18" s="64">
        <v>170</v>
      </c>
      <c r="Q18" s="64">
        <v>0</v>
      </c>
      <c r="R18" s="82">
        <v>0</v>
      </c>
      <c r="S18" s="114"/>
      <c r="T18" s="16"/>
      <c r="U18" s="16"/>
      <c r="V18" s="16"/>
      <c r="W18" s="16"/>
      <c r="X18" s="18"/>
      <c r="Y18" s="18"/>
      <c r="Z18" s="18"/>
    </row>
    <row r="19" spans="2:26" ht="12" customHeight="1" x14ac:dyDescent="0.15">
      <c r="B19" s="33"/>
      <c r="C19" s="52"/>
      <c r="D19" s="20"/>
      <c r="E19" s="77" t="s">
        <v>133</v>
      </c>
      <c r="F19" s="25"/>
      <c r="G19" s="62">
        <f t="shared" ref="G19" si="1">SUM(H19:R19)</f>
        <v>806</v>
      </c>
      <c r="H19" s="63">
        <v>0</v>
      </c>
      <c r="I19" s="64">
        <v>0</v>
      </c>
      <c r="J19" s="64">
        <v>0</v>
      </c>
      <c r="K19" s="64">
        <v>0</v>
      </c>
      <c r="L19" s="64">
        <v>0</v>
      </c>
      <c r="M19" s="64">
        <v>0</v>
      </c>
      <c r="N19" s="64">
        <v>784</v>
      </c>
      <c r="O19" s="64">
        <v>6</v>
      </c>
      <c r="P19" s="64">
        <v>16</v>
      </c>
      <c r="Q19" s="64">
        <v>0</v>
      </c>
      <c r="R19" s="82">
        <v>0</v>
      </c>
      <c r="S19" s="114"/>
      <c r="T19" s="16"/>
      <c r="U19" s="16"/>
      <c r="V19" s="16"/>
      <c r="W19" s="16"/>
      <c r="X19" s="18"/>
      <c r="Y19" s="18"/>
      <c r="Z19" s="18"/>
    </row>
    <row r="20" spans="2:26" ht="12" customHeight="1" x14ac:dyDescent="0.15">
      <c r="B20" s="33"/>
      <c r="C20" s="52"/>
      <c r="D20" s="20"/>
      <c r="E20" s="77" t="s">
        <v>182</v>
      </c>
      <c r="F20" s="25"/>
      <c r="G20" s="62">
        <f t="shared" si="0"/>
        <v>13</v>
      </c>
      <c r="H20" s="63">
        <v>0</v>
      </c>
      <c r="I20" s="64">
        <v>0</v>
      </c>
      <c r="J20" s="64">
        <v>0</v>
      </c>
      <c r="K20" s="64">
        <v>0</v>
      </c>
      <c r="L20" s="64">
        <v>0</v>
      </c>
      <c r="M20" s="64">
        <v>0</v>
      </c>
      <c r="N20" s="64">
        <v>9</v>
      </c>
      <c r="O20" s="64">
        <v>0</v>
      </c>
      <c r="P20" s="64">
        <v>4</v>
      </c>
      <c r="Q20" s="64">
        <v>0</v>
      </c>
      <c r="R20" s="82">
        <v>0</v>
      </c>
      <c r="S20" s="114"/>
      <c r="T20" s="16"/>
      <c r="U20" s="16"/>
      <c r="V20" s="16"/>
      <c r="W20" s="16"/>
      <c r="X20" s="18"/>
      <c r="Y20" s="18"/>
      <c r="Z20" s="18"/>
    </row>
    <row r="21" spans="2:26" ht="12" customHeight="1" x14ac:dyDescent="0.15">
      <c r="B21" s="33"/>
      <c r="C21" s="52"/>
      <c r="D21" s="20"/>
      <c r="E21" s="77" t="s">
        <v>129</v>
      </c>
      <c r="F21" s="25"/>
      <c r="G21" s="62">
        <f t="shared" si="0"/>
        <v>6083</v>
      </c>
      <c r="H21" s="63">
        <v>1458</v>
      </c>
      <c r="I21" s="64">
        <v>273</v>
      </c>
      <c r="J21" s="64">
        <v>0</v>
      </c>
      <c r="K21" s="64">
        <v>3865</v>
      </c>
      <c r="L21" s="64">
        <v>20</v>
      </c>
      <c r="M21" s="64">
        <v>11</v>
      </c>
      <c r="N21" s="64">
        <v>35</v>
      </c>
      <c r="O21" s="64">
        <v>30</v>
      </c>
      <c r="P21" s="64">
        <v>345</v>
      </c>
      <c r="Q21" s="64">
        <v>46</v>
      </c>
      <c r="R21" s="82">
        <v>0</v>
      </c>
      <c r="S21" s="114"/>
      <c r="T21" s="16"/>
      <c r="U21" s="16"/>
      <c r="V21" s="16"/>
      <c r="W21" s="16"/>
      <c r="X21" s="18"/>
      <c r="Y21" s="18"/>
      <c r="Z21" s="18"/>
    </row>
    <row r="22" spans="2:26" ht="12" customHeight="1" x14ac:dyDescent="0.15">
      <c r="B22" s="33"/>
      <c r="C22" s="52"/>
      <c r="D22" s="20"/>
      <c r="E22" s="77" t="s">
        <v>139</v>
      </c>
      <c r="F22" s="25"/>
      <c r="G22" s="62">
        <f t="shared" si="0"/>
        <v>2</v>
      </c>
      <c r="H22" s="63">
        <v>0</v>
      </c>
      <c r="I22" s="64">
        <v>0</v>
      </c>
      <c r="J22" s="64">
        <v>0</v>
      </c>
      <c r="K22" s="64">
        <v>2</v>
      </c>
      <c r="L22" s="64">
        <v>0</v>
      </c>
      <c r="M22" s="64">
        <v>0</v>
      </c>
      <c r="N22" s="64">
        <v>0</v>
      </c>
      <c r="O22" s="64">
        <v>0</v>
      </c>
      <c r="P22" s="64">
        <v>0</v>
      </c>
      <c r="Q22" s="64">
        <v>0</v>
      </c>
      <c r="R22" s="82">
        <v>0</v>
      </c>
      <c r="S22" s="114"/>
      <c r="T22" s="16"/>
      <c r="U22" s="16"/>
      <c r="V22" s="16"/>
      <c r="W22" s="16"/>
      <c r="X22" s="18"/>
      <c r="Y22" s="18"/>
      <c r="Z22" s="18"/>
    </row>
    <row r="23" spans="2:26" ht="12" customHeight="1" x14ac:dyDescent="0.15">
      <c r="B23" s="33"/>
      <c r="C23" s="52"/>
      <c r="D23" s="20"/>
      <c r="E23" s="77" t="s">
        <v>17</v>
      </c>
      <c r="F23" s="25"/>
      <c r="G23" s="62">
        <f t="shared" si="0"/>
        <v>12128</v>
      </c>
      <c r="H23" s="63">
        <v>5856</v>
      </c>
      <c r="I23" s="64">
        <v>1970</v>
      </c>
      <c r="J23" s="64">
        <v>850</v>
      </c>
      <c r="K23" s="64">
        <v>0</v>
      </c>
      <c r="L23" s="64">
        <v>720</v>
      </c>
      <c r="M23" s="64">
        <v>728</v>
      </c>
      <c r="N23" s="64">
        <v>0</v>
      </c>
      <c r="O23" s="64">
        <v>0</v>
      </c>
      <c r="P23" s="64">
        <v>2004</v>
      </c>
      <c r="Q23" s="64">
        <v>0</v>
      </c>
      <c r="R23" s="82">
        <v>0</v>
      </c>
      <c r="S23" s="114"/>
      <c r="T23" s="16"/>
      <c r="U23" s="16"/>
      <c r="V23" s="16"/>
      <c r="W23" s="16"/>
      <c r="X23" s="18"/>
      <c r="Y23" s="18"/>
      <c r="Z23" s="18"/>
    </row>
    <row r="24" spans="2:26" ht="12" customHeight="1" x14ac:dyDescent="0.15">
      <c r="B24" s="33"/>
      <c r="C24" s="52"/>
      <c r="D24" s="20"/>
      <c r="E24" s="77" t="s">
        <v>18</v>
      </c>
      <c r="F24" s="25"/>
      <c r="G24" s="62">
        <f t="shared" si="0"/>
        <v>7173</v>
      </c>
      <c r="H24" s="63">
        <v>2347</v>
      </c>
      <c r="I24" s="64">
        <v>52</v>
      </c>
      <c r="J24" s="64">
        <v>0</v>
      </c>
      <c r="K24" s="64">
        <v>1561</v>
      </c>
      <c r="L24" s="64">
        <v>728</v>
      </c>
      <c r="M24" s="64">
        <v>183</v>
      </c>
      <c r="N24" s="64">
        <v>1172</v>
      </c>
      <c r="O24" s="64">
        <v>147</v>
      </c>
      <c r="P24" s="64">
        <v>983</v>
      </c>
      <c r="Q24" s="64">
        <v>0</v>
      </c>
      <c r="R24" s="82">
        <v>0</v>
      </c>
      <c r="S24" s="114"/>
      <c r="T24" s="16"/>
      <c r="U24" s="16"/>
      <c r="V24" s="16"/>
      <c r="W24" s="16"/>
      <c r="X24" s="18"/>
      <c r="Y24" s="18"/>
      <c r="Z24" s="18"/>
    </row>
    <row r="25" spans="2:26" ht="12" customHeight="1" x14ac:dyDescent="0.15">
      <c r="B25" s="33"/>
      <c r="C25" s="52"/>
      <c r="D25" s="20"/>
      <c r="E25" s="77" t="s">
        <v>19</v>
      </c>
      <c r="F25" s="25"/>
      <c r="G25" s="62">
        <f t="shared" si="0"/>
        <v>82</v>
      </c>
      <c r="H25" s="63">
        <v>0</v>
      </c>
      <c r="I25" s="64">
        <v>0</v>
      </c>
      <c r="J25" s="64">
        <v>0</v>
      </c>
      <c r="K25" s="64">
        <v>0</v>
      </c>
      <c r="L25" s="64">
        <v>82</v>
      </c>
      <c r="M25" s="64">
        <v>0</v>
      </c>
      <c r="N25" s="64">
        <v>0</v>
      </c>
      <c r="O25" s="64">
        <v>0</v>
      </c>
      <c r="P25" s="64">
        <v>0</v>
      </c>
      <c r="Q25" s="64">
        <v>0</v>
      </c>
      <c r="R25" s="82">
        <v>0</v>
      </c>
      <c r="S25" s="114"/>
      <c r="T25" s="16"/>
      <c r="U25" s="16"/>
      <c r="V25" s="16"/>
      <c r="W25" s="16"/>
      <c r="X25" s="18"/>
      <c r="Y25" s="18"/>
      <c r="Z25" s="18"/>
    </row>
    <row r="26" spans="2:26" ht="12" customHeight="1" x14ac:dyDescent="0.15">
      <c r="B26" s="33"/>
      <c r="C26" s="52"/>
      <c r="D26" s="20"/>
      <c r="E26" s="77" t="s">
        <v>20</v>
      </c>
      <c r="F26" s="25"/>
      <c r="G26" s="62">
        <f t="shared" si="0"/>
        <v>7253</v>
      </c>
      <c r="H26" s="63">
        <v>4431</v>
      </c>
      <c r="I26" s="64">
        <v>523</v>
      </c>
      <c r="J26" s="64"/>
      <c r="K26" s="64">
        <v>0</v>
      </c>
      <c r="L26" s="64">
        <v>109</v>
      </c>
      <c r="M26" s="64">
        <v>103</v>
      </c>
      <c r="N26" s="64">
        <v>257</v>
      </c>
      <c r="O26" s="64">
        <v>64</v>
      </c>
      <c r="P26" s="64">
        <v>1766</v>
      </c>
      <c r="Q26" s="64">
        <v>0</v>
      </c>
      <c r="R26" s="82">
        <v>0</v>
      </c>
      <c r="S26" s="114"/>
      <c r="T26" s="16"/>
      <c r="U26" s="16"/>
      <c r="V26" s="16"/>
      <c r="W26" s="16"/>
      <c r="X26" s="18"/>
      <c r="Y26" s="18"/>
      <c r="Z26" s="18"/>
    </row>
    <row r="27" spans="2:26" ht="12" customHeight="1" x14ac:dyDescent="0.15">
      <c r="B27" s="33"/>
      <c r="C27" s="52"/>
      <c r="D27" s="20"/>
      <c r="E27" s="77" t="s">
        <v>54</v>
      </c>
      <c r="F27" s="25"/>
      <c r="G27" s="62">
        <f t="shared" si="0"/>
        <v>2734</v>
      </c>
      <c r="H27" s="63">
        <v>0</v>
      </c>
      <c r="I27" s="64">
        <v>0</v>
      </c>
      <c r="J27" s="64"/>
      <c r="K27" s="64">
        <v>0</v>
      </c>
      <c r="L27" s="64">
        <v>152</v>
      </c>
      <c r="M27" s="64">
        <v>968</v>
      </c>
      <c r="N27" s="64">
        <v>1211</v>
      </c>
      <c r="O27" s="64">
        <v>160</v>
      </c>
      <c r="P27" s="64">
        <v>243</v>
      </c>
      <c r="Q27" s="64">
        <v>0</v>
      </c>
      <c r="R27" s="82">
        <v>0</v>
      </c>
      <c r="S27" s="114"/>
      <c r="T27" s="16"/>
      <c r="U27" s="16"/>
      <c r="V27" s="16"/>
      <c r="W27" s="16"/>
      <c r="X27" s="18"/>
      <c r="Y27" s="18"/>
      <c r="Z27" s="18"/>
    </row>
    <row r="28" spans="2:26" ht="12" customHeight="1" x14ac:dyDescent="0.15">
      <c r="B28" s="33"/>
      <c r="C28" s="52"/>
      <c r="D28" s="20"/>
      <c r="E28" s="77" t="s">
        <v>168</v>
      </c>
      <c r="F28" s="25"/>
      <c r="G28" s="62">
        <f t="shared" si="0"/>
        <v>0</v>
      </c>
      <c r="H28" s="63">
        <v>0</v>
      </c>
      <c r="I28" s="64">
        <v>0</v>
      </c>
      <c r="J28" s="64"/>
      <c r="K28" s="64">
        <v>0</v>
      </c>
      <c r="L28" s="64">
        <v>0</v>
      </c>
      <c r="M28" s="64">
        <v>0</v>
      </c>
      <c r="N28" s="64">
        <v>0</v>
      </c>
      <c r="O28" s="64">
        <v>0</v>
      </c>
      <c r="P28" s="64">
        <v>0</v>
      </c>
      <c r="Q28" s="64">
        <v>0</v>
      </c>
      <c r="R28" s="82">
        <v>0</v>
      </c>
      <c r="S28" s="114"/>
      <c r="T28" s="16"/>
      <c r="U28" s="16"/>
      <c r="V28" s="16"/>
      <c r="W28" s="16"/>
      <c r="X28" s="18"/>
      <c r="Y28" s="18"/>
      <c r="Z28" s="18"/>
    </row>
    <row r="29" spans="2:26" ht="12" customHeight="1" x14ac:dyDescent="0.15">
      <c r="B29" s="33"/>
      <c r="C29" s="53"/>
      <c r="D29" s="54"/>
      <c r="E29" s="78"/>
      <c r="F29" s="25"/>
      <c r="G29" s="65">
        <f t="shared" si="0"/>
        <v>0</v>
      </c>
      <c r="H29" s="66"/>
      <c r="I29" s="67"/>
      <c r="J29" s="67"/>
      <c r="K29" s="67"/>
      <c r="L29" s="67"/>
      <c r="M29" s="67"/>
      <c r="N29" s="67"/>
      <c r="O29" s="67"/>
      <c r="P29" s="67"/>
      <c r="Q29" s="67"/>
      <c r="R29" s="85"/>
      <c r="S29" s="114"/>
      <c r="T29" s="16"/>
      <c r="U29" s="16"/>
      <c r="V29" s="16"/>
      <c r="W29" s="16"/>
      <c r="X29" s="18"/>
      <c r="Y29" s="18"/>
      <c r="Z29" s="18"/>
    </row>
    <row r="30" spans="2:26" ht="18" customHeight="1" x14ac:dyDescent="0.15">
      <c r="B30" s="137" t="s">
        <v>21</v>
      </c>
      <c r="C30" s="138"/>
      <c r="D30" s="138"/>
      <c r="E30" s="139"/>
      <c r="F30" s="44"/>
      <c r="G30" s="68">
        <f t="shared" ref="G30:R30" si="2">SUM(G6:G29)</f>
        <v>95613</v>
      </c>
      <c r="H30" s="69">
        <f t="shared" si="2"/>
        <v>28753</v>
      </c>
      <c r="I30" s="70">
        <f t="shared" si="2"/>
        <v>5134</v>
      </c>
      <c r="J30" s="70">
        <f t="shared" ref="J30" si="3">SUM(J6:J29)</f>
        <v>1311</v>
      </c>
      <c r="K30" s="70">
        <f t="shared" si="2"/>
        <v>28798</v>
      </c>
      <c r="L30" s="70">
        <f t="shared" si="2"/>
        <v>4948</v>
      </c>
      <c r="M30" s="70">
        <f t="shared" si="2"/>
        <v>5404</v>
      </c>
      <c r="N30" s="70">
        <f t="shared" si="2"/>
        <v>7453</v>
      </c>
      <c r="O30" s="70">
        <f t="shared" si="2"/>
        <v>2274</v>
      </c>
      <c r="P30" s="70">
        <f t="shared" si="2"/>
        <v>11492</v>
      </c>
      <c r="Q30" s="70">
        <f t="shared" si="2"/>
        <v>46</v>
      </c>
      <c r="R30" s="86">
        <f t="shared" si="2"/>
        <v>0</v>
      </c>
      <c r="S30" s="114"/>
      <c r="T30" s="16"/>
      <c r="U30" s="16"/>
      <c r="V30" s="16"/>
      <c r="W30" s="17"/>
      <c r="X30" s="18"/>
      <c r="Y30" s="18"/>
      <c r="Z30" s="18"/>
    </row>
    <row r="31" spans="2:26" ht="12" customHeight="1" x14ac:dyDescent="0.15">
      <c r="B31" s="33"/>
      <c r="C31" s="55"/>
      <c r="D31" s="26"/>
      <c r="E31" s="77" t="s">
        <v>78</v>
      </c>
      <c r="F31" s="25"/>
      <c r="G31" s="62">
        <f>SUM(H31:R31)</f>
        <v>8437</v>
      </c>
      <c r="H31" s="63">
        <v>0</v>
      </c>
      <c r="I31" s="64">
        <v>0</v>
      </c>
      <c r="J31" s="64"/>
      <c r="K31" s="64">
        <v>8069</v>
      </c>
      <c r="L31" s="64">
        <v>300</v>
      </c>
      <c r="M31" s="64">
        <v>0</v>
      </c>
      <c r="N31" s="64">
        <v>38</v>
      </c>
      <c r="O31" s="64">
        <v>19</v>
      </c>
      <c r="P31" s="64">
        <v>11</v>
      </c>
      <c r="Q31" s="64">
        <v>0</v>
      </c>
      <c r="R31" s="82">
        <v>0</v>
      </c>
      <c r="S31" s="114"/>
      <c r="T31" s="16"/>
      <c r="U31" s="16"/>
      <c r="V31" s="16"/>
      <c r="W31" s="16"/>
      <c r="X31" s="18"/>
      <c r="Y31" s="18"/>
      <c r="Z31" s="18"/>
    </row>
    <row r="32" spans="2:26" ht="12" customHeight="1" x14ac:dyDescent="0.15">
      <c r="B32" s="33"/>
      <c r="C32" s="55"/>
      <c r="D32" s="26"/>
      <c r="E32" s="79" t="s">
        <v>87</v>
      </c>
      <c r="F32" s="27"/>
      <c r="G32" s="62">
        <f>SUM(H32:R32)</f>
        <v>3861</v>
      </c>
      <c r="H32" s="63">
        <v>0</v>
      </c>
      <c r="I32" s="64">
        <v>0</v>
      </c>
      <c r="J32" s="64"/>
      <c r="K32" s="64">
        <v>3503</v>
      </c>
      <c r="L32" s="64">
        <v>136</v>
      </c>
      <c r="M32" s="64">
        <v>12</v>
      </c>
      <c r="N32" s="64">
        <v>0</v>
      </c>
      <c r="O32" s="64">
        <v>210</v>
      </c>
      <c r="P32" s="64">
        <v>0</v>
      </c>
      <c r="Q32" s="64">
        <v>0</v>
      </c>
      <c r="R32" s="82">
        <v>0</v>
      </c>
      <c r="S32" s="114"/>
      <c r="T32" s="16"/>
      <c r="U32" s="16"/>
      <c r="V32" s="16"/>
      <c r="W32" s="16"/>
      <c r="X32" s="18"/>
      <c r="Y32" s="18"/>
      <c r="Z32" s="18"/>
    </row>
    <row r="33" spans="2:26" ht="12" customHeight="1" x14ac:dyDescent="0.15">
      <c r="B33" s="33"/>
      <c r="C33" s="55"/>
      <c r="D33" s="26"/>
      <c r="E33" s="79" t="s">
        <v>1</v>
      </c>
      <c r="F33" s="27"/>
      <c r="G33" s="62">
        <f>SUM(H33:R33)</f>
        <v>18178</v>
      </c>
      <c r="H33" s="63">
        <v>0</v>
      </c>
      <c r="I33" s="64">
        <v>0</v>
      </c>
      <c r="J33" s="64"/>
      <c r="K33" s="64">
        <v>14266</v>
      </c>
      <c r="L33" s="64">
        <v>889</v>
      </c>
      <c r="M33" s="64">
        <v>378</v>
      </c>
      <c r="N33" s="64">
        <v>2132</v>
      </c>
      <c r="O33" s="64">
        <v>513</v>
      </c>
      <c r="P33" s="64">
        <v>0</v>
      </c>
      <c r="Q33" s="64">
        <v>0</v>
      </c>
      <c r="R33" s="82">
        <v>0</v>
      </c>
      <c r="S33" s="114"/>
      <c r="T33" s="16"/>
      <c r="U33" s="16"/>
      <c r="V33" s="16"/>
      <c r="W33" s="16"/>
      <c r="X33" s="18"/>
      <c r="Y33" s="18"/>
      <c r="Z33" s="18"/>
    </row>
    <row r="34" spans="2:26" ht="12" customHeight="1" x14ac:dyDescent="0.15">
      <c r="B34" s="33"/>
      <c r="C34" s="56"/>
      <c r="D34" s="57"/>
      <c r="E34" s="80"/>
      <c r="F34" s="27"/>
      <c r="G34" s="65">
        <f>SUM(H34:R34)</f>
        <v>0</v>
      </c>
      <c r="H34" s="66"/>
      <c r="I34" s="67"/>
      <c r="J34" s="67"/>
      <c r="K34" s="67"/>
      <c r="L34" s="67"/>
      <c r="M34" s="67"/>
      <c r="N34" s="67"/>
      <c r="O34" s="67"/>
      <c r="P34" s="67"/>
      <c r="Q34" s="67"/>
      <c r="R34" s="85"/>
      <c r="S34" s="114"/>
      <c r="T34" s="16"/>
      <c r="U34" s="16"/>
      <c r="V34" s="16"/>
      <c r="W34" s="16"/>
      <c r="X34" s="18"/>
      <c r="Y34" s="18"/>
      <c r="Z34" s="18"/>
    </row>
    <row r="35" spans="2:26" ht="18" customHeight="1" x14ac:dyDescent="0.15">
      <c r="B35" s="140" t="s">
        <v>22</v>
      </c>
      <c r="C35" s="141"/>
      <c r="D35" s="141"/>
      <c r="E35" s="142"/>
      <c r="F35" s="29"/>
      <c r="G35" s="68">
        <f t="shared" ref="G35:R35" si="4">SUM(G31:G34)</f>
        <v>30476</v>
      </c>
      <c r="H35" s="69">
        <f t="shared" si="4"/>
        <v>0</v>
      </c>
      <c r="I35" s="70">
        <f t="shared" si="4"/>
        <v>0</v>
      </c>
      <c r="J35" s="70">
        <f t="shared" ref="J35" si="5">SUM(J31:J34)</f>
        <v>0</v>
      </c>
      <c r="K35" s="70">
        <f t="shared" si="4"/>
        <v>25838</v>
      </c>
      <c r="L35" s="70">
        <f t="shared" si="4"/>
        <v>1325</v>
      </c>
      <c r="M35" s="70">
        <f t="shared" si="4"/>
        <v>390</v>
      </c>
      <c r="N35" s="70">
        <f t="shared" si="4"/>
        <v>2170</v>
      </c>
      <c r="O35" s="70">
        <f t="shared" si="4"/>
        <v>742</v>
      </c>
      <c r="P35" s="70">
        <f t="shared" si="4"/>
        <v>11</v>
      </c>
      <c r="Q35" s="70">
        <f>SUM(Q31:Q34)</f>
        <v>0</v>
      </c>
      <c r="R35" s="86">
        <f t="shared" si="4"/>
        <v>0</v>
      </c>
      <c r="S35" s="114"/>
      <c r="T35" s="16"/>
      <c r="U35" s="16"/>
      <c r="V35" s="16"/>
      <c r="W35" s="16"/>
      <c r="X35" s="18"/>
      <c r="Y35" s="18"/>
      <c r="Z35" s="18"/>
    </row>
    <row r="36" spans="2:26" s="28" customFormat="1" ht="12" customHeight="1" x14ac:dyDescent="0.15">
      <c r="B36" s="33"/>
      <c r="C36" s="94"/>
      <c r="D36" s="26"/>
      <c r="E36" s="77" t="s">
        <v>76</v>
      </c>
      <c r="F36" s="25"/>
      <c r="G36" s="62">
        <f>SUM(H36:R36)</f>
        <v>7394</v>
      </c>
      <c r="H36" s="63">
        <v>2180</v>
      </c>
      <c r="I36" s="64">
        <v>390</v>
      </c>
      <c r="J36" s="64">
        <v>3967</v>
      </c>
      <c r="K36" s="64">
        <v>0</v>
      </c>
      <c r="L36" s="64">
        <v>0</v>
      </c>
      <c r="M36" s="64">
        <v>755</v>
      </c>
      <c r="N36" s="64">
        <v>90</v>
      </c>
      <c r="O36" s="64">
        <v>12</v>
      </c>
      <c r="P36" s="64">
        <v>0</v>
      </c>
      <c r="Q36" s="64">
        <v>0</v>
      </c>
      <c r="R36" s="82">
        <v>0</v>
      </c>
      <c r="S36" s="117"/>
    </row>
    <row r="37" spans="2:26" s="28" customFormat="1" ht="12" customHeight="1" x14ac:dyDescent="0.15">
      <c r="B37" s="33"/>
      <c r="C37" s="56"/>
      <c r="D37" s="57"/>
      <c r="E37" s="78" t="s">
        <v>32</v>
      </c>
      <c r="F37" s="25"/>
      <c r="G37" s="65">
        <f>SUM(H37:R37)</f>
        <v>12456</v>
      </c>
      <c r="H37" s="66">
        <v>10330</v>
      </c>
      <c r="I37" s="67">
        <v>1045</v>
      </c>
      <c r="J37" s="67">
        <v>979</v>
      </c>
      <c r="K37" s="67">
        <v>0</v>
      </c>
      <c r="L37" s="67">
        <v>0</v>
      </c>
      <c r="M37" s="67">
        <v>101</v>
      </c>
      <c r="N37" s="67">
        <v>0</v>
      </c>
      <c r="O37" s="67">
        <v>0</v>
      </c>
      <c r="P37" s="67">
        <v>1</v>
      </c>
      <c r="Q37" s="67">
        <v>0</v>
      </c>
      <c r="R37" s="85">
        <v>0</v>
      </c>
      <c r="S37" s="117"/>
    </row>
    <row r="38" spans="2:26" ht="18" customHeight="1" x14ac:dyDescent="0.15">
      <c r="B38" s="140" t="s">
        <v>31</v>
      </c>
      <c r="C38" s="141"/>
      <c r="D38" s="141"/>
      <c r="E38" s="142"/>
      <c r="F38" s="29"/>
      <c r="G38" s="68">
        <f>SUM(G36:G37)</f>
        <v>19850</v>
      </c>
      <c r="H38" s="69">
        <f t="shared" ref="H38:R38" si="6">SUM(H36:H37)</f>
        <v>12510</v>
      </c>
      <c r="I38" s="70">
        <f t="shared" si="6"/>
        <v>1435</v>
      </c>
      <c r="J38" s="70">
        <f t="shared" ref="J38" si="7">SUM(J36:J37)</f>
        <v>4946</v>
      </c>
      <c r="K38" s="70">
        <f t="shared" si="6"/>
        <v>0</v>
      </c>
      <c r="L38" s="70">
        <f t="shared" si="6"/>
        <v>0</v>
      </c>
      <c r="M38" s="70">
        <f t="shared" si="6"/>
        <v>856</v>
      </c>
      <c r="N38" s="70">
        <f t="shared" si="6"/>
        <v>90</v>
      </c>
      <c r="O38" s="70">
        <f t="shared" si="6"/>
        <v>12</v>
      </c>
      <c r="P38" s="70">
        <f t="shared" si="6"/>
        <v>1</v>
      </c>
      <c r="Q38" s="70">
        <f>SUM(Q36:Q37)</f>
        <v>0</v>
      </c>
      <c r="R38" s="86">
        <f t="shared" si="6"/>
        <v>0</v>
      </c>
      <c r="S38" s="114"/>
      <c r="T38" s="16"/>
      <c r="U38" s="16"/>
      <c r="V38" s="16"/>
      <c r="W38" s="16"/>
      <c r="X38" s="18"/>
      <c r="Y38" s="18"/>
      <c r="Z38" s="18"/>
    </row>
    <row r="39" spans="2:26" s="28" customFormat="1" ht="12" customHeight="1" x14ac:dyDescent="0.15">
      <c r="B39" s="33"/>
      <c r="C39" s="55"/>
      <c r="D39" s="26"/>
      <c r="E39" s="77" t="s">
        <v>75</v>
      </c>
      <c r="F39" s="25"/>
      <c r="G39" s="62">
        <f>SUM(H39:R39)</f>
        <v>30</v>
      </c>
      <c r="H39" s="63">
        <v>0</v>
      </c>
      <c r="I39" s="64">
        <v>0</v>
      </c>
      <c r="J39" s="64"/>
      <c r="K39" s="64">
        <v>0</v>
      </c>
      <c r="L39" s="64">
        <v>30</v>
      </c>
      <c r="M39" s="64">
        <v>0</v>
      </c>
      <c r="N39" s="64">
        <v>0</v>
      </c>
      <c r="O39" s="64">
        <v>0</v>
      </c>
      <c r="P39" s="64">
        <v>0</v>
      </c>
      <c r="Q39" s="64">
        <v>0</v>
      </c>
      <c r="R39" s="82">
        <v>0</v>
      </c>
      <c r="S39" s="117"/>
    </row>
    <row r="40" spans="2:26" s="28" customFormat="1" ht="12" customHeight="1" x14ac:dyDescent="0.15">
      <c r="B40" s="33"/>
      <c r="C40" s="55"/>
      <c r="D40" s="26"/>
      <c r="E40" s="77" t="s">
        <v>103</v>
      </c>
      <c r="F40" s="25"/>
      <c r="G40" s="62">
        <f>SUM(H40:R40)</f>
        <v>33</v>
      </c>
      <c r="H40" s="63">
        <v>0</v>
      </c>
      <c r="I40" s="64">
        <v>0</v>
      </c>
      <c r="J40" s="64"/>
      <c r="K40" s="64">
        <v>0</v>
      </c>
      <c r="L40" s="64">
        <v>33</v>
      </c>
      <c r="M40" s="64">
        <v>0</v>
      </c>
      <c r="N40" s="64">
        <v>0</v>
      </c>
      <c r="O40" s="64">
        <v>0</v>
      </c>
      <c r="P40" s="64">
        <v>0</v>
      </c>
      <c r="Q40" s="64">
        <v>0</v>
      </c>
      <c r="R40" s="82">
        <v>0</v>
      </c>
      <c r="S40" s="117"/>
    </row>
    <row r="41" spans="2:26" s="28" customFormat="1" ht="12" customHeight="1" x14ac:dyDescent="0.15">
      <c r="B41" s="33"/>
      <c r="C41" s="55"/>
      <c r="D41" s="26"/>
      <c r="E41" s="77" t="s">
        <v>112</v>
      </c>
      <c r="F41" s="25"/>
      <c r="G41" s="62">
        <f>SUM(H41:R41)</f>
        <v>30</v>
      </c>
      <c r="H41" s="63">
        <v>0</v>
      </c>
      <c r="I41" s="64">
        <v>0</v>
      </c>
      <c r="J41" s="64"/>
      <c r="K41" s="64">
        <v>0</v>
      </c>
      <c r="L41" s="64">
        <v>30</v>
      </c>
      <c r="M41" s="64">
        <v>0</v>
      </c>
      <c r="N41" s="64">
        <v>0</v>
      </c>
      <c r="O41" s="64">
        <v>0</v>
      </c>
      <c r="P41" s="64">
        <v>0</v>
      </c>
      <c r="Q41" s="64">
        <v>0</v>
      </c>
      <c r="R41" s="82">
        <v>0</v>
      </c>
      <c r="S41" s="117"/>
    </row>
    <row r="42" spans="2:26" s="28" customFormat="1" ht="12" customHeight="1" x14ac:dyDescent="0.15">
      <c r="B42" s="33"/>
      <c r="C42" s="55"/>
      <c r="D42" s="26"/>
      <c r="E42" s="77" t="s">
        <v>127</v>
      </c>
      <c r="F42" s="25"/>
      <c r="G42" s="62">
        <f>SUM(H42:R42)</f>
        <v>52</v>
      </c>
      <c r="H42" s="63">
        <v>0</v>
      </c>
      <c r="I42" s="64">
        <v>0</v>
      </c>
      <c r="J42" s="64"/>
      <c r="K42" s="64">
        <v>0</v>
      </c>
      <c r="L42" s="64">
        <v>52</v>
      </c>
      <c r="M42" s="64">
        <v>0</v>
      </c>
      <c r="N42" s="64">
        <v>0</v>
      </c>
      <c r="O42" s="64">
        <v>0</v>
      </c>
      <c r="P42" s="64">
        <v>0</v>
      </c>
      <c r="Q42" s="64">
        <v>0</v>
      </c>
      <c r="R42" s="82">
        <v>0</v>
      </c>
      <c r="S42" s="117"/>
    </row>
    <row r="43" spans="2:26" s="28" customFormat="1" ht="12" customHeight="1" x14ac:dyDescent="0.15">
      <c r="B43" s="33"/>
      <c r="C43" s="56"/>
      <c r="D43" s="57"/>
      <c r="E43" s="78" t="s">
        <v>116</v>
      </c>
      <c r="F43" s="25"/>
      <c r="G43" s="65">
        <f>SUM(H43:R43)</f>
        <v>0</v>
      </c>
      <c r="H43" s="66"/>
      <c r="I43" s="67"/>
      <c r="J43" s="67"/>
      <c r="K43" s="67"/>
      <c r="L43" s="67"/>
      <c r="M43" s="67"/>
      <c r="N43" s="67"/>
      <c r="O43" s="67"/>
      <c r="P43" s="67"/>
      <c r="Q43" s="67"/>
      <c r="R43" s="85"/>
      <c r="S43" s="117"/>
    </row>
    <row r="44" spans="2:26" ht="25.15" customHeight="1" x14ac:dyDescent="0.15">
      <c r="B44" s="140" t="s">
        <v>92</v>
      </c>
      <c r="C44" s="141"/>
      <c r="D44" s="141"/>
      <c r="E44" s="142"/>
      <c r="F44" s="29"/>
      <c r="G44" s="68">
        <f>SUM(G39:G43)</f>
        <v>145</v>
      </c>
      <c r="H44" s="69">
        <f>SUM(H39:H43)</f>
        <v>0</v>
      </c>
      <c r="I44" s="70">
        <f t="shared" ref="I44:R44" si="8">SUM(I39:I43)</f>
        <v>0</v>
      </c>
      <c r="J44" s="70">
        <f t="shared" ref="J44" si="9">SUM(J39:J43)</f>
        <v>0</v>
      </c>
      <c r="K44" s="70">
        <f t="shared" si="8"/>
        <v>0</v>
      </c>
      <c r="L44" s="70">
        <f t="shared" si="8"/>
        <v>145</v>
      </c>
      <c r="M44" s="70">
        <f t="shared" si="8"/>
        <v>0</v>
      </c>
      <c r="N44" s="70">
        <f t="shared" si="8"/>
        <v>0</v>
      </c>
      <c r="O44" s="70">
        <f t="shared" si="8"/>
        <v>0</v>
      </c>
      <c r="P44" s="70">
        <f t="shared" si="8"/>
        <v>0</v>
      </c>
      <c r="Q44" s="70">
        <f>SUM(Q39:Q43)</f>
        <v>0</v>
      </c>
      <c r="R44" s="86">
        <f t="shared" si="8"/>
        <v>0</v>
      </c>
      <c r="S44" s="114"/>
      <c r="T44" s="16"/>
      <c r="U44" s="16"/>
      <c r="V44" s="16"/>
      <c r="W44" s="16"/>
      <c r="X44" s="18"/>
      <c r="Y44" s="18"/>
      <c r="Z44" s="18"/>
    </row>
    <row r="45" spans="2:26" ht="12" customHeight="1" x14ac:dyDescent="0.15">
      <c r="B45" s="34"/>
      <c r="C45" s="95"/>
      <c r="D45" s="96"/>
      <c r="E45" s="76" t="s">
        <v>23</v>
      </c>
      <c r="F45" s="25"/>
      <c r="G45" s="62">
        <f>SUM(H45:R45)</f>
        <v>6186</v>
      </c>
      <c r="H45" s="63">
        <v>6072</v>
      </c>
      <c r="I45" s="64">
        <v>95</v>
      </c>
      <c r="J45" s="64"/>
      <c r="K45" s="64">
        <v>0</v>
      </c>
      <c r="L45" s="64">
        <v>0</v>
      </c>
      <c r="M45" s="64">
        <v>19</v>
      </c>
      <c r="N45" s="64">
        <v>0</v>
      </c>
      <c r="O45" s="64">
        <v>0</v>
      </c>
      <c r="P45" s="64">
        <v>0</v>
      </c>
      <c r="Q45" s="64">
        <v>0</v>
      </c>
      <c r="R45" s="82">
        <v>0</v>
      </c>
      <c r="S45" s="114"/>
      <c r="T45" s="16"/>
      <c r="U45" s="16"/>
      <c r="V45" s="16"/>
      <c r="W45" s="16"/>
      <c r="X45" s="18"/>
      <c r="Y45" s="18"/>
      <c r="Z45" s="18"/>
    </row>
    <row r="46" spans="2:26" ht="12" customHeight="1" x14ac:dyDescent="0.15">
      <c r="B46" s="33"/>
      <c r="C46" s="55"/>
      <c r="D46" s="26"/>
      <c r="E46" s="79" t="s">
        <v>17</v>
      </c>
      <c r="F46" s="27"/>
      <c r="G46" s="62">
        <f>SUM(H46:R46)</f>
        <v>8069</v>
      </c>
      <c r="H46" s="63">
        <v>8061</v>
      </c>
      <c r="I46" s="64">
        <v>0</v>
      </c>
      <c r="J46" s="64"/>
      <c r="K46" s="64">
        <v>0</v>
      </c>
      <c r="L46" s="64">
        <v>0</v>
      </c>
      <c r="M46" s="64">
        <v>8</v>
      </c>
      <c r="N46" s="64">
        <v>0</v>
      </c>
      <c r="O46" s="64">
        <v>0</v>
      </c>
      <c r="P46" s="64">
        <v>0</v>
      </c>
      <c r="Q46" s="64">
        <v>0</v>
      </c>
      <c r="R46" s="82">
        <v>0</v>
      </c>
      <c r="S46" s="114"/>
      <c r="T46" s="16"/>
      <c r="U46" s="16"/>
      <c r="V46" s="16"/>
      <c r="W46" s="16"/>
      <c r="X46" s="18"/>
      <c r="Y46" s="18"/>
      <c r="Z46" s="18"/>
    </row>
    <row r="47" spans="2:26" ht="12" customHeight="1" x14ac:dyDescent="0.15">
      <c r="B47" s="33"/>
      <c r="C47" s="55"/>
      <c r="D47" s="26"/>
      <c r="E47" s="79" t="s">
        <v>18</v>
      </c>
      <c r="F47" s="27"/>
      <c r="G47" s="62">
        <f>SUM(H47:R47)</f>
        <v>6283</v>
      </c>
      <c r="H47" s="63">
        <v>5565</v>
      </c>
      <c r="I47" s="64">
        <v>554</v>
      </c>
      <c r="J47" s="64">
        <v>146</v>
      </c>
      <c r="K47" s="64">
        <v>0</v>
      </c>
      <c r="L47" s="64">
        <v>0</v>
      </c>
      <c r="M47" s="64">
        <v>18</v>
      </c>
      <c r="N47" s="64">
        <v>0</v>
      </c>
      <c r="O47" s="64">
        <v>0</v>
      </c>
      <c r="P47" s="64">
        <v>0</v>
      </c>
      <c r="Q47" s="64">
        <v>0</v>
      </c>
      <c r="R47" s="82">
        <v>0</v>
      </c>
      <c r="S47" s="114"/>
      <c r="T47" s="16"/>
      <c r="U47" s="16"/>
      <c r="V47" s="16"/>
      <c r="W47" s="16"/>
      <c r="X47" s="18"/>
      <c r="Y47" s="18"/>
      <c r="Z47" s="18"/>
    </row>
    <row r="48" spans="2:26" ht="12" customHeight="1" x14ac:dyDescent="0.15">
      <c r="B48" s="33"/>
      <c r="C48" s="56"/>
      <c r="D48" s="57"/>
      <c r="E48" s="80" t="s">
        <v>170</v>
      </c>
      <c r="F48" s="27"/>
      <c r="G48" s="65">
        <f>SUM(H48:R48)</f>
        <v>10290</v>
      </c>
      <c r="H48" s="66">
        <v>9534</v>
      </c>
      <c r="I48" s="67">
        <v>575</v>
      </c>
      <c r="J48" s="67"/>
      <c r="K48" s="67">
        <v>0</v>
      </c>
      <c r="L48" s="67">
        <v>0</v>
      </c>
      <c r="M48" s="67">
        <v>8</v>
      </c>
      <c r="N48" s="67">
        <v>170</v>
      </c>
      <c r="O48" s="67">
        <v>0</v>
      </c>
      <c r="P48" s="67">
        <v>3</v>
      </c>
      <c r="Q48" s="67">
        <v>0</v>
      </c>
      <c r="R48" s="85">
        <v>0</v>
      </c>
      <c r="S48" s="114"/>
      <c r="T48" s="16"/>
      <c r="U48" s="16"/>
      <c r="V48" s="16"/>
      <c r="W48" s="16"/>
      <c r="X48" s="18"/>
      <c r="Y48" s="18"/>
      <c r="Z48" s="18"/>
    </row>
    <row r="49" spans="2:26" ht="18" customHeight="1" x14ac:dyDescent="0.15">
      <c r="B49" s="140" t="s">
        <v>24</v>
      </c>
      <c r="C49" s="141"/>
      <c r="D49" s="141"/>
      <c r="E49" s="142"/>
      <c r="F49" s="29"/>
      <c r="G49" s="68">
        <f>SUM(G45:G48)</f>
        <v>30828</v>
      </c>
      <c r="H49" s="69">
        <f t="shared" ref="H49:R49" si="10">SUM(H45:H48)</f>
        <v>29232</v>
      </c>
      <c r="I49" s="70">
        <f t="shared" si="10"/>
        <v>1224</v>
      </c>
      <c r="J49" s="70">
        <f t="shared" ref="J49" si="11">SUM(J45:J48)</f>
        <v>146</v>
      </c>
      <c r="K49" s="70">
        <f t="shared" si="10"/>
        <v>0</v>
      </c>
      <c r="L49" s="70">
        <f t="shared" si="10"/>
        <v>0</v>
      </c>
      <c r="M49" s="70">
        <f t="shared" si="10"/>
        <v>53</v>
      </c>
      <c r="N49" s="70">
        <f t="shared" si="10"/>
        <v>170</v>
      </c>
      <c r="O49" s="70">
        <f t="shared" si="10"/>
        <v>0</v>
      </c>
      <c r="P49" s="70">
        <f t="shared" si="10"/>
        <v>3</v>
      </c>
      <c r="Q49" s="70">
        <f>SUM(Q45:Q48)</f>
        <v>0</v>
      </c>
      <c r="R49" s="86">
        <f t="shared" si="10"/>
        <v>0</v>
      </c>
      <c r="S49" s="114"/>
      <c r="T49" s="16"/>
      <c r="U49" s="16"/>
      <c r="V49" s="16"/>
      <c r="W49" s="16"/>
      <c r="X49" s="18"/>
      <c r="Y49" s="18"/>
      <c r="Z49" s="18"/>
    </row>
    <row r="50" spans="2:26" ht="12" customHeight="1" x14ac:dyDescent="0.15">
      <c r="B50" s="33"/>
      <c r="C50" s="55"/>
      <c r="D50" s="26"/>
      <c r="E50" s="79" t="s">
        <v>56</v>
      </c>
      <c r="F50" s="27"/>
      <c r="G50" s="62">
        <f t="shared" ref="G50:G62" si="12">SUM(H50:R50)</f>
        <v>4053</v>
      </c>
      <c r="H50" s="63">
        <v>0</v>
      </c>
      <c r="I50" s="64">
        <v>0</v>
      </c>
      <c r="J50" s="64"/>
      <c r="K50" s="64">
        <v>0</v>
      </c>
      <c r="L50" s="64">
        <v>0</v>
      </c>
      <c r="M50" s="64">
        <v>2056</v>
      </c>
      <c r="N50" s="64">
        <v>1517</v>
      </c>
      <c r="O50" s="64">
        <v>175</v>
      </c>
      <c r="P50" s="64">
        <v>96</v>
      </c>
      <c r="Q50" s="64">
        <v>0</v>
      </c>
      <c r="R50" s="83">
        <v>209</v>
      </c>
      <c r="S50" s="114"/>
      <c r="T50" s="16"/>
      <c r="U50" s="16"/>
      <c r="V50" s="16"/>
      <c r="W50" s="16"/>
      <c r="X50" s="18"/>
      <c r="Y50" s="18"/>
      <c r="Z50" s="18"/>
    </row>
    <row r="51" spans="2:26" ht="12" customHeight="1" x14ac:dyDescent="0.15">
      <c r="B51" s="33"/>
      <c r="C51" s="55"/>
      <c r="D51" s="26"/>
      <c r="E51" s="77" t="s">
        <v>27</v>
      </c>
      <c r="F51" s="27"/>
      <c r="G51" s="62">
        <f t="shared" si="12"/>
        <v>2530</v>
      </c>
      <c r="H51" s="63"/>
      <c r="I51" s="64"/>
      <c r="J51" s="64"/>
      <c r="K51" s="64">
        <v>0</v>
      </c>
      <c r="L51" s="64">
        <v>0</v>
      </c>
      <c r="M51" s="64">
        <v>0</v>
      </c>
      <c r="N51" s="64"/>
      <c r="O51" s="64"/>
      <c r="P51" s="64"/>
      <c r="Q51" s="64">
        <v>0</v>
      </c>
      <c r="R51" s="83">
        <v>2530</v>
      </c>
      <c r="S51" s="114"/>
      <c r="T51" s="16"/>
      <c r="U51" s="16"/>
      <c r="V51" s="16"/>
      <c r="W51" s="16"/>
      <c r="X51" s="18"/>
      <c r="Y51" s="18"/>
      <c r="Z51" s="18"/>
    </row>
    <row r="52" spans="2:26" ht="12" customHeight="1" x14ac:dyDescent="0.15">
      <c r="B52" s="33"/>
      <c r="C52" s="55"/>
      <c r="D52" s="26"/>
      <c r="E52" s="79" t="s">
        <v>171</v>
      </c>
      <c r="F52" s="27"/>
      <c r="G52" s="62">
        <f t="shared" si="12"/>
        <v>526</v>
      </c>
      <c r="H52" s="63">
        <v>0</v>
      </c>
      <c r="I52" s="64">
        <v>0</v>
      </c>
      <c r="J52" s="64"/>
      <c r="K52" s="64">
        <v>0</v>
      </c>
      <c r="L52" s="64">
        <v>0</v>
      </c>
      <c r="M52" s="64">
        <v>0</v>
      </c>
      <c r="N52" s="64">
        <v>0</v>
      </c>
      <c r="O52" s="64">
        <v>0</v>
      </c>
      <c r="P52" s="64">
        <v>0</v>
      </c>
      <c r="Q52" s="64">
        <v>0</v>
      </c>
      <c r="R52" s="83">
        <v>526</v>
      </c>
      <c r="S52" s="114"/>
      <c r="T52" s="16"/>
      <c r="U52" s="16"/>
      <c r="V52" s="16"/>
      <c r="W52" s="16"/>
      <c r="X52" s="18"/>
      <c r="Y52" s="18"/>
      <c r="Z52" s="18"/>
    </row>
    <row r="53" spans="2:26" ht="12" customHeight="1" x14ac:dyDescent="0.15">
      <c r="B53" s="33"/>
      <c r="C53" s="55"/>
      <c r="D53" s="26"/>
      <c r="E53" s="77" t="s">
        <v>172</v>
      </c>
      <c r="F53" s="25"/>
      <c r="G53" s="62">
        <f t="shared" si="12"/>
        <v>371</v>
      </c>
      <c r="H53" s="63">
        <v>0</v>
      </c>
      <c r="I53" s="64">
        <v>0</v>
      </c>
      <c r="J53" s="64"/>
      <c r="K53" s="64">
        <v>0</v>
      </c>
      <c r="L53" s="64">
        <v>0</v>
      </c>
      <c r="M53" s="64">
        <v>0</v>
      </c>
      <c r="N53" s="64">
        <v>0</v>
      </c>
      <c r="O53" s="64">
        <v>0</v>
      </c>
      <c r="P53" s="64">
        <v>0</v>
      </c>
      <c r="Q53" s="64">
        <v>0</v>
      </c>
      <c r="R53" s="83">
        <v>371</v>
      </c>
      <c r="S53" s="114"/>
      <c r="T53" s="16"/>
      <c r="U53" s="16"/>
      <c r="V53" s="16"/>
      <c r="W53" s="16"/>
      <c r="X53" s="18"/>
      <c r="Y53" s="18"/>
      <c r="Z53" s="18"/>
    </row>
    <row r="54" spans="2:26" ht="12" customHeight="1" x14ac:dyDescent="0.15">
      <c r="B54" s="33"/>
      <c r="C54" s="55"/>
      <c r="D54" s="26"/>
      <c r="E54" s="77" t="s">
        <v>173</v>
      </c>
      <c r="F54" s="25"/>
      <c r="G54" s="62">
        <f t="shared" si="12"/>
        <v>928</v>
      </c>
      <c r="H54" s="63">
        <v>0</v>
      </c>
      <c r="I54" s="64">
        <v>0</v>
      </c>
      <c r="J54" s="64"/>
      <c r="K54" s="64">
        <v>0</v>
      </c>
      <c r="L54" s="64">
        <v>0</v>
      </c>
      <c r="M54" s="64">
        <v>0</v>
      </c>
      <c r="N54" s="64">
        <v>0</v>
      </c>
      <c r="O54" s="64">
        <v>0</v>
      </c>
      <c r="P54" s="64">
        <v>187</v>
      </c>
      <c r="Q54" s="64">
        <v>0</v>
      </c>
      <c r="R54" s="83">
        <v>741</v>
      </c>
      <c r="S54" s="114"/>
      <c r="T54" s="16"/>
      <c r="U54" s="16"/>
      <c r="V54" s="16"/>
      <c r="W54" s="16"/>
      <c r="X54" s="18"/>
      <c r="Y54" s="18"/>
      <c r="Z54" s="18"/>
    </row>
    <row r="55" spans="2:26" ht="12" customHeight="1" x14ac:dyDescent="0.15">
      <c r="B55" s="33"/>
      <c r="C55" s="55"/>
      <c r="D55" s="26"/>
      <c r="E55" s="77" t="s">
        <v>174</v>
      </c>
      <c r="F55" s="25"/>
      <c r="G55" s="62">
        <f t="shared" si="12"/>
        <v>948</v>
      </c>
      <c r="H55" s="63"/>
      <c r="I55" s="64"/>
      <c r="J55" s="64"/>
      <c r="K55" s="64">
        <v>0</v>
      </c>
      <c r="L55" s="64">
        <v>0</v>
      </c>
      <c r="M55" s="64">
        <v>0</v>
      </c>
      <c r="N55" s="64"/>
      <c r="O55" s="64"/>
      <c r="P55" s="64"/>
      <c r="Q55" s="64">
        <v>0</v>
      </c>
      <c r="R55" s="83">
        <v>948</v>
      </c>
      <c r="S55" s="114"/>
      <c r="T55" s="16"/>
      <c r="U55" s="16"/>
      <c r="V55" s="16"/>
      <c r="W55" s="16"/>
      <c r="X55" s="18"/>
      <c r="Y55" s="18"/>
      <c r="Z55" s="18"/>
    </row>
    <row r="56" spans="2:26" ht="12" customHeight="1" x14ac:dyDescent="0.15">
      <c r="B56" s="33"/>
      <c r="C56" s="55"/>
      <c r="D56" s="26"/>
      <c r="E56" s="77" t="s">
        <v>175</v>
      </c>
      <c r="F56" s="25"/>
      <c r="G56" s="62">
        <f t="shared" si="12"/>
        <v>1109</v>
      </c>
      <c r="H56" s="63"/>
      <c r="I56" s="64"/>
      <c r="J56" s="64"/>
      <c r="K56" s="64">
        <v>0</v>
      </c>
      <c r="L56" s="64">
        <v>0</v>
      </c>
      <c r="M56" s="64">
        <v>0</v>
      </c>
      <c r="N56" s="64"/>
      <c r="O56" s="64"/>
      <c r="P56" s="64"/>
      <c r="Q56" s="64">
        <v>0</v>
      </c>
      <c r="R56" s="83">
        <v>1109</v>
      </c>
      <c r="S56" s="114"/>
      <c r="T56" s="16"/>
      <c r="U56" s="16"/>
      <c r="V56" s="16"/>
      <c r="W56" s="16"/>
      <c r="X56" s="18"/>
      <c r="Y56" s="18"/>
      <c r="Z56" s="18"/>
    </row>
    <row r="57" spans="2:26" ht="12" customHeight="1" x14ac:dyDescent="0.15">
      <c r="B57" s="33"/>
      <c r="C57" s="55"/>
      <c r="D57" s="26"/>
      <c r="E57" s="77" t="s">
        <v>169</v>
      </c>
      <c r="F57" s="25"/>
      <c r="G57" s="62">
        <f t="shared" si="12"/>
        <v>1004</v>
      </c>
      <c r="H57" s="63">
        <v>0</v>
      </c>
      <c r="I57" s="64">
        <v>0</v>
      </c>
      <c r="J57" s="64"/>
      <c r="K57" s="64">
        <v>0</v>
      </c>
      <c r="L57" s="64">
        <v>0</v>
      </c>
      <c r="M57" s="64">
        <v>0</v>
      </c>
      <c r="N57" s="64">
        <v>0</v>
      </c>
      <c r="O57" s="64">
        <v>0</v>
      </c>
      <c r="P57" s="64">
        <v>0</v>
      </c>
      <c r="Q57" s="64">
        <v>0</v>
      </c>
      <c r="R57" s="83">
        <v>1004</v>
      </c>
      <c r="S57" s="114"/>
      <c r="T57" s="16"/>
      <c r="U57" s="16"/>
      <c r="V57" s="16"/>
      <c r="W57" s="16"/>
      <c r="X57" s="18"/>
      <c r="Y57" s="18"/>
      <c r="Z57" s="18"/>
    </row>
    <row r="58" spans="2:26" ht="12" customHeight="1" x14ac:dyDescent="0.15">
      <c r="B58" s="33"/>
      <c r="C58" s="55"/>
      <c r="D58" s="26"/>
      <c r="E58" s="77" t="s">
        <v>176</v>
      </c>
      <c r="F58" s="25"/>
      <c r="G58" s="62">
        <f t="shared" si="12"/>
        <v>0</v>
      </c>
      <c r="H58" s="63"/>
      <c r="I58" s="64"/>
      <c r="J58" s="64"/>
      <c r="K58" s="64">
        <v>0</v>
      </c>
      <c r="L58" s="64">
        <v>0</v>
      </c>
      <c r="M58" s="64">
        <v>0</v>
      </c>
      <c r="N58" s="64"/>
      <c r="O58" s="64"/>
      <c r="P58" s="64"/>
      <c r="Q58" s="64">
        <v>0</v>
      </c>
      <c r="R58" s="83">
        <v>0</v>
      </c>
      <c r="S58" s="114"/>
      <c r="T58" s="16"/>
      <c r="U58" s="16"/>
      <c r="V58" s="16"/>
      <c r="W58" s="16"/>
      <c r="X58" s="18"/>
      <c r="Y58" s="18"/>
      <c r="Z58" s="18"/>
    </row>
    <row r="59" spans="2:26" ht="12" customHeight="1" x14ac:dyDescent="0.15">
      <c r="B59" s="33"/>
      <c r="C59" s="55"/>
      <c r="D59" s="26"/>
      <c r="E59" s="79" t="s">
        <v>177</v>
      </c>
      <c r="F59" s="27"/>
      <c r="G59" s="62">
        <f t="shared" si="12"/>
        <v>184</v>
      </c>
      <c r="H59" s="63"/>
      <c r="I59" s="64"/>
      <c r="J59" s="64"/>
      <c r="K59" s="64">
        <v>0</v>
      </c>
      <c r="L59" s="64">
        <v>0</v>
      </c>
      <c r="M59" s="64">
        <v>0</v>
      </c>
      <c r="N59" s="64"/>
      <c r="O59" s="64"/>
      <c r="P59" s="64"/>
      <c r="Q59" s="64">
        <v>0</v>
      </c>
      <c r="R59" s="83">
        <v>184</v>
      </c>
      <c r="S59" s="114"/>
      <c r="T59" s="16"/>
      <c r="U59" s="16"/>
      <c r="V59" s="16"/>
      <c r="W59" s="16"/>
      <c r="X59" s="18"/>
      <c r="Y59" s="18"/>
      <c r="Z59" s="18"/>
    </row>
    <row r="60" spans="2:26" ht="12" customHeight="1" x14ac:dyDescent="0.15">
      <c r="B60" s="33"/>
      <c r="C60" s="55"/>
      <c r="D60" s="26"/>
      <c r="E60" s="79" t="s">
        <v>184</v>
      </c>
      <c r="F60" s="27"/>
      <c r="G60" s="62">
        <f t="shared" si="12"/>
        <v>0</v>
      </c>
      <c r="H60" s="63"/>
      <c r="I60" s="64"/>
      <c r="J60" s="64"/>
      <c r="K60" s="64"/>
      <c r="L60" s="64"/>
      <c r="M60" s="64"/>
      <c r="N60" s="64"/>
      <c r="O60" s="64"/>
      <c r="P60" s="64"/>
      <c r="Q60" s="64"/>
      <c r="R60" s="83"/>
      <c r="S60" s="114"/>
      <c r="T60" s="16"/>
      <c r="U60" s="16"/>
      <c r="V60" s="16"/>
      <c r="W60" s="16"/>
      <c r="X60" s="18"/>
      <c r="Y60" s="18"/>
      <c r="Z60" s="18"/>
    </row>
    <row r="61" spans="2:26" ht="12" customHeight="1" x14ac:dyDescent="0.15">
      <c r="B61" s="33"/>
      <c r="C61" s="55"/>
      <c r="D61" s="26"/>
      <c r="E61" s="79" t="s">
        <v>185</v>
      </c>
      <c r="F61" s="27"/>
      <c r="G61" s="62">
        <f t="shared" si="12"/>
        <v>0</v>
      </c>
      <c r="H61" s="63"/>
      <c r="I61" s="64"/>
      <c r="J61" s="64"/>
      <c r="K61" s="64"/>
      <c r="L61" s="64"/>
      <c r="M61" s="64"/>
      <c r="N61" s="64"/>
      <c r="O61" s="64"/>
      <c r="P61" s="64"/>
      <c r="Q61" s="64"/>
      <c r="R61" s="83"/>
      <c r="S61" s="114"/>
      <c r="T61" s="16"/>
      <c r="U61" s="16"/>
      <c r="V61" s="16"/>
      <c r="W61" s="16"/>
      <c r="X61" s="18"/>
      <c r="Y61" s="18"/>
      <c r="Z61" s="18"/>
    </row>
    <row r="62" spans="2:26" ht="12" customHeight="1" x14ac:dyDescent="0.15">
      <c r="B62" s="33"/>
      <c r="C62" s="56"/>
      <c r="D62" s="57"/>
      <c r="E62" s="80"/>
      <c r="F62" s="119"/>
      <c r="G62" s="65">
        <f t="shared" si="12"/>
        <v>0</v>
      </c>
      <c r="H62" s="66"/>
      <c r="I62" s="67"/>
      <c r="J62" s="67"/>
      <c r="K62" s="67"/>
      <c r="L62" s="67"/>
      <c r="M62" s="67"/>
      <c r="N62" s="67"/>
      <c r="O62" s="67"/>
      <c r="P62" s="67"/>
      <c r="Q62" s="67"/>
      <c r="R62" s="87"/>
      <c r="S62" s="114"/>
      <c r="T62" s="16"/>
      <c r="U62" s="16"/>
      <c r="V62" s="16"/>
      <c r="W62" s="16"/>
      <c r="X62" s="18"/>
      <c r="Y62" s="18"/>
      <c r="Z62" s="18"/>
    </row>
    <row r="63" spans="2:26" ht="18" customHeight="1" x14ac:dyDescent="0.15">
      <c r="B63" s="140" t="s">
        <v>25</v>
      </c>
      <c r="C63" s="141"/>
      <c r="D63" s="141"/>
      <c r="E63" s="142"/>
      <c r="F63" s="29"/>
      <c r="G63" s="88">
        <f>SUM(G50:G62)</f>
        <v>11653</v>
      </c>
      <c r="H63" s="89">
        <f t="shared" ref="H63:R63" si="13">SUM(H50:H62)</f>
        <v>0</v>
      </c>
      <c r="I63" s="90">
        <f t="shared" si="13"/>
        <v>0</v>
      </c>
      <c r="J63" s="90">
        <f t="shared" ref="J63" si="14">SUM(J50:J62)</f>
        <v>0</v>
      </c>
      <c r="K63" s="90">
        <f t="shared" si="13"/>
        <v>0</v>
      </c>
      <c r="L63" s="90">
        <f t="shared" si="13"/>
        <v>0</v>
      </c>
      <c r="M63" s="90">
        <f t="shared" si="13"/>
        <v>2056</v>
      </c>
      <c r="N63" s="90">
        <f t="shared" si="13"/>
        <v>1517</v>
      </c>
      <c r="O63" s="90">
        <f t="shared" si="13"/>
        <v>175</v>
      </c>
      <c r="P63" s="90">
        <f t="shared" si="13"/>
        <v>283</v>
      </c>
      <c r="Q63" s="90">
        <f t="shared" si="13"/>
        <v>0</v>
      </c>
      <c r="R63" s="91">
        <f t="shared" si="13"/>
        <v>7622</v>
      </c>
      <c r="S63" s="114"/>
      <c r="T63" s="16"/>
      <c r="U63" s="16"/>
      <c r="V63" s="16"/>
      <c r="W63" s="16"/>
      <c r="X63" s="18"/>
      <c r="Y63" s="18"/>
      <c r="Z63" s="18"/>
    </row>
    <row r="64" spans="2:26" ht="12" customHeight="1" x14ac:dyDescent="0.15">
      <c r="B64" s="33"/>
      <c r="C64" s="55"/>
      <c r="D64" s="26"/>
      <c r="E64" s="79" t="s">
        <v>128</v>
      </c>
      <c r="F64" s="27"/>
      <c r="G64" s="62">
        <f>SUM(H64:R64)</f>
        <v>9877</v>
      </c>
      <c r="H64" s="63">
        <v>0</v>
      </c>
      <c r="I64" s="64">
        <v>0</v>
      </c>
      <c r="J64" s="64"/>
      <c r="K64" s="64">
        <v>0</v>
      </c>
      <c r="L64" s="64">
        <v>0</v>
      </c>
      <c r="M64" s="64">
        <v>837</v>
      </c>
      <c r="N64" s="64">
        <v>589</v>
      </c>
      <c r="O64" s="64">
        <v>680</v>
      </c>
      <c r="P64" s="64">
        <v>114</v>
      </c>
      <c r="Q64" s="64">
        <v>7657</v>
      </c>
      <c r="R64" s="83">
        <v>0</v>
      </c>
      <c r="S64" s="114"/>
      <c r="T64" s="16"/>
      <c r="U64" s="16"/>
      <c r="V64" s="16"/>
      <c r="W64" s="16"/>
      <c r="X64" s="18"/>
      <c r="Y64" s="18"/>
      <c r="Z64" s="18"/>
    </row>
    <row r="65" spans="2:26" ht="12" customHeight="1" x14ac:dyDescent="0.15">
      <c r="B65" s="33"/>
      <c r="C65" s="55"/>
      <c r="D65" s="26"/>
      <c r="E65" s="79" t="s">
        <v>59</v>
      </c>
      <c r="F65" s="27"/>
      <c r="G65" s="62">
        <f>SUM(H65:R65)</f>
        <v>9485</v>
      </c>
      <c r="H65" s="63">
        <v>0</v>
      </c>
      <c r="I65" s="64">
        <v>0</v>
      </c>
      <c r="J65" s="64">
        <v>1602</v>
      </c>
      <c r="K65" s="64">
        <v>0</v>
      </c>
      <c r="L65" s="64">
        <v>0</v>
      </c>
      <c r="M65" s="64">
        <v>910</v>
      </c>
      <c r="N65" s="64">
        <v>624</v>
      </c>
      <c r="O65" s="64">
        <v>345</v>
      </c>
      <c r="P65" s="64">
        <v>111</v>
      </c>
      <c r="Q65" s="64">
        <v>5893</v>
      </c>
      <c r="R65" s="83">
        <v>0</v>
      </c>
      <c r="S65" s="114"/>
      <c r="T65" s="16"/>
      <c r="U65" s="16"/>
      <c r="V65" s="16"/>
      <c r="W65" s="16"/>
      <c r="X65" s="18"/>
      <c r="Y65" s="18"/>
      <c r="Z65" s="18"/>
    </row>
    <row r="66" spans="2:26" ht="12" customHeight="1" x14ac:dyDescent="0.15">
      <c r="B66" s="33"/>
      <c r="C66" s="55"/>
      <c r="D66" s="26"/>
      <c r="E66" s="79" t="s">
        <v>134</v>
      </c>
      <c r="F66" s="27"/>
      <c r="G66" s="62">
        <f>SUM(H66:R66)</f>
        <v>7765</v>
      </c>
      <c r="H66" s="63">
        <v>0</v>
      </c>
      <c r="I66" s="64">
        <v>0</v>
      </c>
      <c r="J66" s="64"/>
      <c r="K66" s="64">
        <v>0</v>
      </c>
      <c r="L66" s="64">
        <v>0</v>
      </c>
      <c r="M66" s="64">
        <v>246</v>
      </c>
      <c r="N66" s="64">
        <v>245</v>
      </c>
      <c r="O66" s="64">
        <v>93</v>
      </c>
      <c r="P66" s="64">
        <v>52</v>
      </c>
      <c r="Q66" s="64">
        <v>7129</v>
      </c>
      <c r="R66" s="83">
        <v>0</v>
      </c>
      <c r="S66" s="114"/>
      <c r="T66" s="16"/>
      <c r="U66" s="16"/>
      <c r="V66" s="16"/>
      <c r="W66" s="16"/>
      <c r="X66" s="18"/>
      <c r="Y66" s="18"/>
      <c r="Z66" s="18"/>
    </row>
    <row r="67" spans="2:26" ht="12" customHeight="1" x14ac:dyDescent="0.15">
      <c r="B67" s="108"/>
      <c r="C67" s="55"/>
      <c r="D67" s="26"/>
      <c r="E67" s="103" t="s">
        <v>121</v>
      </c>
      <c r="F67" s="27"/>
      <c r="G67" s="62">
        <f>SUM(H67:R67)</f>
        <v>0</v>
      </c>
      <c r="H67" s="63"/>
      <c r="I67" s="64"/>
      <c r="J67" s="64"/>
      <c r="K67" s="64"/>
      <c r="L67" s="64"/>
      <c r="M67" s="64"/>
      <c r="N67" s="64"/>
      <c r="O67" s="64"/>
      <c r="P67" s="64"/>
      <c r="Q67" s="64"/>
      <c r="R67" s="83"/>
      <c r="S67" s="114"/>
      <c r="T67" s="16"/>
      <c r="U67" s="16"/>
      <c r="V67" s="16"/>
      <c r="W67" s="16"/>
      <c r="X67" s="18"/>
      <c r="Y67" s="18"/>
      <c r="Z67" s="18"/>
    </row>
    <row r="68" spans="2:26" ht="18" customHeight="1" x14ac:dyDescent="0.15">
      <c r="B68" s="140" t="s">
        <v>67</v>
      </c>
      <c r="C68" s="150"/>
      <c r="D68" s="150"/>
      <c r="E68" s="151"/>
      <c r="F68" s="29"/>
      <c r="G68" s="104">
        <f>SUM(G64:G67)</f>
        <v>27127</v>
      </c>
      <c r="H68" s="105">
        <f t="shared" ref="H68:R68" si="15">SUM(H64:H67)</f>
        <v>0</v>
      </c>
      <c r="I68" s="106">
        <f t="shared" si="15"/>
        <v>0</v>
      </c>
      <c r="J68" s="106">
        <f t="shared" ref="J68" si="16">SUM(J64:J67)</f>
        <v>1602</v>
      </c>
      <c r="K68" s="106">
        <f t="shared" si="15"/>
        <v>0</v>
      </c>
      <c r="L68" s="106">
        <f t="shared" si="15"/>
        <v>0</v>
      </c>
      <c r="M68" s="106">
        <f t="shared" si="15"/>
        <v>1993</v>
      </c>
      <c r="N68" s="106">
        <f t="shared" si="15"/>
        <v>1458</v>
      </c>
      <c r="O68" s="106">
        <f t="shared" si="15"/>
        <v>1118</v>
      </c>
      <c r="P68" s="106">
        <f t="shared" si="15"/>
        <v>277</v>
      </c>
      <c r="Q68" s="106">
        <f t="shared" si="15"/>
        <v>20679</v>
      </c>
      <c r="R68" s="107">
        <f t="shared" si="15"/>
        <v>0</v>
      </c>
      <c r="S68" s="114"/>
      <c r="T68" s="16"/>
      <c r="U68" s="16"/>
      <c r="V68" s="16"/>
      <c r="W68" s="16"/>
      <c r="X68" s="18"/>
      <c r="Y68" s="18"/>
      <c r="Z68" s="18"/>
    </row>
    <row r="69" spans="2:26" ht="3.95" customHeight="1" x14ac:dyDescent="0.15">
      <c r="B69" s="110"/>
      <c r="C69" s="110"/>
      <c r="D69" s="110"/>
      <c r="E69" s="110"/>
      <c r="F69" s="29"/>
      <c r="G69" s="109"/>
      <c r="H69" s="109"/>
      <c r="I69" s="109"/>
      <c r="J69" s="109"/>
      <c r="K69" s="109"/>
      <c r="L69" s="109"/>
      <c r="M69" s="109"/>
      <c r="N69" s="109"/>
      <c r="O69" s="109"/>
      <c r="P69" s="109"/>
      <c r="Q69" s="109"/>
      <c r="R69" s="109"/>
      <c r="S69" s="16"/>
      <c r="T69" s="16"/>
      <c r="U69" s="16"/>
      <c r="V69" s="16"/>
      <c r="W69" s="16"/>
      <c r="X69" s="18"/>
      <c r="Y69" s="18"/>
      <c r="Z69" s="18"/>
    </row>
    <row r="70" spans="2:26" ht="12" customHeight="1" x14ac:dyDescent="0.15">
      <c r="B70" s="42"/>
      <c r="C70" s="51"/>
      <c r="D70" s="43"/>
      <c r="E70" s="111" t="s">
        <v>53</v>
      </c>
      <c r="F70" s="25"/>
      <c r="G70" s="59">
        <f t="shared" ref="G70:G85" si="17">SUM(H70:R70)</f>
        <v>271</v>
      </c>
      <c r="H70" s="60">
        <v>0</v>
      </c>
      <c r="I70" s="61">
        <v>0</v>
      </c>
      <c r="J70" s="61"/>
      <c r="K70" s="61">
        <v>0</v>
      </c>
      <c r="L70" s="61">
        <v>0</v>
      </c>
      <c r="M70" s="61">
        <v>0</v>
      </c>
      <c r="N70" s="61">
        <v>203</v>
      </c>
      <c r="O70" s="61">
        <v>0</v>
      </c>
      <c r="P70" s="61">
        <v>68</v>
      </c>
      <c r="Q70" s="61">
        <v>0</v>
      </c>
      <c r="R70" s="81">
        <v>0</v>
      </c>
      <c r="S70" s="114"/>
      <c r="T70" s="16"/>
      <c r="U70" s="16"/>
      <c r="V70" s="16"/>
      <c r="W70" s="17"/>
      <c r="X70" s="18"/>
      <c r="Y70" s="18"/>
      <c r="Z70" s="18"/>
    </row>
    <row r="71" spans="2:26" ht="12" customHeight="1" x14ac:dyDescent="0.15">
      <c r="B71" s="33"/>
      <c r="C71" s="52"/>
      <c r="D71" s="20"/>
      <c r="E71" s="112" t="s">
        <v>56</v>
      </c>
      <c r="F71" s="25"/>
      <c r="G71" s="62">
        <f t="shared" si="17"/>
        <v>69</v>
      </c>
      <c r="H71" s="63">
        <v>0</v>
      </c>
      <c r="I71" s="64">
        <v>0</v>
      </c>
      <c r="J71" s="64"/>
      <c r="K71" s="64">
        <v>0</v>
      </c>
      <c r="L71" s="64">
        <v>0</v>
      </c>
      <c r="M71" s="64">
        <v>0</v>
      </c>
      <c r="N71" s="64">
        <v>0</v>
      </c>
      <c r="O71" s="64">
        <v>0</v>
      </c>
      <c r="P71" s="64">
        <v>69</v>
      </c>
      <c r="Q71" s="64">
        <v>0</v>
      </c>
      <c r="R71" s="82">
        <v>0</v>
      </c>
      <c r="S71" s="114"/>
      <c r="T71" s="16"/>
      <c r="U71" s="16"/>
      <c r="V71" s="16"/>
      <c r="W71" s="17"/>
      <c r="X71" s="18"/>
      <c r="Y71" s="18"/>
      <c r="Z71" s="18"/>
    </row>
    <row r="72" spans="2:26" ht="12" customHeight="1" x14ac:dyDescent="0.15">
      <c r="B72" s="33"/>
      <c r="C72" s="52"/>
      <c r="D72" s="20"/>
      <c r="E72" s="112" t="s">
        <v>14</v>
      </c>
      <c r="F72" s="25"/>
      <c r="G72" s="62">
        <f t="shared" si="17"/>
        <v>141</v>
      </c>
      <c r="H72" s="63">
        <v>0</v>
      </c>
      <c r="I72" s="64">
        <v>0</v>
      </c>
      <c r="J72" s="64"/>
      <c r="K72" s="64">
        <v>0</v>
      </c>
      <c r="L72" s="64">
        <v>70</v>
      </c>
      <c r="M72" s="64">
        <v>0</v>
      </c>
      <c r="N72" s="64">
        <v>0</v>
      </c>
      <c r="O72" s="64">
        <v>0</v>
      </c>
      <c r="P72" s="64">
        <v>71</v>
      </c>
      <c r="Q72" s="64">
        <v>0</v>
      </c>
      <c r="R72" s="83">
        <v>0</v>
      </c>
      <c r="S72" s="115"/>
      <c r="T72" s="21"/>
      <c r="U72" s="21"/>
      <c r="V72" s="22"/>
      <c r="W72" s="17"/>
      <c r="X72" s="18"/>
      <c r="Y72" s="18"/>
      <c r="Z72" s="18"/>
    </row>
    <row r="73" spans="2:26" ht="12" customHeight="1" x14ac:dyDescent="0.15">
      <c r="B73" s="33"/>
      <c r="C73" s="52"/>
      <c r="D73" s="20"/>
      <c r="E73" s="112" t="s">
        <v>15</v>
      </c>
      <c r="F73" s="25"/>
      <c r="G73" s="62">
        <f t="shared" si="17"/>
        <v>16</v>
      </c>
      <c r="H73" s="63">
        <v>0</v>
      </c>
      <c r="I73" s="64">
        <v>0</v>
      </c>
      <c r="J73" s="64"/>
      <c r="K73" s="64">
        <v>0</v>
      </c>
      <c r="L73" s="64">
        <v>0</v>
      </c>
      <c r="M73" s="64">
        <v>0</v>
      </c>
      <c r="N73" s="64">
        <v>0</v>
      </c>
      <c r="O73" s="64">
        <v>0</v>
      </c>
      <c r="P73" s="64">
        <v>16</v>
      </c>
      <c r="Q73" s="64">
        <v>0</v>
      </c>
      <c r="R73" s="84">
        <v>0</v>
      </c>
      <c r="S73" s="116"/>
      <c r="T73" s="23"/>
      <c r="U73" s="23"/>
      <c r="V73" s="24"/>
      <c r="W73" s="16"/>
      <c r="X73" s="18"/>
      <c r="Y73" s="18"/>
      <c r="Z73" s="18"/>
    </row>
    <row r="74" spans="2:26" ht="12" customHeight="1" x14ac:dyDescent="0.15">
      <c r="B74" s="33"/>
      <c r="C74" s="52"/>
      <c r="D74" s="20"/>
      <c r="E74" s="112" t="s">
        <v>178</v>
      </c>
      <c r="F74" s="25"/>
      <c r="G74" s="62">
        <f t="shared" si="17"/>
        <v>0</v>
      </c>
      <c r="H74" s="63">
        <v>0</v>
      </c>
      <c r="I74" s="64">
        <v>0</v>
      </c>
      <c r="J74" s="64"/>
      <c r="K74" s="64">
        <v>0</v>
      </c>
      <c r="L74" s="64">
        <v>0</v>
      </c>
      <c r="M74" s="64">
        <v>0</v>
      </c>
      <c r="N74" s="64">
        <v>0</v>
      </c>
      <c r="O74" s="64">
        <v>0</v>
      </c>
      <c r="P74" s="64">
        <v>0</v>
      </c>
      <c r="Q74" s="64">
        <v>0</v>
      </c>
      <c r="R74" s="84">
        <v>0</v>
      </c>
      <c r="S74" s="116"/>
      <c r="T74" s="23"/>
      <c r="U74" s="23"/>
      <c r="V74" s="24"/>
      <c r="W74" s="16"/>
      <c r="X74" s="18"/>
      <c r="Y74" s="18"/>
      <c r="Z74" s="18"/>
    </row>
    <row r="75" spans="2:26" ht="12" customHeight="1" x14ac:dyDescent="0.15">
      <c r="B75" s="33"/>
      <c r="C75" s="52"/>
      <c r="D75" s="20"/>
      <c r="E75" s="112" t="s">
        <v>132</v>
      </c>
      <c r="F75" s="25"/>
      <c r="G75" s="62">
        <f t="shared" si="17"/>
        <v>482</v>
      </c>
      <c r="H75" s="63">
        <v>0</v>
      </c>
      <c r="I75" s="64">
        <v>0</v>
      </c>
      <c r="J75" s="64"/>
      <c r="K75" s="64">
        <v>0</v>
      </c>
      <c r="L75" s="64">
        <v>0</v>
      </c>
      <c r="M75" s="64">
        <v>294</v>
      </c>
      <c r="N75" s="64">
        <v>0</v>
      </c>
      <c r="O75" s="64">
        <v>0</v>
      </c>
      <c r="P75" s="64">
        <v>188</v>
      </c>
      <c r="Q75" s="64">
        <v>0</v>
      </c>
      <c r="R75" s="84">
        <v>0</v>
      </c>
      <c r="S75" s="116"/>
      <c r="T75" s="23"/>
      <c r="U75" s="23"/>
      <c r="V75" s="24"/>
      <c r="W75" s="16"/>
      <c r="X75" s="18"/>
      <c r="Y75" s="18"/>
      <c r="Z75" s="18"/>
    </row>
    <row r="76" spans="2:26" ht="12" customHeight="1" x14ac:dyDescent="0.15">
      <c r="B76" s="33"/>
      <c r="C76" s="52"/>
      <c r="D76" s="20"/>
      <c r="E76" s="112" t="s">
        <v>131</v>
      </c>
      <c r="F76" s="25"/>
      <c r="G76" s="62">
        <f t="shared" si="17"/>
        <v>61</v>
      </c>
      <c r="H76" s="63">
        <v>0</v>
      </c>
      <c r="I76" s="64">
        <v>0</v>
      </c>
      <c r="J76" s="64"/>
      <c r="K76" s="64">
        <v>0</v>
      </c>
      <c r="L76" s="64">
        <v>0</v>
      </c>
      <c r="M76" s="64">
        <v>0</v>
      </c>
      <c r="N76" s="64">
        <v>61</v>
      </c>
      <c r="O76" s="64">
        <v>0</v>
      </c>
      <c r="P76" s="64">
        <v>0</v>
      </c>
      <c r="Q76" s="64">
        <v>0</v>
      </c>
      <c r="R76" s="84">
        <v>0</v>
      </c>
      <c r="S76" s="116"/>
      <c r="T76" s="23"/>
      <c r="U76" s="23"/>
      <c r="V76" s="24"/>
      <c r="W76" s="16"/>
      <c r="X76" s="18"/>
      <c r="Y76" s="18"/>
      <c r="Z76" s="18"/>
    </row>
    <row r="77" spans="2:26" ht="12" customHeight="1" x14ac:dyDescent="0.15">
      <c r="B77" s="33"/>
      <c r="C77" s="52"/>
      <c r="D77" s="20"/>
      <c r="E77" s="112" t="s">
        <v>59</v>
      </c>
      <c r="F77" s="25"/>
      <c r="G77" s="62">
        <f t="shared" si="17"/>
        <v>425</v>
      </c>
      <c r="H77" s="63">
        <v>0</v>
      </c>
      <c r="I77" s="64">
        <v>0</v>
      </c>
      <c r="J77" s="64"/>
      <c r="K77" s="64">
        <v>0</v>
      </c>
      <c r="L77" s="64">
        <v>0</v>
      </c>
      <c r="M77" s="64">
        <v>0</v>
      </c>
      <c r="N77" s="64">
        <v>0</v>
      </c>
      <c r="O77" s="64">
        <v>0</v>
      </c>
      <c r="P77" s="64">
        <v>425</v>
      </c>
      <c r="Q77" s="64">
        <v>0</v>
      </c>
      <c r="R77" s="84">
        <v>0</v>
      </c>
      <c r="S77" s="116"/>
      <c r="T77" s="23"/>
      <c r="U77" s="23"/>
      <c r="V77" s="24"/>
      <c r="W77" s="16"/>
      <c r="X77" s="18"/>
      <c r="Y77" s="18"/>
      <c r="Z77" s="18"/>
    </row>
    <row r="78" spans="2:26" ht="12" customHeight="1" x14ac:dyDescent="0.15">
      <c r="B78" s="33"/>
      <c r="C78" s="52"/>
      <c r="D78" s="20"/>
      <c r="E78" s="112" t="s">
        <v>33</v>
      </c>
      <c r="F78" s="25"/>
      <c r="G78" s="62">
        <f t="shared" si="17"/>
        <v>0</v>
      </c>
      <c r="H78" s="63">
        <v>0</v>
      </c>
      <c r="I78" s="64">
        <v>0</v>
      </c>
      <c r="J78" s="64"/>
      <c r="K78" s="64">
        <v>0</v>
      </c>
      <c r="L78" s="64">
        <v>0</v>
      </c>
      <c r="M78" s="64">
        <v>0</v>
      </c>
      <c r="N78" s="64">
        <v>0</v>
      </c>
      <c r="O78" s="64">
        <v>0</v>
      </c>
      <c r="P78" s="64">
        <v>0</v>
      </c>
      <c r="Q78" s="64">
        <v>0</v>
      </c>
      <c r="R78" s="84">
        <v>0</v>
      </c>
      <c r="S78" s="116"/>
      <c r="T78" s="23"/>
      <c r="U78" s="23"/>
      <c r="V78" s="24"/>
      <c r="W78" s="16"/>
      <c r="X78" s="18"/>
      <c r="Y78" s="18"/>
      <c r="Z78" s="18"/>
    </row>
    <row r="79" spans="2:26" ht="12" customHeight="1" x14ac:dyDescent="0.15">
      <c r="B79" s="33"/>
      <c r="C79" s="52"/>
      <c r="D79" s="20"/>
      <c r="E79" s="112" t="s">
        <v>129</v>
      </c>
      <c r="F79" s="25"/>
      <c r="G79" s="62">
        <f t="shared" si="17"/>
        <v>0</v>
      </c>
      <c r="H79" s="63">
        <v>0</v>
      </c>
      <c r="I79" s="64">
        <v>0</v>
      </c>
      <c r="J79" s="64"/>
      <c r="K79" s="64">
        <v>0</v>
      </c>
      <c r="L79" s="64">
        <v>0</v>
      </c>
      <c r="M79" s="64">
        <v>0</v>
      </c>
      <c r="N79" s="64">
        <v>0</v>
      </c>
      <c r="O79" s="64">
        <v>0</v>
      </c>
      <c r="P79" s="64">
        <v>0</v>
      </c>
      <c r="Q79" s="64">
        <v>0</v>
      </c>
      <c r="R79" s="84">
        <v>0</v>
      </c>
      <c r="S79" s="116"/>
      <c r="T79" s="23"/>
      <c r="U79" s="23"/>
      <c r="V79" s="24"/>
      <c r="W79" s="16"/>
      <c r="X79" s="18"/>
      <c r="Y79" s="18"/>
      <c r="Z79" s="18"/>
    </row>
    <row r="80" spans="2:26" ht="12" customHeight="1" x14ac:dyDescent="0.15">
      <c r="B80" s="33"/>
      <c r="C80" s="52"/>
      <c r="D80" s="20"/>
      <c r="E80" s="112" t="s">
        <v>17</v>
      </c>
      <c r="F80" s="25"/>
      <c r="G80" s="62">
        <f t="shared" si="17"/>
        <v>1086</v>
      </c>
      <c r="H80" s="63">
        <v>0</v>
      </c>
      <c r="I80" s="64">
        <v>0</v>
      </c>
      <c r="J80" s="64"/>
      <c r="K80" s="64">
        <v>0</v>
      </c>
      <c r="L80" s="64">
        <v>660</v>
      </c>
      <c r="M80" s="64">
        <v>0</v>
      </c>
      <c r="N80" s="64">
        <v>350</v>
      </c>
      <c r="O80" s="64">
        <v>0</v>
      </c>
      <c r="P80" s="64">
        <v>76</v>
      </c>
      <c r="Q80" s="64">
        <v>0</v>
      </c>
      <c r="R80" s="82">
        <v>0</v>
      </c>
      <c r="S80" s="116"/>
      <c r="T80" s="23"/>
      <c r="U80" s="23"/>
      <c r="V80" s="24"/>
      <c r="W80" s="16"/>
      <c r="X80" s="18"/>
      <c r="Y80" s="18"/>
      <c r="Z80" s="18"/>
    </row>
    <row r="81" spans="2:26" ht="12" customHeight="1" x14ac:dyDescent="0.15">
      <c r="B81" s="33"/>
      <c r="C81" s="52"/>
      <c r="D81" s="20"/>
      <c r="E81" s="112" t="s">
        <v>124</v>
      </c>
      <c r="F81" s="25"/>
      <c r="G81" s="62">
        <f t="shared" si="17"/>
        <v>76</v>
      </c>
      <c r="H81" s="63">
        <v>0</v>
      </c>
      <c r="I81" s="64">
        <v>0</v>
      </c>
      <c r="J81" s="64"/>
      <c r="K81" s="64">
        <v>0</v>
      </c>
      <c r="L81" s="64">
        <v>0</v>
      </c>
      <c r="M81" s="64">
        <v>0</v>
      </c>
      <c r="N81" s="64">
        <v>17</v>
      </c>
      <c r="O81" s="64">
        <v>0</v>
      </c>
      <c r="P81" s="64">
        <v>59</v>
      </c>
      <c r="Q81" s="64">
        <v>0</v>
      </c>
      <c r="R81" s="82">
        <v>0</v>
      </c>
      <c r="S81" s="116"/>
      <c r="T81" s="23"/>
      <c r="U81" s="23"/>
      <c r="V81" s="24"/>
      <c r="W81" s="16"/>
      <c r="X81" s="18"/>
      <c r="Y81" s="18"/>
      <c r="Z81" s="18"/>
    </row>
    <row r="82" spans="2:26" ht="12" customHeight="1" x14ac:dyDescent="0.15">
      <c r="B82" s="33"/>
      <c r="C82" s="52"/>
      <c r="D82" s="20"/>
      <c r="E82" s="112" t="s">
        <v>125</v>
      </c>
      <c r="F82" s="25"/>
      <c r="G82" s="62">
        <f t="shared" si="17"/>
        <v>1</v>
      </c>
      <c r="H82" s="63">
        <v>0</v>
      </c>
      <c r="I82" s="64">
        <v>0</v>
      </c>
      <c r="J82" s="64"/>
      <c r="K82" s="64">
        <v>0</v>
      </c>
      <c r="L82" s="64">
        <v>0</v>
      </c>
      <c r="M82" s="64">
        <v>0</v>
      </c>
      <c r="N82" s="64">
        <v>0</v>
      </c>
      <c r="O82" s="64">
        <v>0</v>
      </c>
      <c r="P82" s="64">
        <v>1</v>
      </c>
      <c r="Q82" s="64">
        <v>0</v>
      </c>
      <c r="R82" s="82">
        <v>0</v>
      </c>
      <c r="S82" s="114"/>
      <c r="T82" s="16"/>
      <c r="U82" s="16"/>
      <c r="V82" s="16"/>
      <c r="W82" s="16"/>
      <c r="X82" s="18"/>
      <c r="Y82" s="18"/>
      <c r="Z82" s="18"/>
    </row>
    <row r="83" spans="2:26" ht="12" customHeight="1" x14ac:dyDescent="0.15">
      <c r="B83" s="33"/>
      <c r="C83" s="52"/>
      <c r="D83" s="20"/>
      <c r="E83" s="112" t="s">
        <v>180</v>
      </c>
      <c r="F83" s="25"/>
      <c r="G83" s="62">
        <f t="shared" si="17"/>
        <v>298</v>
      </c>
      <c r="H83" s="63">
        <v>0</v>
      </c>
      <c r="I83" s="64">
        <v>0</v>
      </c>
      <c r="J83" s="64"/>
      <c r="K83" s="64">
        <v>0</v>
      </c>
      <c r="L83" s="64">
        <v>0</v>
      </c>
      <c r="M83" s="64">
        <v>0</v>
      </c>
      <c r="N83" s="64">
        <v>0</v>
      </c>
      <c r="O83" s="64">
        <v>0</v>
      </c>
      <c r="P83" s="64">
        <v>298</v>
      </c>
      <c r="Q83" s="64">
        <v>0</v>
      </c>
      <c r="R83" s="82">
        <v>0</v>
      </c>
      <c r="S83" s="114"/>
      <c r="T83" s="16"/>
      <c r="U83" s="16"/>
      <c r="V83" s="16"/>
      <c r="W83" s="16"/>
      <c r="X83" s="18"/>
      <c r="Y83" s="18"/>
      <c r="Z83" s="18"/>
    </row>
    <row r="84" spans="2:26" ht="12" customHeight="1" x14ac:dyDescent="0.15">
      <c r="B84" s="33"/>
      <c r="C84" s="52"/>
      <c r="D84" s="20"/>
      <c r="E84" s="112" t="s">
        <v>126</v>
      </c>
      <c r="F84" s="25"/>
      <c r="G84" s="62">
        <f t="shared" si="17"/>
        <v>461</v>
      </c>
      <c r="H84" s="63">
        <v>0</v>
      </c>
      <c r="I84" s="64">
        <v>0</v>
      </c>
      <c r="J84" s="64"/>
      <c r="K84" s="64">
        <v>0</v>
      </c>
      <c r="L84" s="64">
        <v>0</v>
      </c>
      <c r="M84" s="64">
        <v>0</v>
      </c>
      <c r="N84" s="64">
        <v>0</v>
      </c>
      <c r="O84" s="64">
        <v>0</v>
      </c>
      <c r="P84" s="64">
        <v>461</v>
      </c>
      <c r="Q84" s="64">
        <v>0</v>
      </c>
      <c r="R84" s="82">
        <v>0</v>
      </c>
      <c r="S84" s="114"/>
      <c r="T84" s="16"/>
      <c r="U84" s="16"/>
      <c r="V84" s="16"/>
      <c r="W84" s="16"/>
      <c r="X84" s="18"/>
      <c r="Y84" s="18"/>
      <c r="Z84" s="18"/>
    </row>
    <row r="85" spans="2:26" ht="12" customHeight="1" x14ac:dyDescent="0.15">
      <c r="B85" s="108"/>
      <c r="C85" s="53"/>
      <c r="D85" s="54"/>
      <c r="E85" s="113" t="s">
        <v>54</v>
      </c>
      <c r="F85" s="25"/>
      <c r="G85" s="65">
        <f t="shared" si="17"/>
        <v>1076</v>
      </c>
      <c r="H85" s="66">
        <v>0</v>
      </c>
      <c r="I85" s="67">
        <v>0</v>
      </c>
      <c r="J85" s="67"/>
      <c r="K85" s="67">
        <v>0</v>
      </c>
      <c r="L85" s="67">
        <v>0</v>
      </c>
      <c r="M85" s="67">
        <v>254</v>
      </c>
      <c r="N85" s="67">
        <v>0</v>
      </c>
      <c r="O85" s="67">
        <v>0</v>
      </c>
      <c r="P85" s="67">
        <v>822</v>
      </c>
      <c r="Q85" s="67">
        <v>0</v>
      </c>
      <c r="R85" s="85">
        <v>0</v>
      </c>
      <c r="S85" s="114"/>
      <c r="T85" s="16"/>
      <c r="U85" s="16"/>
      <c r="V85" s="16"/>
      <c r="W85" s="16"/>
      <c r="X85" s="18"/>
      <c r="Y85" s="18"/>
      <c r="Z85" s="18"/>
    </row>
    <row r="86" spans="2:26" ht="18" customHeight="1" x14ac:dyDescent="0.15">
      <c r="B86" s="140" t="s">
        <v>97</v>
      </c>
      <c r="C86" s="141"/>
      <c r="D86" s="141"/>
      <c r="E86" s="142"/>
      <c r="F86" s="29"/>
      <c r="G86" s="88">
        <f>SUM(G70:G85)</f>
        <v>4463</v>
      </c>
      <c r="H86" s="89">
        <f>SUM(H70:H85)</f>
        <v>0</v>
      </c>
      <c r="I86" s="90">
        <f>SUM(I70:I85)</f>
        <v>0</v>
      </c>
      <c r="J86" s="90">
        <f t="shared" ref="J86" si="18">SUM(J70:J85)</f>
        <v>0</v>
      </c>
      <c r="K86" s="90">
        <f t="shared" ref="K86:Q86" si="19">SUM(K70:K85)</f>
        <v>0</v>
      </c>
      <c r="L86" s="90">
        <f t="shared" si="19"/>
        <v>730</v>
      </c>
      <c r="M86" s="90">
        <f t="shared" si="19"/>
        <v>548</v>
      </c>
      <c r="N86" s="90">
        <f t="shared" si="19"/>
        <v>631</v>
      </c>
      <c r="O86" s="90">
        <f t="shared" si="19"/>
        <v>0</v>
      </c>
      <c r="P86" s="90">
        <f t="shared" si="19"/>
        <v>2554</v>
      </c>
      <c r="Q86" s="90">
        <f t="shared" si="19"/>
        <v>0</v>
      </c>
      <c r="R86" s="91">
        <f>SUM(R70:R85)</f>
        <v>0</v>
      </c>
      <c r="S86" s="114"/>
      <c r="T86" s="16"/>
      <c r="U86" s="16"/>
      <c r="V86" s="16"/>
      <c r="W86" s="16"/>
      <c r="X86" s="18"/>
      <c r="Y86" s="18"/>
      <c r="Z86" s="18"/>
    </row>
    <row r="87" spans="2:26" ht="3.95" customHeight="1" x14ac:dyDescent="0.15">
      <c r="B87" s="29"/>
      <c r="C87" s="29"/>
      <c r="D87" s="29"/>
      <c r="E87" s="29"/>
      <c r="F87" s="29"/>
      <c r="G87" s="71"/>
      <c r="H87" s="71"/>
      <c r="I87" s="71"/>
      <c r="J87" s="71"/>
      <c r="K87" s="71"/>
      <c r="L87" s="71"/>
      <c r="M87" s="71"/>
      <c r="N87" s="71"/>
      <c r="O87" s="71"/>
      <c r="P87" s="71"/>
      <c r="Q87" s="71"/>
      <c r="R87" s="71"/>
      <c r="S87" s="16"/>
      <c r="T87" s="16"/>
      <c r="U87" s="16"/>
      <c r="V87" s="16"/>
      <c r="W87" s="16"/>
      <c r="X87" s="18"/>
      <c r="Y87" s="18"/>
      <c r="Z87" s="18"/>
    </row>
    <row r="88" spans="2:26" s="28" customFormat="1" ht="12" customHeight="1" x14ac:dyDescent="0.15">
      <c r="B88" s="42"/>
      <c r="C88" s="94"/>
      <c r="D88" s="122"/>
      <c r="E88" s="76" t="s">
        <v>179</v>
      </c>
      <c r="F88" s="25"/>
      <c r="G88" s="59">
        <f>SUM(H88:R88)</f>
        <v>69</v>
      </c>
      <c r="H88" s="60">
        <v>0</v>
      </c>
      <c r="I88" s="61">
        <v>0</v>
      </c>
      <c r="J88" s="61"/>
      <c r="K88" s="61">
        <v>0</v>
      </c>
      <c r="L88" s="61">
        <v>57</v>
      </c>
      <c r="M88" s="61">
        <v>4</v>
      </c>
      <c r="N88" s="61">
        <v>2</v>
      </c>
      <c r="O88" s="61">
        <v>0</v>
      </c>
      <c r="P88" s="61">
        <v>6</v>
      </c>
      <c r="Q88" s="61">
        <v>0</v>
      </c>
      <c r="R88" s="81">
        <v>0</v>
      </c>
      <c r="S88" s="117"/>
    </row>
    <row r="89" spans="2:26" s="28" customFormat="1" ht="12" customHeight="1" x14ac:dyDescent="0.15">
      <c r="B89" s="33"/>
      <c r="C89" s="55"/>
      <c r="D89" s="26"/>
      <c r="E89" s="77" t="s">
        <v>137</v>
      </c>
      <c r="F89" s="25"/>
      <c r="G89" s="62">
        <f>SUM(H89:R89)</f>
        <v>30</v>
      </c>
      <c r="H89" s="63">
        <v>0</v>
      </c>
      <c r="I89" s="64">
        <v>0</v>
      </c>
      <c r="J89" s="64"/>
      <c r="K89" s="64">
        <v>0</v>
      </c>
      <c r="L89" s="64">
        <v>0</v>
      </c>
      <c r="M89" s="64">
        <v>0</v>
      </c>
      <c r="N89" s="64">
        <v>0</v>
      </c>
      <c r="O89" s="64">
        <v>30</v>
      </c>
      <c r="P89" s="64">
        <v>0</v>
      </c>
      <c r="Q89" s="64">
        <v>0</v>
      </c>
      <c r="R89" s="82">
        <v>0</v>
      </c>
      <c r="S89" s="117"/>
    </row>
    <row r="90" spans="2:26" s="28" customFormat="1" ht="12" customHeight="1" x14ac:dyDescent="0.15">
      <c r="B90" s="33"/>
      <c r="C90" s="55"/>
      <c r="D90" s="26"/>
      <c r="E90" s="77" t="s">
        <v>141</v>
      </c>
      <c r="F90" s="25"/>
      <c r="G90" s="62">
        <f>SUM(H90:R90)</f>
        <v>31</v>
      </c>
      <c r="H90" s="63">
        <v>0</v>
      </c>
      <c r="I90" s="64">
        <v>0</v>
      </c>
      <c r="J90" s="64"/>
      <c r="K90" s="64">
        <v>0</v>
      </c>
      <c r="L90" s="64">
        <v>14</v>
      </c>
      <c r="M90" s="64">
        <v>0</v>
      </c>
      <c r="N90" s="64">
        <v>0</v>
      </c>
      <c r="O90" s="64">
        <v>0</v>
      </c>
      <c r="P90" s="64">
        <v>17</v>
      </c>
      <c r="Q90" s="64">
        <v>0</v>
      </c>
      <c r="R90" s="82">
        <v>0</v>
      </c>
      <c r="S90" s="117"/>
    </row>
    <row r="91" spans="2:26" s="28" customFormat="1" ht="12" customHeight="1" x14ac:dyDescent="0.15">
      <c r="B91" s="33"/>
      <c r="C91" s="55"/>
      <c r="D91" s="26"/>
      <c r="E91" s="77" t="s">
        <v>140</v>
      </c>
      <c r="F91" s="25"/>
      <c r="G91" s="62">
        <f>SUM(H91:R91)</f>
        <v>0</v>
      </c>
      <c r="H91" s="63">
        <v>0</v>
      </c>
      <c r="I91" s="64">
        <v>0</v>
      </c>
      <c r="J91" s="64"/>
      <c r="K91" s="64">
        <v>0</v>
      </c>
      <c r="L91" s="64">
        <v>0</v>
      </c>
      <c r="M91" s="64">
        <v>0</v>
      </c>
      <c r="N91" s="64">
        <v>0</v>
      </c>
      <c r="O91" s="64">
        <v>0</v>
      </c>
      <c r="P91" s="64">
        <v>0</v>
      </c>
      <c r="Q91" s="64">
        <v>0</v>
      </c>
      <c r="R91" s="82">
        <v>0</v>
      </c>
      <c r="S91" s="117"/>
    </row>
    <row r="92" spans="2:26" s="28" customFormat="1" ht="12" customHeight="1" x14ac:dyDescent="0.15">
      <c r="B92" s="33"/>
      <c r="C92" s="56"/>
      <c r="D92" s="57"/>
      <c r="E92" s="78" t="s">
        <v>142</v>
      </c>
      <c r="F92" s="25"/>
      <c r="G92" s="65">
        <f>SUM(H92:R92)</f>
        <v>30</v>
      </c>
      <c r="H92" s="66">
        <v>0</v>
      </c>
      <c r="I92" s="67">
        <v>0</v>
      </c>
      <c r="J92" s="67"/>
      <c r="K92" s="67">
        <v>0</v>
      </c>
      <c r="L92" s="67">
        <v>0</v>
      </c>
      <c r="M92" s="67">
        <v>0</v>
      </c>
      <c r="N92" s="67">
        <v>0</v>
      </c>
      <c r="O92" s="67">
        <v>0</v>
      </c>
      <c r="P92" s="67">
        <v>30</v>
      </c>
      <c r="Q92" s="67">
        <v>0</v>
      </c>
      <c r="R92" s="85">
        <v>0</v>
      </c>
      <c r="S92" s="117"/>
    </row>
    <row r="93" spans="2:26" ht="18" customHeight="1" x14ac:dyDescent="0.15">
      <c r="B93" s="140" t="s">
        <v>138</v>
      </c>
      <c r="C93" s="141"/>
      <c r="D93" s="141"/>
      <c r="E93" s="142"/>
      <c r="F93" s="29"/>
      <c r="G93" s="68">
        <f>SUM(G88:G92)</f>
        <v>160</v>
      </c>
      <c r="H93" s="69">
        <f t="shared" ref="H93:R93" si="20">SUM(H88:H92)</f>
        <v>0</v>
      </c>
      <c r="I93" s="70">
        <f t="shared" si="20"/>
        <v>0</v>
      </c>
      <c r="J93" s="70">
        <f t="shared" ref="J93" si="21">SUM(J88:J92)</f>
        <v>0</v>
      </c>
      <c r="K93" s="70">
        <f t="shared" si="20"/>
        <v>0</v>
      </c>
      <c r="L93" s="70">
        <f t="shared" si="20"/>
        <v>71</v>
      </c>
      <c r="M93" s="70">
        <f t="shared" si="20"/>
        <v>4</v>
      </c>
      <c r="N93" s="70">
        <f t="shared" si="20"/>
        <v>2</v>
      </c>
      <c r="O93" s="70">
        <f t="shared" si="20"/>
        <v>30</v>
      </c>
      <c r="P93" s="70">
        <f t="shared" si="20"/>
        <v>53</v>
      </c>
      <c r="Q93" s="70">
        <f t="shared" si="20"/>
        <v>0</v>
      </c>
      <c r="R93" s="86">
        <f t="shared" si="20"/>
        <v>0</v>
      </c>
      <c r="S93" s="114"/>
      <c r="T93" s="16"/>
      <c r="U93" s="16"/>
      <c r="V93" s="16"/>
      <c r="W93" s="16"/>
      <c r="X93" s="18"/>
      <c r="Y93" s="18"/>
      <c r="Z93" s="18"/>
    </row>
    <row r="94" spans="2:26" ht="3.95" customHeight="1" x14ac:dyDescent="0.15">
      <c r="B94" s="110"/>
      <c r="C94" s="110"/>
      <c r="D94" s="110"/>
      <c r="E94" s="110"/>
      <c r="F94" s="29"/>
      <c r="G94" s="109"/>
      <c r="H94" s="109"/>
      <c r="I94" s="109"/>
      <c r="J94" s="109"/>
      <c r="K94" s="109"/>
      <c r="L94" s="109"/>
      <c r="M94" s="109"/>
      <c r="N94" s="109"/>
      <c r="O94" s="109"/>
      <c r="P94" s="109"/>
      <c r="Q94" s="109"/>
      <c r="R94" s="109"/>
      <c r="S94" s="16"/>
      <c r="T94" s="16"/>
      <c r="U94" s="16"/>
      <c r="V94" s="16"/>
      <c r="W94" s="16"/>
      <c r="X94" s="18"/>
      <c r="Y94" s="18"/>
      <c r="Z94" s="18"/>
    </row>
    <row r="95" spans="2:26" ht="18" customHeight="1" x14ac:dyDescent="0.15">
      <c r="B95" s="146" t="s">
        <v>4</v>
      </c>
      <c r="C95" s="147"/>
      <c r="D95" s="147"/>
      <c r="E95" s="148"/>
      <c r="F95" s="29"/>
      <c r="G95" s="124">
        <f t="shared" ref="G95:R95" si="22">SUM(G30,G35,G38,G93,G44,G49,G63,G68,G86)</f>
        <v>220315</v>
      </c>
      <c r="H95" s="125">
        <f t="shared" si="22"/>
        <v>70495</v>
      </c>
      <c r="I95" s="126">
        <f t="shared" si="22"/>
        <v>7793</v>
      </c>
      <c r="J95" s="126">
        <f t="shared" ref="J95" si="23">SUM(J30,J35,J38,J93,J44,J49,J63,J68,J86)</f>
        <v>8005</v>
      </c>
      <c r="K95" s="126">
        <f t="shared" si="22"/>
        <v>54636</v>
      </c>
      <c r="L95" s="126">
        <f t="shared" si="22"/>
        <v>7219</v>
      </c>
      <c r="M95" s="126">
        <f t="shared" si="22"/>
        <v>11304</v>
      </c>
      <c r="N95" s="126">
        <f t="shared" si="22"/>
        <v>13491</v>
      </c>
      <c r="O95" s="126">
        <f t="shared" si="22"/>
        <v>4351</v>
      </c>
      <c r="P95" s="126">
        <f t="shared" si="22"/>
        <v>14674</v>
      </c>
      <c r="Q95" s="126">
        <f t="shared" si="22"/>
        <v>20725</v>
      </c>
      <c r="R95" s="127">
        <f t="shared" si="22"/>
        <v>7622</v>
      </c>
      <c r="S95" s="114"/>
      <c r="T95" s="16"/>
      <c r="U95" s="16"/>
      <c r="V95" s="16"/>
      <c r="W95" s="16"/>
      <c r="X95" s="18"/>
      <c r="Y95" s="18"/>
      <c r="Z95" s="18"/>
    </row>
    <row r="96" spans="2:26" ht="15" customHeight="1" x14ac:dyDescent="0.15">
      <c r="B96" s="143"/>
      <c r="C96" s="144"/>
      <c r="D96" s="145"/>
      <c r="E96" s="123" t="s">
        <v>181</v>
      </c>
      <c r="F96" s="29"/>
      <c r="G96" s="131">
        <f>SUM(H96:R96)</f>
        <v>11803</v>
      </c>
      <c r="H96" s="128">
        <f>H16+H18+H20+H21+H22+H79+H62</f>
        <v>2550</v>
      </c>
      <c r="I96" s="129">
        <f t="shared" ref="I96:R96" si="24">I16+I18+I20+I21+I22+I79+I62</f>
        <v>813</v>
      </c>
      <c r="J96" s="129">
        <f t="shared" si="24"/>
        <v>0</v>
      </c>
      <c r="K96" s="129">
        <f t="shared" si="24"/>
        <v>7691</v>
      </c>
      <c r="L96" s="129">
        <f t="shared" si="24"/>
        <v>50</v>
      </c>
      <c r="M96" s="129">
        <f t="shared" si="24"/>
        <v>33</v>
      </c>
      <c r="N96" s="129">
        <f t="shared" si="24"/>
        <v>67</v>
      </c>
      <c r="O96" s="129">
        <f t="shared" si="24"/>
        <v>33</v>
      </c>
      <c r="P96" s="129">
        <f t="shared" si="24"/>
        <v>520</v>
      </c>
      <c r="Q96" s="129">
        <f t="shared" si="24"/>
        <v>46</v>
      </c>
      <c r="R96" s="130">
        <f t="shared" si="24"/>
        <v>0</v>
      </c>
      <c r="S96" s="114"/>
      <c r="T96" s="16"/>
      <c r="U96" s="16"/>
      <c r="V96" s="16"/>
      <c r="W96" s="16"/>
      <c r="X96" s="18"/>
      <c r="Y96" s="18"/>
      <c r="Z96" s="18"/>
    </row>
    <row r="97" spans="2:26" ht="12.95" customHeight="1" x14ac:dyDescent="0.2">
      <c r="B97" s="101" t="s">
        <v>26</v>
      </c>
      <c r="C97" s="16"/>
      <c r="D97" s="16"/>
      <c r="E97" s="30"/>
      <c r="F97" s="30"/>
      <c r="G97" s="16"/>
      <c r="H97" s="16"/>
      <c r="I97" s="16"/>
      <c r="J97" s="102"/>
      <c r="K97" s="102"/>
      <c r="L97" s="16"/>
      <c r="M97" s="16"/>
      <c r="N97" s="16"/>
      <c r="O97" s="100"/>
      <c r="P97" s="16"/>
      <c r="Q97" s="16"/>
      <c r="R97" s="16"/>
      <c r="S97" s="16"/>
      <c r="T97" s="16"/>
      <c r="U97" s="16"/>
      <c r="V97" s="16"/>
      <c r="W97" s="16"/>
      <c r="X97" s="18"/>
      <c r="Y97" s="18"/>
      <c r="Z97" s="18"/>
    </row>
    <row r="98" spans="2:26" ht="12.95" customHeight="1" x14ac:dyDescent="0.2">
      <c r="B98" s="102" t="s">
        <v>57</v>
      </c>
      <c r="C98" s="16"/>
      <c r="D98" s="16"/>
      <c r="E98" s="18"/>
      <c r="F98" s="18"/>
      <c r="G98" s="16"/>
      <c r="H98" s="16"/>
      <c r="I98" s="16"/>
      <c r="J98" s="102"/>
      <c r="K98" s="102"/>
      <c r="L98" s="102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8"/>
      <c r="Y98" s="18"/>
      <c r="Z98" s="18"/>
    </row>
    <row r="99" spans="2:26" ht="11.25" customHeight="1" x14ac:dyDescent="0.15">
      <c r="C99" s="16"/>
      <c r="D99" s="16"/>
      <c r="E99" s="30"/>
      <c r="F99" s="30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8"/>
      <c r="Y99" s="18"/>
      <c r="Z99" s="18"/>
    </row>
    <row r="100" spans="2:26" ht="23.25" x14ac:dyDescent="0.15">
      <c r="B100" s="18"/>
      <c r="C100" s="16"/>
      <c r="D100" s="16"/>
      <c r="E100" s="30"/>
      <c r="F100" s="30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8"/>
      <c r="Y100" s="18"/>
      <c r="Z100" s="18"/>
    </row>
    <row r="101" spans="2:26" ht="23.25" x14ac:dyDescent="0.15">
      <c r="B101" s="18"/>
      <c r="C101" s="16"/>
      <c r="D101" s="16"/>
      <c r="E101" s="30"/>
      <c r="F101" s="30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8"/>
      <c r="Y101" s="18"/>
      <c r="Z101" s="18"/>
    </row>
    <row r="102" spans="2:26" ht="23.25" x14ac:dyDescent="0.15">
      <c r="B102" s="18"/>
      <c r="C102" s="16"/>
      <c r="D102" s="16"/>
      <c r="E102" s="30"/>
      <c r="F102" s="30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8"/>
      <c r="Y102" s="18"/>
      <c r="Z102" s="18"/>
    </row>
  </sheetData>
  <mergeCells count="15">
    <mergeCell ref="B96:D96"/>
    <mergeCell ref="B95:E95"/>
    <mergeCell ref="P1:R1"/>
    <mergeCell ref="S1:T1"/>
    <mergeCell ref="B38:E38"/>
    <mergeCell ref="B68:E68"/>
    <mergeCell ref="B86:E86"/>
    <mergeCell ref="B44:E44"/>
    <mergeCell ref="U1:V1"/>
    <mergeCell ref="B4:E4"/>
    <mergeCell ref="B30:E30"/>
    <mergeCell ref="B35:E35"/>
    <mergeCell ref="B93:E93"/>
    <mergeCell ref="B49:E49"/>
    <mergeCell ref="B63:E63"/>
  </mergeCells>
  <phoneticPr fontId="3" type="noConversion"/>
  <conditionalFormatting sqref="R2">
    <cfRule type="cellIs" dxfId="6" priority="2" stopIfTrue="1" operator="equal">
      <formula>0</formula>
    </cfRule>
  </conditionalFormatting>
  <printOptions horizontalCentered="1" verticalCentered="1"/>
  <pageMargins left="7.874015748031496E-2" right="7.874015748031496E-2" top="0.39370078740157483" bottom="0.31496062992125984" header="0" footer="0"/>
  <pageSetup paperSize="9" scale="92" orientation="portrait" r:id="rId1"/>
  <headerFooter alignWithMargins="0"/>
  <ignoredErrors>
    <ignoredError sqref="K30:N30 K35:N35 G33:G34 G39 G45:G46 G51:G54 G31 G35:I35 G30:I30" 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1"/>
  </sheetPr>
  <dimension ref="B1:AV102"/>
  <sheetViews>
    <sheetView showGridLines="0" zoomScaleNormal="100" workbookViewId="0">
      <pane xSplit="5" ySplit="4" topLeftCell="F5" activePane="bottomRight" state="frozen"/>
      <selection activeCell="O79" sqref="O79"/>
      <selection pane="topRight" activeCell="O79" sqref="O79"/>
      <selection pane="bottomLeft" activeCell="O79" sqref="O79"/>
      <selection pane="bottomRight" activeCell="J17" sqref="J17"/>
    </sheetView>
  </sheetViews>
  <sheetFormatPr defaultRowHeight="27" x14ac:dyDescent="0.15"/>
  <cols>
    <col min="1" max="1" width="1.625" style="19" customWidth="1"/>
    <col min="2" max="2" width="0.875" style="19" customWidth="1"/>
    <col min="3" max="4" width="0.625" style="31" customWidth="1"/>
    <col min="5" max="5" width="12.75" style="32" customWidth="1"/>
    <col min="6" max="6" width="0.5" style="32" customWidth="1"/>
    <col min="7" max="7" width="7.75" style="14" customWidth="1"/>
    <col min="8" max="17" width="7.25" style="31" customWidth="1"/>
    <col min="18" max="18" width="7.25" style="14" customWidth="1"/>
    <col min="19" max="19" width="4.75" style="14" customWidth="1"/>
    <col min="20" max="20" width="53.875" style="14" customWidth="1"/>
    <col min="21" max="21" width="4.75" style="14" customWidth="1"/>
    <col min="22" max="22" width="5.625" style="14" customWidth="1"/>
    <col min="23" max="23" width="1" style="14" customWidth="1"/>
    <col min="24" max="16384" width="9" style="19"/>
  </cols>
  <sheetData>
    <row r="1" spans="2:48" s="1" customFormat="1" ht="15" customHeight="1" x14ac:dyDescent="0.35">
      <c r="E1" s="2"/>
      <c r="F1" s="2"/>
      <c r="G1" s="3"/>
      <c r="M1" s="4"/>
      <c r="O1" s="5"/>
      <c r="P1" s="149" t="s">
        <v>156</v>
      </c>
      <c r="Q1" s="149"/>
      <c r="R1" s="149"/>
      <c r="S1" s="133"/>
      <c r="T1" s="133"/>
      <c r="U1" s="133"/>
      <c r="V1" s="133"/>
      <c r="W1" s="6"/>
      <c r="X1" s="6"/>
      <c r="Y1" s="6"/>
      <c r="Z1" s="6"/>
      <c r="AA1" s="6"/>
      <c r="AB1" s="6"/>
      <c r="AC1" s="6"/>
      <c r="AD1" s="6"/>
      <c r="AE1" s="6"/>
      <c r="AF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</row>
    <row r="2" spans="2:48" s="7" customFormat="1" ht="1.5" customHeight="1" x14ac:dyDescent="0.2">
      <c r="B2" s="45" t="s">
        <v>2</v>
      </c>
      <c r="C2" s="46"/>
      <c r="D2" s="46"/>
      <c r="E2" s="47"/>
      <c r="F2" s="47"/>
      <c r="G2" s="48"/>
      <c r="H2" s="46"/>
      <c r="I2" s="46"/>
      <c r="J2" s="45"/>
      <c r="K2" s="45"/>
      <c r="L2" s="45"/>
      <c r="M2" s="49"/>
      <c r="N2" s="45"/>
      <c r="O2" s="45"/>
      <c r="P2" s="48"/>
      <c r="Q2" s="48"/>
      <c r="R2" s="50"/>
      <c r="T2" s="8"/>
      <c r="V2" s="8"/>
      <c r="W2" s="6"/>
      <c r="X2" s="6"/>
      <c r="Y2" s="6"/>
      <c r="Z2" s="6"/>
      <c r="AA2" s="6"/>
      <c r="AB2" s="6"/>
      <c r="AC2" s="6"/>
      <c r="AD2" s="6"/>
      <c r="AE2" s="6"/>
      <c r="AF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</row>
    <row r="3" spans="2:48" s="7" customFormat="1" ht="18.95" customHeight="1" x14ac:dyDescent="0.2">
      <c r="B3" s="9" t="s">
        <v>157</v>
      </c>
      <c r="C3" s="10"/>
      <c r="D3" s="11"/>
      <c r="E3" s="12"/>
      <c r="F3" s="12"/>
      <c r="G3" s="13"/>
      <c r="H3" s="14"/>
      <c r="I3" s="15"/>
      <c r="J3" s="15"/>
      <c r="K3" s="15"/>
      <c r="L3" s="15"/>
      <c r="M3" s="15"/>
      <c r="N3" s="15"/>
      <c r="O3" s="15"/>
      <c r="P3" s="13"/>
      <c r="Q3" s="13"/>
      <c r="R3" s="13" t="s">
        <v>3</v>
      </c>
      <c r="S3" s="15"/>
      <c r="T3" s="13"/>
      <c r="U3" s="15"/>
      <c r="V3" s="13"/>
      <c r="W3" s="6"/>
      <c r="X3" s="6"/>
      <c r="Y3" s="6"/>
      <c r="Z3" s="6"/>
      <c r="AA3" s="6"/>
      <c r="AB3" s="6"/>
      <c r="AC3" s="6"/>
      <c r="AD3" s="6"/>
      <c r="AE3" s="6"/>
      <c r="AF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</row>
    <row r="4" spans="2:48" ht="24" customHeight="1" x14ac:dyDescent="0.15">
      <c r="B4" s="134" t="s">
        <v>51</v>
      </c>
      <c r="C4" s="135"/>
      <c r="D4" s="135"/>
      <c r="E4" s="136"/>
      <c r="F4" s="38"/>
      <c r="G4" s="72" t="s">
        <v>4</v>
      </c>
      <c r="H4" s="73" t="s">
        <v>0</v>
      </c>
      <c r="I4" s="74" t="s">
        <v>5</v>
      </c>
      <c r="J4" s="74" t="s">
        <v>183</v>
      </c>
      <c r="K4" s="74" t="s">
        <v>6</v>
      </c>
      <c r="L4" s="75" t="s">
        <v>7</v>
      </c>
      <c r="M4" s="75" t="s">
        <v>8</v>
      </c>
      <c r="N4" s="75" t="s">
        <v>9</v>
      </c>
      <c r="O4" s="74" t="s">
        <v>10</v>
      </c>
      <c r="P4" s="75" t="s">
        <v>11</v>
      </c>
      <c r="Q4" s="75" t="s">
        <v>73</v>
      </c>
      <c r="R4" s="118" t="s">
        <v>12</v>
      </c>
      <c r="S4" s="114"/>
      <c r="T4" s="16"/>
      <c r="U4" s="16"/>
      <c r="V4" s="16"/>
      <c r="W4" s="17"/>
      <c r="X4" s="18"/>
      <c r="Y4" s="18"/>
      <c r="Z4" s="18"/>
    </row>
    <row r="5" spans="2:48" ht="3.95" customHeight="1" x14ac:dyDescent="0.15">
      <c r="B5" s="36"/>
      <c r="C5" s="37"/>
      <c r="D5" s="37"/>
      <c r="E5" s="37"/>
      <c r="F5" s="38"/>
      <c r="G5" s="39"/>
      <c r="H5" s="39"/>
      <c r="I5" s="39"/>
      <c r="J5" s="39"/>
      <c r="K5" s="39"/>
      <c r="L5" s="40"/>
      <c r="M5" s="40"/>
      <c r="N5" s="40"/>
      <c r="O5" s="39"/>
      <c r="P5" s="40"/>
      <c r="Q5" s="40"/>
      <c r="R5" s="41"/>
      <c r="S5" s="16"/>
      <c r="T5" s="16"/>
      <c r="U5" s="16"/>
      <c r="V5" s="16"/>
      <c r="W5" s="35"/>
      <c r="X5" s="18"/>
      <c r="Y5" s="18"/>
      <c r="Z5" s="18"/>
    </row>
    <row r="6" spans="2:48" ht="12" customHeight="1" x14ac:dyDescent="0.15">
      <c r="B6" s="42"/>
      <c r="C6" s="51"/>
      <c r="D6" s="43"/>
      <c r="E6" s="76" t="s">
        <v>52</v>
      </c>
      <c r="F6" s="25"/>
      <c r="G6" s="59">
        <f t="shared" ref="G6:G29" si="0">SUM(H6:R6)</f>
        <v>11704</v>
      </c>
      <c r="H6" s="60">
        <v>0</v>
      </c>
      <c r="I6" s="61">
        <v>0</v>
      </c>
      <c r="J6" s="61">
        <v>0</v>
      </c>
      <c r="K6" s="61">
        <v>6979</v>
      </c>
      <c r="L6" s="61">
        <v>449</v>
      </c>
      <c r="M6" s="61">
        <v>1869</v>
      </c>
      <c r="N6" s="61">
        <v>624</v>
      </c>
      <c r="O6" s="61">
        <v>783</v>
      </c>
      <c r="P6" s="61">
        <v>1000</v>
      </c>
      <c r="Q6" s="61">
        <v>0</v>
      </c>
      <c r="R6" s="81">
        <v>0</v>
      </c>
      <c r="S6" s="114"/>
      <c r="T6" s="16"/>
      <c r="U6" s="16"/>
      <c r="V6" s="16"/>
      <c r="W6" s="17"/>
      <c r="X6" s="18"/>
      <c r="Y6" s="18"/>
      <c r="Z6" s="18"/>
    </row>
    <row r="7" spans="2:48" ht="12" customHeight="1" x14ac:dyDescent="0.15">
      <c r="B7" s="33"/>
      <c r="C7" s="52"/>
      <c r="D7" s="20"/>
      <c r="E7" s="77" t="s">
        <v>13</v>
      </c>
      <c r="F7" s="25"/>
      <c r="G7" s="62">
        <f t="shared" si="0"/>
        <v>4816</v>
      </c>
      <c r="H7" s="63">
        <v>0</v>
      </c>
      <c r="I7" s="64">
        <v>0</v>
      </c>
      <c r="J7" s="64">
        <v>0</v>
      </c>
      <c r="K7" s="64">
        <v>2961</v>
      </c>
      <c r="L7" s="64">
        <v>93</v>
      </c>
      <c r="M7" s="64">
        <v>68</v>
      </c>
      <c r="N7" s="64">
        <v>144</v>
      </c>
      <c r="O7" s="64">
        <v>838</v>
      </c>
      <c r="P7" s="64">
        <v>712</v>
      </c>
      <c r="Q7" s="64">
        <v>0</v>
      </c>
      <c r="R7" s="82">
        <v>0</v>
      </c>
      <c r="S7" s="114"/>
      <c r="T7" s="16"/>
      <c r="U7" s="16"/>
      <c r="V7" s="16"/>
      <c r="W7" s="17"/>
      <c r="X7" s="18"/>
      <c r="Y7" s="18"/>
      <c r="Z7" s="18"/>
    </row>
    <row r="8" spans="2:48" ht="12" customHeight="1" x14ac:dyDescent="0.15">
      <c r="B8" s="33"/>
      <c r="C8" s="52"/>
      <c r="D8" s="20"/>
      <c r="E8" s="77" t="s">
        <v>14</v>
      </c>
      <c r="F8" s="25"/>
      <c r="G8" s="62">
        <f t="shared" si="0"/>
        <v>1370</v>
      </c>
      <c r="H8" s="63">
        <v>0</v>
      </c>
      <c r="I8" s="64">
        <v>81</v>
      </c>
      <c r="J8" s="64">
        <v>100</v>
      </c>
      <c r="K8" s="64">
        <v>0</v>
      </c>
      <c r="L8" s="64">
        <v>122</v>
      </c>
      <c r="M8" s="64">
        <v>12</v>
      </c>
      <c r="N8" s="64">
        <v>391</v>
      </c>
      <c r="O8" s="64">
        <v>319</v>
      </c>
      <c r="P8" s="64">
        <v>345</v>
      </c>
      <c r="Q8" s="64">
        <v>0</v>
      </c>
      <c r="R8" s="83">
        <v>0</v>
      </c>
      <c r="S8" s="115"/>
      <c r="T8" s="21"/>
      <c r="U8" s="21"/>
      <c r="V8" s="22"/>
      <c r="W8" s="17"/>
      <c r="X8" s="18"/>
      <c r="Y8" s="18"/>
      <c r="Z8" s="18"/>
    </row>
    <row r="9" spans="2:48" ht="12" customHeight="1" x14ac:dyDescent="0.15">
      <c r="B9" s="33"/>
      <c r="C9" s="52"/>
      <c r="D9" s="20"/>
      <c r="E9" s="77" t="s">
        <v>15</v>
      </c>
      <c r="F9" s="25"/>
      <c r="G9" s="62">
        <f t="shared" si="0"/>
        <v>1118</v>
      </c>
      <c r="H9" s="63">
        <v>0</v>
      </c>
      <c r="I9" s="64">
        <v>0</v>
      </c>
      <c r="J9" s="64">
        <v>0</v>
      </c>
      <c r="K9" s="64">
        <v>0</v>
      </c>
      <c r="L9" s="64">
        <v>337</v>
      </c>
      <c r="M9" s="64">
        <v>8</v>
      </c>
      <c r="N9" s="64">
        <v>766</v>
      </c>
      <c r="O9" s="64">
        <v>3</v>
      </c>
      <c r="P9" s="64">
        <v>4</v>
      </c>
      <c r="Q9" s="64">
        <v>0</v>
      </c>
      <c r="R9" s="84">
        <v>0</v>
      </c>
      <c r="S9" s="116"/>
      <c r="T9" s="23"/>
      <c r="U9" s="23"/>
      <c r="V9" s="24"/>
      <c r="W9" s="16"/>
      <c r="X9" s="18"/>
      <c r="Y9" s="18"/>
      <c r="Z9" s="18"/>
    </row>
    <row r="10" spans="2:48" ht="12" customHeight="1" x14ac:dyDescent="0.15">
      <c r="B10" s="33"/>
      <c r="C10" s="52"/>
      <c r="D10" s="20"/>
      <c r="E10" s="77" t="s">
        <v>35</v>
      </c>
      <c r="F10" s="25"/>
      <c r="G10" s="62">
        <f t="shared" si="0"/>
        <v>784</v>
      </c>
      <c r="H10" s="63">
        <v>464</v>
      </c>
      <c r="I10" s="64">
        <v>68</v>
      </c>
      <c r="J10" s="64">
        <v>4</v>
      </c>
      <c r="K10" s="64">
        <v>116</v>
      </c>
      <c r="L10" s="64">
        <v>20</v>
      </c>
      <c r="M10" s="64">
        <v>0</v>
      </c>
      <c r="N10" s="64">
        <v>11</v>
      </c>
      <c r="O10" s="64">
        <v>0</v>
      </c>
      <c r="P10" s="64">
        <v>101</v>
      </c>
      <c r="Q10" s="64">
        <v>0</v>
      </c>
      <c r="R10" s="84">
        <v>0</v>
      </c>
      <c r="S10" s="116"/>
      <c r="T10" s="23"/>
      <c r="U10" s="23"/>
      <c r="V10" s="24"/>
      <c r="W10" s="16"/>
      <c r="X10" s="18"/>
      <c r="Y10" s="18"/>
      <c r="Z10" s="18"/>
    </row>
    <row r="11" spans="2:48" ht="12" customHeight="1" x14ac:dyDescent="0.15">
      <c r="B11" s="33"/>
      <c r="C11" s="52"/>
      <c r="D11" s="20"/>
      <c r="E11" s="77" t="s">
        <v>130</v>
      </c>
      <c r="F11" s="25"/>
      <c r="G11" s="62">
        <f t="shared" si="0"/>
        <v>113</v>
      </c>
      <c r="H11" s="63">
        <v>0</v>
      </c>
      <c r="I11" s="64">
        <v>0</v>
      </c>
      <c r="J11" s="64">
        <v>0</v>
      </c>
      <c r="K11" s="64">
        <v>0</v>
      </c>
      <c r="L11" s="64">
        <v>4</v>
      </c>
      <c r="M11" s="64">
        <v>0</v>
      </c>
      <c r="N11" s="64">
        <v>109</v>
      </c>
      <c r="O11" s="64">
        <v>0</v>
      </c>
      <c r="P11" s="64">
        <v>0</v>
      </c>
      <c r="Q11" s="64">
        <v>0</v>
      </c>
      <c r="R11" s="82">
        <v>0</v>
      </c>
      <c r="S11" s="116"/>
      <c r="T11" s="23"/>
      <c r="U11" s="23"/>
      <c r="V11" s="24"/>
      <c r="W11" s="16"/>
      <c r="X11" s="18"/>
      <c r="Y11" s="18"/>
      <c r="Z11" s="18"/>
    </row>
    <row r="12" spans="2:48" ht="12" customHeight="1" x14ac:dyDescent="0.15">
      <c r="B12" s="33"/>
      <c r="C12" s="52"/>
      <c r="D12" s="20"/>
      <c r="E12" s="77" t="s">
        <v>16</v>
      </c>
      <c r="F12" s="25"/>
      <c r="G12" s="62">
        <f t="shared" si="0"/>
        <v>4</v>
      </c>
      <c r="H12" s="63">
        <v>0</v>
      </c>
      <c r="I12" s="64">
        <v>0</v>
      </c>
      <c r="J12" s="64">
        <v>0</v>
      </c>
      <c r="K12" s="64">
        <v>0</v>
      </c>
      <c r="L12" s="64">
        <v>4</v>
      </c>
      <c r="M12" s="64">
        <v>0</v>
      </c>
      <c r="N12" s="64">
        <v>0</v>
      </c>
      <c r="O12" s="64">
        <v>0</v>
      </c>
      <c r="P12" s="64">
        <v>0</v>
      </c>
      <c r="Q12" s="64">
        <v>0</v>
      </c>
      <c r="R12" s="82">
        <v>0</v>
      </c>
      <c r="S12" s="116"/>
      <c r="T12" s="23"/>
      <c r="U12" s="23"/>
      <c r="V12" s="24"/>
      <c r="W12" s="16"/>
      <c r="X12" s="18"/>
      <c r="Y12" s="18"/>
      <c r="Z12" s="18"/>
    </row>
    <row r="13" spans="2:48" ht="12" customHeight="1" x14ac:dyDescent="0.15">
      <c r="B13" s="33"/>
      <c r="C13" s="52"/>
      <c r="D13" s="20"/>
      <c r="E13" s="77" t="s">
        <v>42</v>
      </c>
      <c r="F13" s="25"/>
      <c r="G13" s="62">
        <f t="shared" si="0"/>
        <v>6636</v>
      </c>
      <c r="H13" s="63">
        <v>0</v>
      </c>
      <c r="I13" s="64">
        <v>0</v>
      </c>
      <c r="J13" s="64">
        <v>0</v>
      </c>
      <c r="K13" s="64">
        <v>4674</v>
      </c>
      <c r="L13" s="64">
        <v>471</v>
      </c>
      <c r="M13" s="64">
        <v>210</v>
      </c>
      <c r="N13" s="64">
        <v>271</v>
      </c>
      <c r="O13" s="64">
        <v>152</v>
      </c>
      <c r="P13" s="64">
        <v>858</v>
      </c>
      <c r="Q13" s="64">
        <v>0</v>
      </c>
      <c r="R13" s="82">
        <v>0</v>
      </c>
      <c r="S13" s="114"/>
      <c r="T13" s="16"/>
      <c r="U13" s="16"/>
      <c r="V13" s="16"/>
      <c r="W13" s="16"/>
      <c r="X13" s="18"/>
      <c r="Y13" s="18"/>
      <c r="Z13" s="18"/>
    </row>
    <row r="14" spans="2:48" ht="12" customHeight="1" x14ac:dyDescent="0.15">
      <c r="B14" s="33"/>
      <c r="C14" s="52"/>
      <c r="D14" s="20"/>
      <c r="E14" s="77" t="s">
        <v>59</v>
      </c>
      <c r="F14" s="25"/>
      <c r="G14" s="62">
        <f t="shared" si="0"/>
        <v>8631</v>
      </c>
      <c r="H14" s="63">
        <v>5251</v>
      </c>
      <c r="I14" s="64">
        <v>1251</v>
      </c>
      <c r="J14" s="64">
        <v>0</v>
      </c>
      <c r="K14" s="64">
        <v>0</v>
      </c>
      <c r="L14" s="64">
        <v>508</v>
      </c>
      <c r="M14" s="64">
        <v>554</v>
      </c>
      <c r="N14" s="64">
        <v>189</v>
      </c>
      <c r="O14" s="64">
        <v>0</v>
      </c>
      <c r="P14" s="64">
        <v>878</v>
      </c>
      <c r="Q14" s="64">
        <v>0</v>
      </c>
      <c r="R14" s="82">
        <v>0</v>
      </c>
      <c r="S14" s="114"/>
      <c r="T14" s="16"/>
      <c r="U14" s="16"/>
      <c r="V14" s="16"/>
      <c r="W14" s="16"/>
      <c r="X14" s="18"/>
      <c r="Y14" s="18"/>
      <c r="Z14" s="18"/>
    </row>
    <row r="15" spans="2:48" ht="12" customHeight="1" x14ac:dyDescent="0.15">
      <c r="B15" s="33"/>
      <c r="C15" s="52"/>
      <c r="D15" s="20"/>
      <c r="E15" s="77" t="s">
        <v>29</v>
      </c>
      <c r="F15" s="25"/>
      <c r="G15" s="62">
        <f t="shared" si="0"/>
        <v>5847</v>
      </c>
      <c r="H15" s="63">
        <v>5123</v>
      </c>
      <c r="I15" s="64">
        <v>203</v>
      </c>
      <c r="J15" s="64">
        <v>260</v>
      </c>
      <c r="K15" s="64">
        <v>0</v>
      </c>
      <c r="L15" s="64">
        <v>41</v>
      </c>
      <c r="M15" s="64">
        <v>204</v>
      </c>
      <c r="N15" s="64">
        <v>0</v>
      </c>
      <c r="O15" s="64">
        <v>0</v>
      </c>
      <c r="P15" s="64">
        <v>16</v>
      </c>
      <c r="Q15" s="64">
        <v>0</v>
      </c>
      <c r="R15" s="82">
        <v>0</v>
      </c>
      <c r="S15" s="114"/>
      <c r="T15" s="16"/>
      <c r="U15" s="16"/>
      <c r="V15" s="16"/>
      <c r="W15" s="16"/>
      <c r="X15" s="18"/>
      <c r="Y15" s="18"/>
      <c r="Z15" s="18"/>
    </row>
    <row r="16" spans="2:48" ht="12" customHeight="1" x14ac:dyDescent="0.15">
      <c r="B16" s="33"/>
      <c r="C16" s="52"/>
      <c r="D16" s="20"/>
      <c r="E16" s="77" t="s">
        <v>28</v>
      </c>
      <c r="F16" s="25"/>
      <c r="G16" s="62">
        <f t="shared" si="0"/>
        <v>280</v>
      </c>
      <c r="H16" s="63">
        <v>0</v>
      </c>
      <c r="I16" s="64">
        <v>155</v>
      </c>
      <c r="J16" s="64">
        <v>0</v>
      </c>
      <c r="K16" s="64">
        <v>120</v>
      </c>
      <c r="L16" s="64">
        <v>0</v>
      </c>
      <c r="M16" s="64">
        <v>0</v>
      </c>
      <c r="N16" s="64">
        <v>0</v>
      </c>
      <c r="O16" s="64">
        <v>0</v>
      </c>
      <c r="P16" s="64">
        <v>5</v>
      </c>
      <c r="Q16" s="64">
        <v>0</v>
      </c>
      <c r="R16" s="82">
        <v>0</v>
      </c>
      <c r="S16" s="114"/>
      <c r="T16" s="16"/>
      <c r="U16" s="16"/>
      <c r="V16" s="16"/>
      <c r="W16" s="16"/>
      <c r="X16" s="18"/>
      <c r="Y16" s="92"/>
      <c r="Z16" s="18"/>
    </row>
    <row r="17" spans="2:26" ht="12" customHeight="1" x14ac:dyDescent="0.15">
      <c r="B17" s="33"/>
      <c r="C17" s="52"/>
      <c r="D17" s="20"/>
      <c r="E17" s="77" t="s">
        <v>33</v>
      </c>
      <c r="F17" s="25"/>
      <c r="G17" s="62">
        <f t="shared" si="0"/>
        <v>4884</v>
      </c>
      <c r="H17" s="63">
        <v>1972</v>
      </c>
      <c r="I17" s="64">
        <v>177</v>
      </c>
      <c r="J17" s="64">
        <v>195</v>
      </c>
      <c r="K17" s="64">
        <v>2024</v>
      </c>
      <c r="L17" s="64">
        <v>1</v>
      </c>
      <c r="M17" s="64">
        <v>89</v>
      </c>
      <c r="N17" s="64">
        <v>122</v>
      </c>
      <c r="O17" s="64">
        <v>67</v>
      </c>
      <c r="P17" s="64">
        <v>237</v>
      </c>
      <c r="Q17" s="64">
        <v>0</v>
      </c>
      <c r="R17" s="82">
        <v>0</v>
      </c>
      <c r="S17" s="114"/>
      <c r="T17" s="16"/>
      <c r="U17" s="16"/>
      <c r="V17" s="16"/>
      <c r="W17" s="16"/>
      <c r="X17" s="18"/>
      <c r="Y17" s="18"/>
      <c r="Z17" s="18"/>
    </row>
    <row r="18" spans="2:26" ht="12" customHeight="1" x14ac:dyDescent="0.15">
      <c r="B18" s="33"/>
      <c r="C18" s="52"/>
      <c r="D18" s="20"/>
      <c r="E18" s="77" t="s">
        <v>49</v>
      </c>
      <c r="F18" s="25"/>
      <c r="G18" s="62">
        <f t="shared" si="0"/>
        <v>5626</v>
      </c>
      <c r="H18" s="63">
        <v>1140</v>
      </c>
      <c r="I18" s="64">
        <v>670</v>
      </c>
      <c r="J18" s="64">
        <v>0</v>
      </c>
      <c r="K18" s="64">
        <v>3536</v>
      </c>
      <c r="L18" s="64">
        <v>48</v>
      </c>
      <c r="M18" s="64">
        <v>8</v>
      </c>
      <c r="N18" s="64">
        <v>23</v>
      </c>
      <c r="O18" s="64">
        <v>14</v>
      </c>
      <c r="P18" s="64">
        <v>187</v>
      </c>
      <c r="Q18" s="64">
        <v>0</v>
      </c>
      <c r="R18" s="82">
        <v>0</v>
      </c>
      <c r="S18" s="114"/>
      <c r="T18" s="16"/>
      <c r="U18" s="16"/>
      <c r="V18" s="16"/>
      <c r="W18" s="16"/>
      <c r="X18" s="18"/>
      <c r="Y18" s="18"/>
      <c r="Z18" s="18"/>
    </row>
    <row r="19" spans="2:26" ht="12" customHeight="1" x14ac:dyDescent="0.15">
      <c r="B19" s="33"/>
      <c r="C19" s="52"/>
      <c r="D19" s="20"/>
      <c r="E19" s="77" t="s">
        <v>133</v>
      </c>
      <c r="F19" s="25"/>
      <c r="G19" s="62">
        <f t="shared" ref="G19" si="1">SUM(H19:R19)</f>
        <v>805</v>
      </c>
      <c r="H19" s="63">
        <v>0</v>
      </c>
      <c r="I19" s="64">
        <v>0</v>
      </c>
      <c r="J19" s="64">
        <v>0</v>
      </c>
      <c r="K19" s="64">
        <v>0</v>
      </c>
      <c r="L19" s="64">
        <v>0</v>
      </c>
      <c r="M19" s="64">
        <v>0</v>
      </c>
      <c r="N19" s="64">
        <v>786</v>
      </c>
      <c r="O19" s="64">
        <v>4</v>
      </c>
      <c r="P19" s="64">
        <v>15</v>
      </c>
      <c r="Q19" s="64">
        <v>0</v>
      </c>
      <c r="R19" s="82">
        <v>0</v>
      </c>
      <c r="S19" s="114"/>
      <c r="T19" s="16"/>
      <c r="U19" s="16"/>
      <c r="V19" s="16"/>
      <c r="W19" s="16"/>
      <c r="X19" s="18"/>
      <c r="Y19" s="18"/>
      <c r="Z19" s="18"/>
    </row>
    <row r="20" spans="2:26" ht="12" customHeight="1" x14ac:dyDescent="0.15">
      <c r="B20" s="33"/>
      <c r="C20" s="52"/>
      <c r="D20" s="20"/>
      <c r="E20" s="77" t="s">
        <v>182</v>
      </c>
      <c r="F20" s="25"/>
      <c r="G20" s="62">
        <f t="shared" si="0"/>
        <v>6</v>
      </c>
      <c r="H20" s="63">
        <v>0</v>
      </c>
      <c r="I20" s="64">
        <v>0</v>
      </c>
      <c r="J20" s="64">
        <v>0</v>
      </c>
      <c r="K20" s="64">
        <v>0</v>
      </c>
      <c r="L20" s="64">
        <v>0</v>
      </c>
      <c r="M20" s="64">
        <v>0</v>
      </c>
      <c r="N20" s="64">
        <v>4</v>
      </c>
      <c r="O20" s="64">
        <v>0</v>
      </c>
      <c r="P20" s="64">
        <v>2</v>
      </c>
      <c r="Q20" s="64">
        <v>0</v>
      </c>
      <c r="R20" s="82">
        <v>0</v>
      </c>
      <c r="S20" s="114"/>
      <c r="T20" s="16"/>
      <c r="U20" s="16"/>
      <c r="V20" s="16"/>
      <c r="W20" s="16"/>
      <c r="X20" s="18"/>
      <c r="Y20" s="18"/>
      <c r="Z20" s="18"/>
    </row>
    <row r="21" spans="2:26" ht="12" customHeight="1" x14ac:dyDescent="0.15">
      <c r="B21" s="33"/>
      <c r="C21" s="52"/>
      <c r="D21" s="20"/>
      <c r="E21" s="77" t="s">
        <v>129</v>
      </c>
      <c r="F21" s="25"/>
      <c r="G21" s="62">
        <f t="shared" si="0"/>
        <v>6174</v>
      </c>
      <c r="H21" s="63">
        <v>1937</v>
      </c>
      <c r="I21" s="64">
        <v>449</v>
      </c>
      <c r="J21" s="64">
        <v>0</v>
      </c>
      <c r="K21" s="64">
        <v>3300</v>
      </c>
      <c r="L21" s="64">
        <v>2</v>
      </c>
      <c r="M21" s="64">
        <v>16</v>
      </c>
      <c r="N21" s="64">
        <v>17</v>
      </c>
      <c r="O21" s="64">
        <v>21</v>
      </c>
      <c r="P21" s="64">
        <v>403</v>
      </c>
      <c r="Q21" s="64">
        <v>29</v>
      </c>
      <c r="R21" s="82">
        <v>0</v>
      </c>
      <c r="S21" s="114"/>
      <c r="T21" s="16"/>
      <c r="U21" s="16"/>
      <c r="V21" s="16"/>
      <c r="W21" s="16"/>
      <c r="X21" s="18"/>
      <c r="Y21" s="18"/>
      <c r="Z21" s="18"/>
    </row>
    <row r="22" spans="2:26" ht="12" customHeight="1" x14ac:dyDescent="0.15">
      <c r="B22" s="33"/>
      <c r="C22" s="52"/>
      <c r="D22" s="20"/>
      <c r="E22" s="77" t="s">
        <v>139</v>
      </c>
      <c r="F22" s="25"/>
      <c r="G22" s="62">
        <f t="shared" si="0"/>
        <v>0</v>
      </c>
      <c r="H22" s="63">
        <v>0</v>
      </c>
      <c r="I22" s="64">
        <v>0</v>
      </c>
      <c r="J22" s="64">
        <v>0</v>
      </c>
      <c r="K22" s="64">
        <v>0</v>
      </c>
      <c r="L22" s="64">
        <v>0</v>
      </c>
      <c r="M22" s="64">
        <v>0</v>
      </c>
      <c r="N22" s="64">
        <v>0</v>
      </c>
      <c r="O22" s="64">
        <v>0</v>
      </c>
      <c r="P22" s="64">
        <v>0</v>
      </c>
      <c r="Q22" s="64">
        <v>0</v>
      </c>
      <c r="R22" s="82">
        <v>0</v>
      </c>
      <c r="S22" s="114"/>
      <c r="T22" s="16"/>
      <c r="U22" s="16"/>
      <c r="V22" s="16"/>
      <c r="W22" s="16"/>
      <c r="X22" s="18"/>
      <c r="Y22" s="18"/>
      <c r="Z22" s="18"/>
    </row>
    <row r="23" spans="2:26" ht="12" customHeight="1" x14ac:dyDescent="0.15">
      <c r="B23" s="33"/>
      <c r="C23" s="52"/>
      <c r="D23" s="20"/>
      <c r="E23" s="77" t="s">
        <v>17</v>
      </c>
      <c r="F23" s="25"/>
      <c r="G23" s="62">
        <f t="shared" si="0"/>
        <v>11521</v>
      </c>
      <c r="H23" s="63">
        <v>5493</v>
      </c>
      <c r="I23" s="64">
        <v>1440</v>
      </c>
      <c r="J23" s="64">
        <v>922</v>
      </c>
      <c r="K23" s="64">
        <v>0</v>
      </c>
      <c r="L23" s="64">
        <v>1238</v>
      </c>
      <c r="M23" s="64">
        <v>662</v>
      </c>
      <c r="N23" s="64">
        <v>0</v>
      </c>
      <c r="O23" s="64">
        <v>0</v>
      </c>
      <c r="P23" s="64">
        <v>1766</v>
      </c>
      <c r="Q23" s="64">
        <v>0</v>
      </c>
      <c r="R23" s="82">
        <v>0</v>
      </c>
      <c r="S23" s="114"/>
      <c r="T23" s="16"/>
      <c r="U23" s="16"/>
      <c r="V23" s="16"/>
      <c r="W23" s="16"/>
      <c r="X23" s="18"/>
      <c r="Y23" s="18"/>
      <c r="Z23" s="18"/>
    </row>
    <row r="24" spans="2:26" ht="12" customHeight="1" x14ac:dyDescent="0.15">
      <c r="B24" s="33"/>
      <c r="C24" s="52"/>
      <c r="D24" s="20"/>
      <c r="E24" s="77" t="s">
        <v>18</v>
      </c>
      <c r="F24" s="25"/>
      <c r="G24" s="62">
        <f t="shared" si="0"/>
        <v>7155</v>
      </c>
      <c r="H24" s="63">
        <v>2450</v>
      </c>
      <c r="I24" s="64">
        <v>41</v>
      </c>
      <c r="J24" s="64">
        <v>0</v>
      </c>
      <c r="K24" s="64">
        <v>1709</v>
      </c>
      <c r="L24" s="64">
        <v>519</v>
      </c>
      <c r="M24" s="64">
        <v>171</v>
      </c>
      <c r="N24" s="64">
        <v>1600</v>
      </c>
      <c r="O24" s="64">
        <v>87</v>
      </c>
      <c r="P24" s="64">
        <v>578</v>
      </c>
      <c r="Q24" s="64">
        <v>0</v>
      </c>
      <c r="R24" s="82">
        <v>0</v>
      </c>
      <c r="S24" s="114"/>
      <c r="T24" s="16"/>
      <c r="U24" s="16"/>
      <c r="V24" s="16"/>
      <c r="W24" s="16"/>
      <c r="X24" s="18"/>
      <c r="Y24" s="18"/>
      <c r="Z24" s="18"/>
    </row>
    <row r="25" spans="2:26" ht="12" customHeight="1" x14ac:dyDescent="0.15">
      <c r="B25" s="33"/>
      <c r="C25" s="52"/>
      <c r="D25" s="20"/>
      <c r="E25" s="77" t="s">
        <v>19</v>
      </c>
      <c r="F25" s="25"/>
      <c r="G25" s="62">
        <f t="shared" si="0"/>
        <v>112</v>
      </c>
      <c r="H25" s="63">
        <v>0</v>
      </c>
      <c r="I25" s="64">
        <v>0</v>
      </c>
      <c r="J25" s="64"/>
      <c r="K25" s="64">
        <v>0</v>
      </c>
      <c r="L25" s="64">
        <v>112</v>
      </c>
      <c r="M25" s="64">
        <v>0</v>
      </c>
      <c r="N25" s="64">
        <v>0</v>
      </c>
      <c r="O25" s="64">
        <v>0</v>
      </c>
      <c r="P25" s="64">
        <v>0</v>
      </c>
      <c r="Q25" s="64">
        <v>0</v>
      </c>
      <c r="R25" s="82">
        <v>0</v>
      </c>
      <c r="S25" s="114"/>
      <c r="T25" s="16"/>
      <c r="U25" s="16"/>
      <c r="V25" s="16"/>
      <c r="W25" s="16"/>
      <c r="X25" s="18"/>
      <c r="Y25" s="18"/>
      <c r="Z25" s="18"/>
    </row>
    <row r="26" spans="2:26" ht="12" customHeight="1" x14ac:dyDescent="0.15">
      <c r="B26" s="33"/>
      <c r="C26" s="52"/>
      <c r="D26" s="20"/>
      <c r="E26" s="77" t="s">
        <v>20</v>
      </c>
      <c r="F26" s="25"/>
      <c r="G26" s="62">
        <f t="shared" si="0"/>
        <v>8149</v>
      </c>
      <c r="H26" s="63">
        <v>5285</v>
      </c>
      <c r="I26" s="64">
        <v>670</v>
      </c>
      <c r="J26" s="64"/>
      <c r="K26" s="64">
        <v>0</v>
      </c>
      <c r="L26" s="64">
        <v>50</v>
      </c>
      <c r="M26" s="64">
        <v>178</v>
      </c>
      <c r="N26" s="64">
        <v>306</v>
      </c>
      <c r="O26" s="64">
        <v>55</v>
      </c>
      <c r="P26" s="64">
        <v>1605</v>
      </c>
      <c r="Q26" s="64">
        <v>0</v>
      </c>
      <c r="R26" s="82">
        <v>0</v>
      </c>
      <c r="S26" s="114"/>
      <c r="T26" s="16"/>
      <c r="U26" s="16"/>
      <c r="V26" s="16"/>
      <c r="W26" s="16"/>
      <c r="X26" s="18"/>
      <c r="Y26" s="18"/>
      <c r="Z26" s="18"/>
    </row>
    <row r="27" spans="2:26" ht="12" customHeight="1" x14ac:dyDescent="0.15">
      <c r="B27" s="33"/>
      <c r="C27" s="52"/>
      <c r="D27" s="20"/>
      <c r="E27" s="77" t="s">
        <v>54</v>
      </c>
      <c r="F27" s="25"/>
      <c r="G27" s="62">
        <f t="shared" si="0"/>
        <v>2518</v>
      </c>
      <c r="H27" s="63">
        <v>0</v>
      </c>
      <c r="I27" s="64">
        <v>0</v>
      </c>
      <c r="J27" s="64"/>
      <c r="K27" s="64">
        <v>0</v>
      </c>
      <c r="L27" s="64">
        <v>210</v>
      </c>
      <c r="M27" s="64">
        <v>780</v>
      </c>
      <c r="N27" s="64">
        <v>1088</v>
      </c>
      <c r="O27" s="64">
        <v>190</v>
      </c>
      <c r="P27" s="64">
        <v>250</v>
      </c>
      <c r="Q27" s="64">
        <v>0</v>
      </c>
      <c r="R27" s="82">
        <v>0</v>
      </c>
      <c r="S27" s="114"/>
      <c r="T27" s="16"/>
      <c r="U27" s="16"/>
      <c r="V27" s="16"/>
      <c r="W27" s="16"/>
      <c r="X27" s="18"/>
      <c r="Y27" s="18"/>
      <c r="Z27" s="18"/>
    </row>
    <row r="28" spans="2:26" ht="12" customHeight="1" x14ac:dyDescent="0.15">
      <c r="B28" s="33"/>
      <c r="C28" s="52"/>
      <c r="D28" s="20"/>
      <c r="E28" s="77" t="s">
        <v>168</v>
      </c>
      <c r="F28" s="25"/>
      <c r="G28" s="62">
        <f t="shared" si="0"/>
        <v>0</v>
      </c>
      <c r="H28" s="63">
        <v>0</v>
      </c>
      <c r="I28" s="64">
        <v>0</v>
      </c>
      <c r="J28" s="64"/>
      <c r="K28" s="64">
        <v>0</v>
      </c>
      <c r="L28" s="64">
        <v>0</v>
      </c>
      <c r="M28" s="64">
        <v>0</v>
      </c>
      <c r="N28" s="64">
        <v>0</v>
      </c>
      <c r="O28" s="64">
        <v>0</v>
      </c>
      <c r="P28" s="64">
        <v>0</v>
      </c>
      <c r="Q28" s="64">
        <v>0</v>
      </c>
      <c r="R28" s="82">
        <v>0</v>
      </c>
      <c r="S28" s="114"/>
      <c r="T28" s="16"/>
      <c r="U28" s="16"/>
      <c r="V28" s="16"/>
      <c r="W28" s="16"/>
      <c r="X28" s="18"/>
      <c r="Y28" s="18"/>
      <c r="Z28" s="18"/>
    </row>
    <row r="29" spans="2:26" ht="12" customHeight="1" x14ac:dyDescent="0.15">
      <c r="B29" s="33"/>
      <c r="C29" s="53"/>
      <c r="D29" s="54"/>
      <c r="E29" s="78"/>
      <c r="F29" s="25"/>
      <c r="G29" s="65">
        <f t="shared" si="0"/>
        <v>0</v>
      </c>
      <c r="H29" s="66"/>
      <c r="I29" s="67"/>
      <c r="J29" s="67"/>
      <c r="K29" s="67"/>
      <c r="L29" s="67"/>
      <c r="M29" s="67"/>
      <c r="N29" s="67"/>
      <c r="O29" s="67"/>
      <c r="P29" s="67"/>
      <c r="Q29" s="67"/>
      <c r="R29" s="85"/>
      <c r="S29" s="114"/>
      <c r="T29" s="16"/>
      <c r="U29" s="16"/>
      <c r="V29" s="16"/>
      <c r="W29" s="16"/>
      <c r="X29" s="18"/>
      <c r="Y29" s="18"/>
      <c r="Z29" s="18"/>
    </row>
    <row r="30" spans="2:26" ht="18" customHeight="1" x14ac:dyDescent="0.15">
      <c r="B30" s="137" t="s">
        <v>21</v>
      </c>
      <c r="C30" s="138"/>
      <c r="D30" s="138"/>
      <c r="E30" s="139"/>
      <c r="F30" s="44"/>
      <c r="G30" s="68">
        <f t="shared" ref="G30:R30" si="2">SUM(G6:G29)</f>
        <v>88253</v>
      </c>
      <c r="H30" s="69">
        <f t="shared" si="2"/>
        <v>29115</v>
      </c>
      <c r="I30" s="70">
        <f t="shared" si="2"/>
        <v>5205</v>
      </c>
      <c r="J30" s="70">
        <f t="shared" ref="J30" si="3">SUM(J6:J29)</f>
        <v>1481</v>
      </c>
      <c r="K30" s="70">
        <f t="shared" si="2"/>
        <v>25419</v>
      </c>
      <c r="L30" s="70">
        <f t="shared" si="2"/>
        <v>4229</v>
      </c>
      <c r="M30" s="70">
        <f t="shared" si="2"/>
        <v>4829</v>
      </c>
      <c r="N30" s="70">
        <f t="shared" si="2"/>
        <v>6451</v>
      </c>
      <c r="O30" s="70">
        <f t="shared" si="2"/>
        <v>2533</v>
      </c>
      <c r="P30" s="70">
        <f t="shared" si="2"/>
        <v>8962</v>
      </c>
      <c r="Q30" s="70">
        <f t="shared" si="2"/>
        <v>29</v>
      </c>
      <c r="R30" s="86">
        <f t="shared" si="2"/>
        <v>0</v>
      </c>
      <c r="S30" s="114"/>
      <c r="T30" s="16"/>
      <c r="U30" s="16"/>
      <c r="V30" s="16"/>
      <c r="W30" s="17"/>
      <c r="X30" s="18"/>
      <c r="Y30" s="18"/>
      <c r="Z30" s="18"/>
    </row>
    <row r="31" spans="2:26" ht="12" customHeight="1" x14ac:dyDescent="0.15">
      <c r="B31" s="33"/>
      <c r="C31" s="55"/>
      <c r="D31" s="26"/>
      <c r="E31" s="77" t="s">
        <v>81</v>
      </c>
      <c r="F31" s="25"/>
      <c r="G31" s="62">
        <f>SUM(H31:R31)</f>
        <v>7266</v>
      </c>
      <c r="H31" s="63">
        <v>0</v>
      </c>
      <c r="I31" s="64">
        <v>0</v>
      </c>
      <c r="J31" s="64"/>
      <c r="K31" s="64">
        <v>6903</v>
      </c>
      <c r="L31" s="64">
        <v>259</v>
      </c>
      <c r="M31" s="64">
        <v>0</v>
      </c>
      <c r="N31" s="64">
        <v>82</v>
      </c>
      <c r="O31" s="64">
        <v>19</v>
      </c>
      <c r="P31" s="64">
        <v>3</v>
      </c>
      <c r="Q31" s="64">
        <v>0</v>
      </c>
      <c r="R31" s="82">
        <v>0</v>
      </c>
      <c r="S31" s="114"/>
      <c r="T31" s="16"/>
      <c r="U31" s="16"/>
      <c r="V31" s="16"/>
      <c r="W31" s="16"/>
      <c r="X31" s="18"/>
      <c r="Y31" s="18"/>
      <c r="Z31" s="18"/>
    </row>
    <row r="32" spans="2:26" ht="12" customHeight="1" x14ac:dyDescent="0.15">
      <c r="B32" s="33"/>
      <c r="C32" s="55"/>
      <c r="D32" s="26"/>
      <c r="E32" s="79" t="s">
        <v>87</v>
      </c>
      <c r="F32" s="27"/>
      <c r="G32" s="62">
        <f>SUM(H32:R32)</f>
        <v>3885</v>
      </c>
      <c r="H32" s="63">
        <v>0</v>
      </c>
      <c r="I32" s="64">
        <v>0</v>
      </c>
      <c r="J32" s="64"/>
      <c r="K32" s="64">
        <v>3624</v>
      </c>
      <c r="L32" s="64">
        <v>134</v>
      </c>
      <c r="M32" s="64">
        <v>18</v>
      </c>
      <c r="N32" s="64">
        <v>0</v>
      </c>
      <c r="O32" s="64">
        <v>109</v>
      </c>
      <c r="P32" s="64">
        <v>0</v>
      </c>
      <c r="Q32" s="64">
        <v>0</v>
      </c>
      <c r="R32" s="82">
        <v>0</v>
      </c>
      <c r="S32" s="114"/>
      <c r="T32" s="16"/>
      <c r="U32" s="16"/>
      <c r="V32" s="16"/>
      <c r="W32" s="16"/>
      <c r="X32" s="18"/>
      <c r="Y32" s="18"/>
      <c r="Z32" s="18"/>
    </row>
    <row r="33" spans="2:26" ht="12" customHeight="1" x14ac:dyDescent="0.15">
      <c r="B33" s="33"/>
      <c r="C33" s="55"/>
      <c r="D33" s="26"/>
      <c r="E33" s="79" t="s">
        <v>1</v>
      </c>
      <c r="F33" s="27"/>
      <c r="G33" s="62">
        <f>SUM(H33:R33)</f>
        <v>17302</v>
      </c>
      <c r="H33" s="63">
        <v>0</v>
      </c>
      <c r="I33" s="64">
        <v>0</v>
      </c>
      <c r="J33" s="64"/>
      <c r="K33" s="64">
        <v>13163</v>
      </c>
      <c r="L33" s="64">
        <v>873</v>
      </c>
      <c r="M33" s="64">
        <v>606</v>
      </c>
      <c r="N33" s="64">
        <v>1776</v>
      </c>
      <c r="O33" s="64">
        <v>884</v>
      </c>
      <c r="P33" s="64">
        <v>0</v>
      </c>
      <c r="Q33" s="64">
        <v>0</v>
      </c>
      <c r="R33" s="82">
        <v>0</v>
      </c>
      <c r="S33" s="114"/>
      <c r="T33" s="16"/>
      <c r="U33" s="16"/>
      <c r="V33" s="16"/>
      <c r="W33" s="16"/>
      <c r="X33" s="18"/>
      <c r="Y33" s="18"/>
      <c r="Z33" s="18"/>
    </row>
    <row r="34" spans="2:26" ht="12" customHeight="1" x14ac:dyDescent="0.15">
      <c r="B34" s="33"/>
      <c r="C34" s="56"/>
      <c r="D34" s="57"/>
      <c r="E34" s="80"/>
      <c r="F34" s="27"/>
      <c r="G34" s="65">
        <f>SUM(H34:R34)</f>
        <v>0</v>
      </c>
      <c r="H34" s="66"/>
      <c r="I34" s="67"/>
      <c r="J34" s="67"/>
      <c r="K34" s="67"/>
      <c r="L34" s="67"/>
      <c r="M34" s="67"/>
      <c r="N34" s="67"/>
      <c r="O34" s="67"/>
      <c r="P34" s="67"/>
      <c r="Q34" s="67"/>
      <c r="R34" s="85"/>
      <c r="S34" s="114"/>
      <c r="T34" s="16"/>
      <c r="U34" s="16"/>
      <c r="V34" s="16"/>
      <c r="W34" s="16"/>
      <c r="X34" s="18"/>
      <c r="Y34" s="18"/>
      <c r="Z34" s="18"/>
    </row>
    <row r="35" spans="2:26" ht="18" customHeight="1" x14ac:dyDescent="0.15">
      <c r="B35" s="140" t="s">
        <v>22</v>
      </c>
      <c r="C35" s="141"/>
      <c r="D35" s="141"/>
      <c r="E35" s="142"/>
      <c r="F35" s="29"/>
      <c r="G35" s="68">
        <f t="shared" ref="G35:R35" si="4">SUM(G31:G34)</f>
        <v>28453</v>
      </c>
      <c r="H35" s="69">
        <f t="shared" si="4"/>
        <v>0</v>
      </c>
      <c r="I35" s="70">
        <f t="shared" si="4"/>
        <v>0</v>
      </c>
      <c r="J35" s="70">
        <f t="shared" ref="J35" si="5">SUM(J31:J34)</f>
        <v>0</v>
      </c>
      <c r="K35" s="70">
        <f t="shared" si="4"/>
        <v>23690</v>
      </c>
      <c r="L35" s="70">
        <f t="shared" si="4"/>
        <v>1266</v>
      </c>
      <c r="M35" s="70">
        <f t="shared" si="4"/>
        <v>624</v>
      </c>
      <c r="N35" s="70">
        <f t="shared" si="4"/>
        <v>1858</v>
      </c>
      <c r="O35" s="70">
        <f t="shared" si="4"/>
        <v>1012</v>
      </c>
      <c r="P35" s="70">
        <f t="shared" si="4"/>
        <v>3</v>
      </c>
      <c r="Q35" s="70">
        <f>SUM(Q31:Q34)</f>
        <v>0</v>
      </c>
      <c r="R35" s="86">
        <f t="shared" si="4"/>
        <v>0</v>
      </c>
      <c r="S35" s="114"/>
      <c r="T35" s="16"/>
      <c r="U35" s="16"/>
      <c r="V35" s="16"/>
      <c r="W35" s="16"/>
      <c r="X35" s="18"/>
      <c r="Y35" s="18"/>
      <c r="Z35" s="18"/>
    </row>
    <row r="36" spans="2:26" s="28" customFormat="1" ht="12" customHeight="1" x14ac:dyDescent="0.15">
      <c r="B36" s="33"/>
      <c r="C36" s="94"/>
      <c r="D36" s="26"/>
      <c r="E36" s="77" t="s">
        <v>76</v>
      </c>
      <c r="F36" s="25"/>
      <c r="G36" s="62">
        <f>SUM(H36:R36)</f>
        <v>7812</v>
      </c>
      <c r="H36" s="63">
        <v>2358</v>
      </c>
      <c r="I36" s="64">
        <v>299</v>
      </c>
      <c r="J36" s="64">
        <v>3905</v>
      </c>
      <c r="K36" s="64">
        <v>0</v>
      </c>
      <c r="L36" s="64">
        <v>0</v>
      </c>
      <c r="M36" s="64">
        <v>872</v>
      </c>
      <c r="N36" s="64">
        <v>234</v>
      </c>
      <c r="O36" s="64">
        <v>144</v>
      </c>
      <c r="P36" s="64">
        <v>0</v>
      </c>
      <c r="Q36" s="64">
        <v>0</v>
      </c>
      <c r="R36" s="82">
        <v>0</v>
      </c>
      <c r="S36" s="117"/>
    </row>
    <row r="37" spans="2:26" s="28" customFormat="1" ht="12" customHeight="1" x14ac:dyDescent="0.15">
      <c r="B37" s="33"/>
      <c r="C37" s="56"/>
      <c r="D37" s="57"/>
      <c r="E37" s="78" t="s">
        <v>32</v>
      </c>
      <c r="F37" s="25"/>
      <c r="G37" s="65">
        <f>SUM(H37:R37)</f>
        <v>12750</v>
      </c>
      <c r="H37" s="66">
        <v>11004</v>
      </c>
      <c r="I37" s="67">
        <v>830</v>
      </c>
      <c r="J37" s="67">
        <v>820</v>
      </c>
      <c r="K37" s="67">
        <v>0</v>
      </c>
      <c r="L37" s="67">
        <v>0</v>
      </c>
      <c r="M37" s="67">
        <v>88</v>
      </c>
      <c r="N37" s="67">
        <v>0</v>
      </c>
      <c r="O37" s="67">
        <v>0</v>
      </c>
      <c r="P37" s="67">
        <v>8</v>
      </c>
      <c r="Q37" s="67">
        <v>0</v>
      </c>
      <c r="R37" s="85">
        <v>0</v>
      </c>
      <c r="S37" s="117"/>
    </row>
    <row r="38" spans="2:26" ht="18" customHeight="1" x14ac:dyDescent="0.15">
      <c r="B38" s="140" t="s">
        <v>31</v>
      </c>
      <c r="C38" s="141"/>
      <c r="D38" s="141"/>
      <c r="E38" s="142"/>
      <c r="F38" s="29"/>
      <c r="G38" s="68">
        <f>SUM(G36:G37)</f>
        <v>20562</v>
      </c>
      <c r="H38" s="69">
        <f t="shared" ref="H38:R38" si="6">SUM(H36:H37)</f>
        <v>13362</v>
      </c>
      <c r="I38" s="70">
        <f t="shared" si="6"/>
        <v>1129</v>
      </c>
      <c r="J38" s="70">
        <f t="shared" ref="J38" si="7">SUM(J36:J37)</f>
        <v>4725</v>
      </c>
      <c r="K38" s="70">
        <f t="shared" si="6"/>
        <v>0</v>
      </c>
      <c r="L38" s="70">
        <f t="shared" si="6"/>
        <v>0</v>
      </c>
      <c r="M38" s="70">
        <f t="shared" si="6"/>
        <v>960</v>
      </c>
      <c r="N38" s="70">
        <f t="shared" si="6"/>
        <v>234</v>
      </c>
      <c r="O38" s="70">
        <f t="shared" si="6"/>
        <v>144</v>
      </c>
      <c r="P38" s="70">
        <f t="shared" si="6"/>
        <v>8</v>
      </c>
      <c r="Q38" s="70">
        <f>SUM(Q36:Q37)</f>
        <v>0</v>
      </c>
      <c r="R38" s="86">
        <f t="shared" si="6"/>
        <v>0</v>
      </c>
      <c r="S38" s="114"/>
      <c r="T38" s="16"/>
      <c r="U38" s="16"/>
      <c r="V38" s="16"/>
      <c r="W38" s="16"/>
      <c r="X38" s="18"/>
      <c r="Y38" s="18"/>
      <c r="Z38" s="18"/>
    </row>
    <row r="39" spans="2:26" s="28" customFormat="1" ht="12" customHeight="1" x14ac:dyDescent="0.15">
      <c r="B39" s="33"/>
      <c r="C39" s="55"/>
      <c r="D39" s="26"/>
      <c r="E39" s="77" t="s">
        <v>75</v>
      </c>
      <c r="F39" s="25"/>
      <c r="G39" s="62">
        <f>SUM(H39:R39)</f>
        <v>21</v>
      </c>
      <c r="H39" s="63">
        <v>0</v>
      </c>
      <c r="I39" s="64">
        <v>0</v>
      </c>
      <c r="J39" s="64"/>
      <c r="K39" s="64">
        <v>0</v>
      </c>
      <c r="L39" s="64">
        <v>21</v>
      </c>
      <c r="M39" s="64">
        <v>0</v>
      </c>
      <c r="N39" s="64">
        <v>0</v>
      </c>
      <c r="O39" s="64">
        <v>0</v>
      </c>
      <c r="P39" s="64">
        <v>0</v>
      </c>
      <c r="Q39" s="64">
        <v>0</v>
      </c>
      <c r="R39" s="82">
        <v>0</v>
      </c>
      <c r="S39" s="117"/>
    </row>
    <row r="40" spans="2:26" s="28" customFormat="1" ht="12" customHeight="1" x14ac:dyDescent="0.15">
      <c r="B40" s="33"/>
      <c r="C40" s="55"/>
      <c r="D40" s="26"/>
      <c r="E40" s="77" t="s">
        <v>103</v>
      </c>
      <c r="F40" s="25"/>
      <c r="G40" s="62">
        <f>SUM(H40:R40)</f>
        <v>32</v>
      </c>
      <c r="H40" s="63">
        <v>0</v>
      </c>
      <c r="I40" s="64">
        <v>0</v>
      </c>
      <c r="J40" s="64"/>
      <c r="K40" s="64">
        <v>0</v>
      </c>
      <c r="L40" s="64">
        <v>32</v>
      </c>
      <c r="M40" s="64">
        <v>0</v>
      </c>
      <c r="N40" s="64">
        <v>0</v>
      </c>
      <c r="O40" s="64">
        <v>0</v>
      </c>
      <c r="P40" s="64">
        <v>0</v>
      </c>
      <c r="Q40" s="64">
        <v>0</v>
      </c>
      <c r="R40" s="82">
        <v>0</v>
      </c>
      <c r="S40" s="117"/>
    </row>
    <row r="41" spans="2:26" s="28" customFormat="1" ht="12" customHeight="1" x14ac:dyDescent="0.15">
      <c r="B41" s="33"/>
      <c r="C41" s="55"/>
      <c r="D41" s="26"/>
      <c r="E41" s="77" t="s">
        <v>111</v>
      </c>
      <c r="F41" s="25"/>
      <c r="G41" s="62">
        <f>SUM(H41:R41)</f>
        <v>30</v>
      </c>
      <c r="H41" s="63">
        <v>0</v>
      </c>
      <c r="I41" s="64">
        <v>0</v>
      </c>
      <c r="J41" s="64"/>
      <c r="K41" s="64">
        <v>0</v>
      </c>
      <c r="L41" s="64">
        <v>30</v>
      </c>
      <c r="M41" s="64">
        <v>0</v>
      </c>
      <c r="N41" s="64">
        <v>0</v>
      </c>
      <c r="O41" s="64">
        <v>0</v>
      </c>
      <c r="P41" s="64">
        <v>0</v>
      </c>
      <c r="Q41" s="64">
        <v>0</v>
      </c>
      <c r="R41" s="82">
        <v>0</v>
      </c>
      <c r="S41" s="117"/>
    </row>
    <row r="42" spans="2:26" s="28" customFormat="1" ht="12" customHeight="1" x14ac:dyDescent="0.15">
      <c r="B42" s="33"/>
      <c r="C42" s="55"/>
      <c r="D42" s="26"/>
      <c r="E42" s="77" t="s">
        <v>127</v>
      </c>
      <c r="F42" s="25"/>
      <c r="G42" s="62">
        <f>SUM(H42:R42)</f>
        <v>38</v>
      </c>
      <c r="H42" s="63">
        <v>0</v>
      </c>
      <c r="I42" s="64">
        <v>0</v>
      </c>
      <c r="J42" s="64"/>
      <c r="K42" s="64">
        <v>0</v>
      </c>
      <c r="L42" s="64">
        <v>38</v>
      </c>
      <c r="M42" s="64">
        <v>0</v>
      </c>
      <c r="N42" s="64">
        <v>0</v>
      </c>
      <c r="O42" s="64">
        <v>0</v>
      </c>
      <c r="P42" s="64">
        <v>0</v>
      </c>
      <c r="Q42" s="64">
        <v>0</v>
      </c>
      <c r="R42" s="82">
        <v>0</v>
      </c>
      <c r="S42" s="117"/>
    </row>
    <row r="43" spans="2:26" s="28" customFormat="1" ht="12" customHeight="1" x14ac:dyDescent="0.15">
      <c r="B43" s="33"/>
      <c r="C43" s="56"/>
      <c r="D43" s="57"/>
      <c r="E43" s="78" t="s">
        <v>114</v>
      </c>
      <c r="F43" s="25"/>
      <c r="G43" s="65">
        <f>SUM(H43:R43)</f>
        <v>0</v>
      </c>
      <c r="H43" s="66">
        <v>0</v>
      </c>
      <c r="I43" s="67">
        <v>0</v>
      </c>
      <c r="J43" s="67"/>
      <c r="K43" s="67">
        <v>0</v>
      </c>
      <c r="L43" s="67">
        <v>0</v>
      </c>
      <c r="M43" s="67">
        <v>0</v>
      </c>
      <c r="N43" s="67">
        <v>0</v>
      </c>
      <c r="O43" s="67">
        <v>0</v>
      </c>
      <c r="P43" s="67">
        <v>0</v>
      </c>
      <c r="Q43" s="67">
        <v>0</v>
      </c>
      <c r="R43" s="85">
        <v>0</v>
      </c>
      <c r="S43" s="117"/>
    </row>
    <row r="44" spans="2:26" ht="25.15" customHeight="1" x14ac:dyDescent="0.15">
      <c r="B44" s="140" t="s">
        <v>92</v>
      </c>
      <c r="C44" s="141"/>
      <c r="D44" s="141"/>
      <c r="E44" s="142"/>
      <c r="F44" s="29"/>
      <c r="G44" s="68">
        <f>SUM(G39:G43)</f>
        <v>121</v>
      </c>
      <c r="H44" s="69">
        <f t="shared" ref="H44:R44" si="8">SUM(H39:H43)</f>
        <v>0</v>
      </c>
      <c r="I44" s="70">
        <f t="shared" si="8"/>
        <v>0</v>
      </c>
      <c r="J44" s="70">
        <f t="shared" ref="J44" si="9">SUM(J39:J43)</f>
        <v>0</v>
      </c>
      <c r="K44" s="70">
        <f t="shared" si="8"/>
        <v>0</v>
      </c>
      <c r="L44" s="70">
        <f t="shared" si="8"/>
        <v>121</v>
      </c>
      <c r="M44" s="70">
        <f t="shared" si="8"/>
        <v>0</v>
      </c>
      <c r="N44" s="70">
        <f t="shared" si="8"/>
        <v>0</v>
      </c>
      <c r="O44" s="70">
        <f t="shared" si="8"/>
        <v>0</v>
      </c>
      <c r="P44" s="70">
        <f t="shared" si="8"/>
        <v>0</v>
      </c>
      <c r="Q44" s="70">
        <f>SUM(Q39:Q43)</f>
        <v>0</v>
      </c>
      <c r="R44" s="86">
        <f t="shared" si="8"/>
        <v>0</v>
      </c>
      <c r="S44" s="114"/>
      <c r="T44" s="16"/>
      <c r="U44" s="16"/>
      <c r="V44" s="16"/>
      <c r="W44" s="16"/>
      <c r="X44" s="18"/>
      <c r="Y44" s="18"/>
      <c r="Z44" s="18"/>
    </row>
    <row r="45" spans="2:26" ht="12" customHeight="1" x14ac:dyDescent="0.15">
      <c r="B45" s="34"/>
      <c r="C45" s="95"/>
      <c r="D45" s="96"/>
      <c r="E45" s="76" t="s">
        <v>23</v>
      </c>
      <c r="F45" s="25"/>
      <c r="G45" s="62">
        <f>SUM(H45:R45)</f>
        <v>6277</v>
      </c>
      <c r="H45" s="63">
        <v>6215</v>
      </c>
      <c r="I45" s="64">
        <v>47</v>
      </c>
      <c r="J45" s="64">
        <v>0</v>
      </c>
      <c r="K45" s="64">
        <v>0</v>
      </c>
      <c r="L45" s="64">
        <v>0</v>
      </c>
      <c r="M45" s="64">
        <v>15</v>
      </c>
      <c r="N45" s="64">
        <v>0</v>
      </c>
      <c r="O45" s="64">
        <v>0</v>
      </c>
      <c r="P45" s="64">
        <v>0</v>
      </c>
      <c r="Q45" s="64">
        <v>0</v>
      </c>
      <c r="R45" s="82">
        <v>0</v>
      </c>
      <c r="S45" s="114"/>
      <c r="T45" s="16"/>
      <c r="U45" s="16"/>
      <c r="V45" s="16"/>
      <c r="W45" s="16"/>
      <c r="X45" s="18"/>
      <c r="Y45" s="18"/>
      <c r="Z45" s="18"/>
    </row>
    <row r="46" spans="2:26" ht="12" customHeight="1" x14ac:dyDescent="0.15">
      <c r="B46" s="33"/>
      <c r="C46" s="55"/>
      <c r="D46" s="26"/>
      <c r="E46" s="79" t="s">
        <v>17</v>
      </c>
      <c r="F46" s="27"/>
      <c r="G46" s="62">
        <f>SUM(H46:R46)</f>
        <v>6361</v>
      </c>
      <c r="H46" s="63">
        <v>6360</v>
      </c>
      <c r="I46" s="64">
        <v>0</v>
      </c>
      <c r="J46" s="64">
        <v>0</v>
      </c>
      <c r="K46" s="64">
        <v>0</v>
      </c>
      <c r="L46" s="64">
        <v>0</v>
      </c>
      <c r="M46" s="64">
        <v>1</v>
      </c>
      <c r="N46" s="64">
        <v>0</v>
      </c>
      <c r="O46" s="64">
        <v>0</v>
      </c>
      <c r="P46" s="64">
        <v>0</v>
      </c>
      <c r="Q46" s="64">
        <v>0</v>
      </c>
      <c r="R46" s="82">
        <v>0</v>
      </c>
      <c r="S46" s="114"/>
      <c r="T46" s="16"/>
      <c r="U46" s="16"/>
      <c r="V46" s="16"/>
      <c r="W46" s="16"/>
      <c r="X46" s="18"/>
      <c r="Y46" s="18"/>
      <c r="Z46" s="18"/>
    </row>
    <row r="47" spans="2:26" ht="12" customHeight="1" x14ac:dyDescent="0.15">
      <c r="B47" s="33"/>
      <c r="C47" s="55"/>
      <c r="D47" s="26"/>
      <c r="E47" s="79" t="s">
        <v>18</v>
      </c>
      <c r="F47" s="27"/>
      <c r="G47" s="62">
        <f>SUM(H47:R47)</f>
        <v>6861</v>
      </c>
      <c r="H47" s="63">
        <v>6119</v>
      </c>
      <c r="I47" s="64">
        <v>535</v>
      </c>
      <c r="J47" s="64">
        <v>191</v>
      </c>
      <c r="K47" s="64">
        <v>0</v>
      </c>
      <c r="L47" s="64">
        <v>0</v>
      </c>
      <c r="M47" s="64">
        <v>16</v>
      </c>
      <c r="N47" s="64">
        <v>0</v>
      </c>
      <c r="O47" s="64">
        <v>0</v>
      </c>
      <c r="P47" s="64">
        <v>0</v>
      </c>
      <c r="Q47" s="64">
        <v>0</v>
      </c>
      <c r="R47" s="82">
        <v>0</v>
      </c>
      <c r="S47" s="114"/>
      <c r="T47" s="16"/>
      <c r="U47" s="16"/>
      <c r="V47" s="16"/>
      <c r="W47" s="16"/>
      <c r="X47" s="18"/>
      <c r="Y47" s="18"/>
      <c r="Z47" s="18"/>
    </row>
    <row r="48" spans="2:26" ht="12" customHeight="1" x14ac:dyDescent="0.15">
      <c r="B48" s="33"/>
      <c r="C48" s="56"/>
      <c r="D48" s="57"/>
      <c r="E48" s="80" t="s">
        <v>170</v>
      </c>
      <c r="F48" s="27"/>
      <c r="G48" s="65">
        <f>SUM(H48:R48)</f>
        <v>10355</v>
      </c>
      <c r="H48" s="66">
        <v>9759</v>
      </c>
      <c r="I48" s="67">
        <v>417</v>
      </c>
      <c r="J48" s="67">
        <v>0</v>
      </c>
      <c r="K48" s="67">
        <v>0</v>
      </c>
      <c r="L48" s="67">
        <v>0</v>
      </c>
      <c r="M48" s="67">
        <v>5</v>
      </c>
      <c r="N48" s="67">
        <v>173</v>
      </c>
      <c r="O48" s="67">
        <v>0</v>
      </c>
      <c r="P48" s="67">
        <v>1</v>
      </c>
      <c r="Q48" s="67">
        <v>0</v>
      </c>
      <c r="R48" s="85">
        <v>0</v>
      </c>
      <c r="S48" s="114"/>
      <c r="T48" s="16"/>
      <c r="U48" s="16"/>
      <c r="V48" s="16"/>
      <c r="W48" s="16"/>
      <c r="X48" s="18"/>
      <c r="Y48" s="18"/>
      <c r="Z48" s="18"/>
    </row>
    <row r="49" spans="2:26" ht="18" customHeight="1" x14ac:dyDescent="0.15">
      <c r="B49" s="140" t="s">
        <v>24</v>
      </c>
      <c r="C49" s="141"/>
      <c r="D49" s="141"/>
      <c r="E49" s="142"/>
      <c r="F49" s="29"/>
      <c r="G49" s="68">
        <f>SUM(G45:G48)</f>
        <v>29854</v>
      </c>
      <c r="H49" s="69">
        <f t="shared" ref="H49:R49" si="10">SUM(H45:H48)</f>
        <v>28453</v>
      </c>
      <c r="I49" s="70">
        <f t="shared" si="10"/>
        <v>999</v>
      </c>
      <c r="J49" s="70">
        <f t="shared" ref="J49" si="11">SUM(J45:J48)</f>
        <v>191</v>
      </c>
      <c r="K49" s="70">
        <f t="shared" si="10"/>
        <v>0</v>
      </c>
      <c r="L49" s="70">
        <f t="shared" si="10"/>
        <v>0</v>
      </c>
      <c r="M49" s="70">
        <f t="shared" si="10"/>
        <v>37</v>
      </c>
      <c r="N49" s="70">
        <f t="shared" si="10"/>
        <v>173</v>
      </c>
      <c r="O49" s="70">
        <f t="shared" si="10"/>
        <v>0</v>
      </c>
      <c r="P49" s="70">
        <f t="shared" si="10"/>
        <v>1</v>
      </c>
      <c r="Q49" s="70">
        <f>SUM(Q45:Q48)</f>
        <v>0</v>
      </c>
      <c r="R49" s="86">
        <f t="shared" si="10"/>
        <v>0</v>
      </c>
      <c r="S49" s="114"/>
      <c r="T49" s="16"/>
      <c r="U49" s="16"/>
      <c r="V49" s="16"/>
      <c r="W49" s="16"/>
      <c r="X49" s="18"/>
      <c r="Y49" s="18"/>
      <c r="Z49" s="18"/>
    </row>
    <row r="50" spans="2:26" ht="12" customHeight="1" x14ac:dyDescent="0.15">
      <c r="B50" s="33"/>
      <c r="C50" s="55"/>
      <c r="D50" s="26"/>
      <c r="E50" s="79" t="s">
        <v>56</v>
      </c>
      <c r="F50" s="27"/>
      <c r="G50" s="62">
        <f t="shared" ref="G50:G62" si="12">SUM(H50:R50)</f>
        <v>4704</v>
      </c>
      <c r="H50" s="63">
        <v>0</v>
      </c>
      <c r="I50" s="64">
        <v>0</v>
      </c>
      <c r="J50" s="64">
        <v>0</v>
      </c>
      <c r="K50" s="64">
        <v>0</v>
      </c>
      <c r="L50" s="64">
        <v>0</v>
      </c>
      <c r="M50" s="64">
        <v>2104</v>
      </c>
      <c r="N50" s="64">
        <v>2113</v>
      </c>
      <c r="O50" s="64">
        <v>184</v>
      </c>
      <c r="P50" s="64">
        <v>145</v>
      </c>
      <c r="Q50" s="64">
        <v>0</v>
      </c>
      <c r="R50" s="83">
        <v>158</v>
      </c>
      <c r="S50" s="114"/>
      <c r="T50" s="16"/>
      <c r="U50" s="16"/>
      <c r="V50" s="16"/>
      <c r="W50" s="16"/>
      <c r="X50" s="18"/>
      <c r="Y50" s="18"/>
      <c r="Z50" s="18"/>
    </row>
    <row r="51" spans="2:26" ht="12" customHeight="1" x14ac:dyDescent="0.15">
      <c r="B51" s="33"/>
      <c r="C51" s="55"/>
      <c r="D51" s="26"/>
      <c r="E51" s="77" t="s">
        <v>27</v>
      </c>
      <c r="F51" s="27"/>
      <c r="G51" s="62">
        <f t="shared" si="12"/>
        <v>1956</v>
      </c>
      <c r="H51" s="63"/>
      <c r="I51" s="64"/>
      <c r="J51" s="64">
        <v>0</v>
      </c>
      <c r="K51" s="64">
        <v>0</v>
      </c>
      <c r="L51" s="64">
        <v>0</v>
      </c>
      <c r="M51" s="64">
        <v>0</v>
      </c>
      <c r="N51" s="64"/>
      <c r="O51" s="64"/>
      <c r="P51" s="64"/>
      <c r="Q51" s="64">
        <v>0</v>
      </c>
      <c r="R51" s="83">
        <v>1956</v>
      </c>
      <c r="S51" s="114"/>
      <c r="T51" s="16"/>
      <c r="U51" s="16"/>
      <c r="V51" s="16"/>
      <c r="W51" s="16"/>
      <c r="X51" s="18"/>
      <c r="Y51" s="18"/>
      <c r="Z51" s="18"/>
    </row>
    <row r="52" spans="2:26" ht="12" customHeight="1" x14ac:dyDescent="0.15">
      <c r="B52" s="33"/>
      <c r="C52" s="55"/>
      <c r="D52" s="26"/>
      <c r="E52" s="79" t="s">
        <v>171</v>
      </c>
      <c r="F52" s="27"/>
      <c r="G52" s="62">
        <f t="shared" si="12"/>
        <v>409</v>
      </c>
      <c r="H52" s="63">
        <v>0</v>
      </c>
      <c r="I52" s="64">
        <v>0</v>
      </c>
      <c r="J52" s="64">
        <v>0</v>
      </c>
      <c r="K52" s="64">
        <v>0</v>
      </c>
      <c r="L52" s="64">
        <v>0</v>
      </c>
      <c r="M52" s="64">
        <v>0</v>
      </c>
      <c r="N52" s="64">
        <v>0</v>
      </c>
      <c r="O52" s="64">
        <v>0</v>
      </c>
      <c r="P52" s="64">
        <v>0</v>
      </c>
      <c r="Q52" s="64">
        <v>0</v>
      </c>
      <c r="R52" s="83">
        <v>409</v>
      </c>
      <c r="S52" s="114"/>
      <c r="T52" s="16"/>
      <c r="U52" s="16"/>
      <c r="V52" s="16"/>
      <c r="W52" s="16"/>
      <c r="X52" s="18"/>
      <c r="Y52" s="18"/>
      <c r="Z52" s="18"/>
    </row>
    <row r="53" spans="2:26" ht="12" customHeight="1" x14ac:dyDescent="0.15">
      <c r="B53" s="33"/>
      <c r="C53" s="55"/>
      <c r="D53" s="26"/>
      <c r="E53" s="77" t="s">
        <v>172</v>
      </c>
      <c r="F53" s="25"/>
      <c r="G53" s="62">
        <f t="shared" si="12"/>
        <v>294</v>
      </c>
      <c r="H53" s="63">
        <v>0</v>
      </c>
      <c r="I53" s="64">
        <v>0</v>
      </c>
      <c r="J53" s="64">
        <v>0</v>
      </c>
      <c r="K53" s="64">
        <v>0</v>
      </c>
      <c r="L53" s="64">
        <v>0</v>
      </c>
      <c r="M53" s="64">
        <v>0</v>
      </c>
      <c r="N53" s="64">
        <v>0</v>
      </c>
      <c r="O53" s="64">
        <v>0</v>
      </c>
      <c r="P53" s="64">
        <v>0</v>
      </c>
      <c r="Q53" s="64">
        <v>0</v>
      </c>
      <c r="R53" s="83">
        <v>294</v>
      </c>
      <c r="S53" s="114"/>
      <c r="T53" s="16"/>
      <c r="U53" s="16"/>
      <c r="V53" s="16"/>
      <c r="W53" s="16"/>
      <c r="X53" s="18"/>
      <c r="Y53" s="18"/>
      <c r="Z53" s="18"/>
    </row>
    <row r="54" spans="2:26" ht="12" customHeight="1" x14ac:dyDescent="0.15">
      <c r="B54" s="33"/>
      <c r="C54" s="55"/>
      <c r="D54" s="26"/>
      <c r="E54" s="77" t="s">
        <v>173</v>
      </c>
      <c r="F54" s="25"/>
      <c r="G54" s="62">
        <f t="shared" si="12"/>
        <v>785</v>
      </c>
      <c r="H54" s="63">
        <v>0</v>
      </c>
      <c r="I54" s="64">
        <v>0</v>
      </c>
      <c r="J54" s="64">
        <v>0</v>
      </c>
      <c r="K54" s="64">
        <v>0</v>
      </c>
      <c r="L54" s="64">
        <v>0</v>
      </c>
      <c r="M54" s="64">
        <v>0</v>
      </c>
      <c r="N54" s="64">
        <v>0</v>
      </c>
      <c r="O54" s="64">
        <v>0</v>
      </c>
      <c r="P54" s="64">
        <v>174</v>
      </c>
      <c r="Q54" s="64">
        <v>0</v>
      </c>
      <c r="R54" s="83">
        <v>611</v>
      </c>
      <c r="S54" s="114"/>
      <c r="T54" s="16"/>
      <c r="U54" s="16"/>
      <c r="V54" s="16"/>
      <c r="W54" s="16"/>
      <c r="X54" s="18"/>
      <c r="Y54" s="18"/>
      <c r="Z54" s="18"/>
    </row>
    <row r="55" spans="2:26" ht="12" customHeight="1" x14ac:dyDescent="0.15">
      <c r="B55" s="33"/>
      <c r="C55" s="55"/>
      <c r="D55" s="26"/>
      <c r="E55" s="77" t="s">
        <v>174</v>
      </c>
      <c r="F55" s="25"/>
      <c r="G55" s="62">
        <f t="shared" si="12"/>
        <v>959</v>
      </c>
      <c r="H55" s="63"/>
      <c r="I55" s="64"/>
      <c r="J55" s="64">
        <v>0</v>
      </c>
      <c r="K55" s="64">
        <v>0</v>
      </c>
      <c r="L55" s="64">
        <v>0</v>
      </c>
      <c r="M55" s="64">
        <v>0</v>
      </c>
      <c r="N55" s="64"/>
      <c r="O55" s="64"/>
      <c r="P55" s="64"/>
      <c r="Q55" s="64">
        <v>0</v>
      </c>
      <c r="R55" s="83">
        <v>959</v>
      </c>
      <c r="S55" s="114"/>
      <c r="T55" s="16"/>
      <c r="U55" s="16"/>
      <c r="V55" s="16"/>
      <c r="W55" s="16"/>
      <c r="X55" s="18"/>
      <c r="Y55" s="18"/>
      <c r="Z55" s="18"/>
    </row>
    <row r="56" spans="2:26" ht="12" customHeight="1" x14ac:dyDescent="0.15">
      <c r="B56" s="33"/>
      <c r="C56" s="55"/>
      <c r="D56" s="26"/>
      <c r="E56" s="77" t="s">
        <v>175</v>
      </c>
      <c r="F56" s="25"/>
      <c r="G56" s="62">
        <f t="shared" si="12"/>
        <v>707</v>
      </c>
      <c r="H56" s="63"/>
      <c r="I56" s="64"/>
      <c r="J56" s="64">
        <v>0</v>
      </c>
      <c r="K56" s="64">
        <v>0</v>
      </c>
      <c r="L56" s="64">
        <v>0</v>
      </c>
      <c r="M56" s="64">
        <v>0</v>
      </c>
      <c r="N56" s="64"/>
      <c r="O56" s="64"/>
      <c r="P56" s="64"/>
      <c r="Q56" s="64">
        <v>0</v>
      </c>
      <c r="R56" s="83">
        <v>707</v>
      </c>
      <c r="S56" s="114"/>
      <c r="T56" s="16"/>
      <c r="U56" s="16"/>
      <c r="V56" s="16"/>
      <c r="W56" s="16"/>
      <c r="X56" s="18"/>
      <c r="Y56" s="18"/>
      <c r="Z56" s="18"/>
    </row>
    <row r="57" spans="2:26" ht="12" customHeight="1" x14ac:dyDescent="0.15">
      <c r="B57" s="33"/>
      <c r="C57" s="55"/>
      <c r="D57" s="26"/>
      <c r="E57" s="77" t="s">
        <v>169</v>
      </c>
      <c r="F57" s="25"/>
      <c r="G57" s="62">
        <f t="shared" si="12"/>
        <v>1350</v>
      </c>
      <c r="H57" s="63">
        <v>0</v>
      </c>
      <c r="I57" s="64">
        <v>0</v>
      </c>
      <c r="J57" s="64">
        <v>0</v>
      </c>
      <c r="K57" s="64">
        <v>0</v>
      </c>
      <c r="L57" s="64">
        <v>0</v>
      </c>
      <c r="M57" s="64">
        <v>0</v>
      </c>
      <c r="N57" s="64">
        <v>0</v>
      </c>
      <c r="O57" s="64">
        <v>0</v>
      </c>
      <c r="P57" s="64">
        <v>0</v>
      </c>
      <c r="Q57" s="64">
        <v>0</v>
      </c>
      <c r="R57" s="83">
        <v>1350</v>
      </c>
      <c r="S57" s="114"/>
      <c r="T57" s="16"/>
      <c r="U57" s="16"/>
      <c r="V57" s="16"/>
      <c r="W57" s="16"/>
      <c r="X57" s="18"/>
      <c r="Y57" s="18"/>
      <c r="Z57" s="18"/>
    </row>
    <row r="58" spans="2:26" ht="12" customHeight="1" x14ac:dyDescent="0.15">
      <c r="B58" s="33"/>
      <c r="C58" s="55"/>
      <c r="D58" s="26"/>
      <c r="E58" s="77" t="s">
        <v>176</v>
      </c>
      <c r="F58" s="25"/>
      <c r="G58" s="62">
        <f t="shared" si="12"/>
        <v>0</v>
      </c>
      <c r="H58" s="63"/>
      <c r="I58" s="64"/>
      <c r="J58" s="64">
        <v>0</v>
      </c>
      <c r="K58" s="64">
        <v>0</v>
      </c>
      <c r="L58" s="64">
        <v>0</v>
      </c>
      <c r="M58" s="64">
        <v>0</v>
      </c>
      <c r="N58" s="64"/>
      <c r="O58" s="64"/>
      <c r="P58" s="64"/>
      <c r="Q58" s="64">
        <v>0</v>
      </c>
      <c r="R58" s="83">
        <v>0</v>
      </c>
      <c r="S58" s="114"/>
      <c r="T58" s="16"/>
      <c r="U58" s="16"/>
      <c r="V58" s="16"/>
      <c r="W58" s="16"/>
      <c r="X58" s="18"/>
      <c r="Y58" s="18"/>
      <c r="Z58" s="18"/>
    </row>
    <row r="59" spans="2:26" ht="12" customHeight="1" x14ac:dyDescent="0.15">
      <c r="B59" s="33"/>
      <c r="C59" s="55"/>
      <c r="D59" s="26"/>
      <c r="E59" s="79" t="s">
        <v>177</v>
      </c>
      <c r="F59" s="27"/>
      <c r="G59" s="62">
        <f t="shared" si="12"/>
        <v>267</v>
      </c>
      <c r="H59" s="63"/>
      <c r="I59" s="64"/>
      <c r="J59" s="64">
        <v>0</v>
      </c>
      <c r="K59" s="64">
        <v>0</v>
      </c>
      <c r="L59" s="64">
        <v>0</v>
      </c>
      <c r="M59" s="64">
        <v>0</v>
      </c>
      <c r="N59" s="64"/>
      <c r="O59" s="64"/>
      <c r="P59" s="64"/>
      <c r="Q59" s="64">
        <v>0</v>
      </c>
      <c r="R59" s="83">
        <v>267</v>
      </c>
      <c r="S59" s="114"/>
      <c r="T59" s="16"/>
      <c r="U59" s="16"/>
      <c r="V59" s="16"/>
      <c r="W59" s="16"/>
      <c r="X59" s="18"/>
      <c r="Y59" s="18"/>
      <c r="Z59" s="18"/>
    </row>
    <row r="60" spans="2:26" ht="12" customHeight="1" x14ac:dyDescent="0.15">
      <c r="B60" s="33"/>
      <c r="C60" s="55"/>
      <c r="D60" s="26"/>
      <c r="E60" s="79" t="s">
        <v>184</v>
      </c>
      <c r="F60" s="27"/>
      <c r="G60" s="62">
        <f t="shared" si="12"/>
        <v>0</v>
      </c>
      <c r="H60" s="63"/>
      <c r="I60" s="64"/>
      <c r="J60" s="64"/>
      <c r="K60" s="64"/>
      <c r="L60" s="64"/>
      <c r="M60" s="64"/>
      <c r="N60" s="64"/>
      <c r="O60" s="64"/>
      <c r="P60" s="64"/>
      <c r="Q60" s="64"/>
      <c r="R60" s="83"/>
      <c r="S60" s="114"/>
      <c r="T60" s="16"/>
      <c r="U60" s="16"/>
      <c r="V60" s="16"/>
      <c r="W60" s="16"/>
      <c r="X60" s="18"/>
      <c r="Y60" s="18"/>
      <c r="Z60" s="18"/>
    </row>
    <row r="61" spans="2:26" ht="12" customHeight="1" x14ac:dyDescent="0.15">
      <c r="B61" s="33"/>
      <c r="C61" s="55"/>
      <c r="D61" s="26"/>
      <c r="E61" s="79" t="s">
        <v>185</v>
      </c>
      <c r="F61" s="27"/>
      <c r="G61" s="62">
        <f t="shared" si="12"/>
        <v>0</v>
      </c>
      <c r="H61" s="63"/>
      <c r="I61" s="64"/>
      <c r="J61" s="64"/>
      <c r="K61" s="64"/>
      <c r="L61" s="64"/>
      <c r="M61" s="64"/>
      <c r="N61" s="64"/>
      <c r="O61" s="64"/>
      <c r="P61" s="64"/>
      <c r="Q61" s="64"/>
      <c r="R61" s="83"/>
      <c r="S61" s="114"/>
      <c r="T61" s="16"/>
      <c r="U61" s="16"/>
      <c r="V61" s="16"/>
      <c r="W61" s="16"/>
      <c r="X61" s="18"/>
      <c r="Y61" s="18"/>
      <c r="Z61" s="18"/>
    </row>
    <row r="62" spans="2:26" ht="12" customHeight="1" x14ac:dyDescent="0.15">
      <c r="B62" s="33"/>
      <c r="C62" s="56"/>
      <c r="D62" s="57"/>
      <c r="E62" s="80"/>
      <c r="F62" s="119"/>
      <c r="G62" s="65">
        <f t="shared" si="12"/>
        <v>0</v>
      </c>
      <c r="H62" s="66"/>
      <c r="I62" s="67"/>
      <c r="J62" s="67"/>
      <c r="K62" s="67"/>
      <c r="L62" s="67"/>
      <c r="M62" s="67"/>
      <c r="N62" s="67"/>
      <c r="O62" s="67"/>
      <c r="P62" s="67"/>
      <c r="Q62" s="67"/>
      <c r="R62" s="87"/>
      <c r="S62" s="114"/>
      <c r="T62" s="16"/>
      <c r="U62" s="16"/>
      <c r="V62" s="16"/>
      <c r="W62" s="16"/>
      <c r="X62" s="18"/>
      <c r="Y62" s="18"/>
      <c r="Z62" s="18"/>
    </row>
    <row r="63" spans="2:26" ht="18" customHeight="1" x14ac:dyDescent="0.15">
      <c r="B63" s="140" t="s">
        <v>25</v>
      </c>
      <c r="C63" s="141"/>
      <c r="D63" s="141"/>
      <c r="E63" s="142"/>
      <c r="F63" s="29"/>
      <c r="G63" s="88">
        <f>SUM(G50:G62)</f>
        <v>11431</v>
      </c>
      <c r="H63" s="89">
        <f t="shared" ref="H63:R63" si="13">SUM(H50:H62)</f>
        <v>0</v>
      </c>
      <c r="I63" s="90">
        <f t="shared" si="13"/>
        <v>0</v>
      </c>
      <c r="J63" s="90">
        <f t="shared" ref="J63" si="14">SUM(J50:J62)</f>
        <v>0</v>
      </c>
      <c r="K63" s="90">
        <f t="shared" si="13"/>
        <v>0</v>
      </c>
      <c r="L63" s="90">
        <f t="shared" si="13"/>
        <v>0</v>
      </c>
      <c r="M63" s="90">
        <f t="shared" si="13"/>
        <v>2104</v>
      </c>
      <c r="N63" s="90">
        <f t="shared" si="13"/>
        <v>2113</v>
      </c>
      <c r="O63" s="90">
        <f t="shared" si="13"/>
        <v>184</v>
      </c>
      <c r="P63" s="90">
        <f t="shared" si="13"/>
        <v>319</v>
      </c>
      <c r="Q63" s="90">
        <f t="shared" si="13"/>
        <v>0</v>
      </c>
      <c r="R63" s="91">
        <f t="shared" si="13"/>
        <v>6711</v>
      </c>
      <c r="S63" s="114"/>
      <c r="T63" s="16"/>
      <c r="U63" s="16"/>
      <c r="V63" s="16"/>
      <c r="W63" s="16"/>
      <c r="X63" s="18"/>
      <c r="Y63" s="18"/>
      <c r="Z63" s="18"/>
    </row>
    <row r="64" spans="2:26" ht="12" customHeight="1" x14ac:dyDescent="0.15">
      <c r="B64" s="33"/>
      <c r="C64" s="55"/>
      <c r="D64" s="26"/>
      <c r="E64" s="79" t="s">
        <v>128</v>
      </c>
      <c r="F64" s="27"/>
      <c r="G64" s="62">
        <f>SUM(H64:R64)</f>
        <v>7380</v>
      </c>
      <c r="H64" s="63">
        <v>0</v>
      </c>
      <c r="I64" s="64">
        <v>0</v>
      </c>
      <c r="J64" s="64">
        <v>0</v>
      </c>
      <c r="K64" s="64">
        <v>0</v>
      </c>
      <c r="L64" s="64">
        <v>0</v>
      </c>
      <c r="M64" s="64">
        <v>1043</v>
      </c>
      <c r="N64" s="64">
        <v>573</v>
      </c>
      <c r="O64" s="64">
        <v>432</v>
      </c>
      <c r="P64" s="64">
        <v>147</v>
      </c>
      <c r="Q64" s="64">
        <v>5185</v>
      </c>
      <c r="R64" s="83">
        <v>0</v>
      </c>
      <c r="S64" s="114"/>
      <c r="T64" s="16"/>
      <c r="U64" s="16"/>
      <c r="V64" s="16"/>
      <c r="W64" s="16"/>
      <c r="X64" s="18"/>
      <c r="Y64" s="18"/>
      <c r="Z64" s="18"/>
    </row>
    <row r="65" spans="2:26" ht="12" customHeight="1" x14ac:dyDescent="0.15">
      <c r="B65" s="33"/>
      <c r="C65" s="55"/>
      <c r="D65" s="26"/>
      <c r="E65" s="79" t="s">
        <v>59</v>
      </c>
      <c r="F65" s="27"/>
      <c r="G65" s="62">
        <f>SUM(H65:R65)</f>
        <v>9478</v>
      </c>
      <c r="H65" s="63">
        <v>0</v>
      </c>
      <c r="I65" s="64">
        <v>0</v>
      </c>
      <c r="J65" s="64">
        <v>1310</v>
      </c>
      <c r="K65" s="64">
        <v>0</v>
      </c>
      <c r="L65" s="64">
        <v>0</v>
      </c>
      <c r="M65" s="64">
        <v>845</v>
      </c>
      <c r="N65" s="64">
        <v>653</v>
      </c>
      <c r="O65" s="64">
        <v>313</v>
      </c>
      <c r="P65" s="64">
        <v>96</v>
      </c>
      <c r="Q65" s="64">
        <v>6261</v>
      </c>
      <c r="R65" s="83">
        <v>0</v>
      </c>
      <c r="S65" s="114"/>
      <c r="T65" s="16"/>
      <c r="U65" s="16"/>
      <c r="V65" s="16"/>
      <c r="W65" s="16"/>
      <c r="X65" s="18"/>
      <c r="Y65" s="18"/>
      <c r="Z65" s="18"/>
    </row>
    <row r="66" spans="2:26" ht="12" customHeight="1" x14ac:dyDescent="0.15">
      <c r="B66" s="33"/>
      <c r="C66" s="55"/>
      <c r="D66" s="26"/>
      <c r="E66" s="79" t="s">
        <v>134</v>
      </c>
      <c r="F66" s="27"/>
      <c r="G66" s="62">
        <f>SUM(H66:R66)</f>
        <v>5911</v>
      </c>
      <c r="H66" s="63">
        <v>0</v>
      </c>
      <c r="I66" s="64">
        <v>0</v>
      </c>
      <c r="J66" s="64">
        <v>0</v>
      </c>
      <c r="K66" s="64">
        <v>0</v>
      </c>
      <c r="L66" s="64">
        <v>0</v>
      </c>
      <c r="M66" s="64">
        <v>442</v>
      </c>
      <c r="N66" s="64">
        <v>311</v>
      </c>
      <c r="O66" s="64">
        <v>62</v>
      </c>
      <c r="P66" s="64">
        <v>46</v>
      </c>
      <c r="Q66" s="64">
        <v>5050</v>
      </c>
      <c r="R66" s="83">
        <v>0</v>
      </c>
      <c r="S66" s="114"/>
      <c r="T66" s="16"/>
      <c r="U66" s="16"/>
      <c r="V66" s="16"/>
      <c r="W66" s="16"/>
      <c r="X66" s="18"/>
      <c r="Y66" s="18"/>
      <c r="Z66" s="18"/>
    </row>
    <row r="67" spans="2:26" ht="12" customHeight="1" x14ac:dyDescent="0.15">
      <c r="B67" s="108"/>
      <c r="C67" s="55"/>
      <c r="D67" s="26"/>
      <c r="E67" s="103" t="s">
        <v>122</v>
      </c>
      <c r="F67" s="27"/>
      <c r="G67" s="62">
        <f>SUM(H67:R67)</f>
        <v>0</v>
      </c>
      <c r="H67" s="63"/>
      <c r="I67" s="64"/>
      <c r="J67" s="64"/>
      <c r="K67" s="64"/>
      <c r="L67" s="64"/>
      <c r="M67" s="64"/>
      <c r="N67" s="64"/>
      <c r="O67" s="64"/>
      <c r="P67" s="64"/>
      <c r="Q67" s="64"/>
      <c r="R67" s="83"/>
      <c r="S67" s="114"/>
      <c r="T67" s="16"/>
      <c r="U67" s="16"/>
      <c r="V67" s="16"/>
      <c r="W67" s="16"/>
      <c r="X67" s="18"/>
      <c r="Y67" s="18"/>
      <c r="Z67" s="18"/>
    </row>
    <row r="68" spans="2:26" ht="18" customHeight="1" x14ac:dyDescent="0.15">
      <c r="B68" s="140" t="s">
        <v>68</v>
      </c>
      <c r="C68" s="150"/>
      <c r="D68" s="150"/>
      <c r="E68" s="151"/>
      <c r="F68" s="29"/>
      <c r="G68" s="104">
        <f>SUM(G64:G67)</f>
        <v>22769</v>
      </c>
      <c r="H68" s="105">
        <f t="shared" ref="H68:R68" si="15">SUM(H64:H67)</f>
        <v>0</v>
      </c>
      <c r="I68" s="106">
        <f t="shared" si="15"/>
        <v>0</v>
      </c>
      <c r="J68" s="106">
        <f t="shared" ref="J68" si="16">SUM(J64:J67)</f>
        <v>1310</v>
      </c>
      <c r="K68" s="106">
        <f t="shared" si="15"/>
        <v>0</v>
      </c>
      <c r="L68" s="106">
        <f t="shared" si="15"/>
        <v>0</v>
      </c>
      <c r="M68" s="106">
        <f t="shared" si="15"/>
        <v>2330</v>
      </c>
      <c r="N68" s="106">
        <f t="shared" si="15"/>
        <v>1537</v>
      </c>
      <c r="O68" s="106">
        <f t="shared" si="15"/>
        <v>807</v>
      </c>
      <c r="P68" s="106">
        <f t="shared" si="15"/>
        <v>289</v>
      </c>
      <c r="Q68" s="106">
        <f t="shared" si="15"/>
        <v>16496</v>
      </c>
      <c r="R68" s="107">
        <f t="shared" si="15"/>
        <v>0</v>
      </c>
      <c r="S68" s="114"/>
      <c r="T68" s="16"/>
      <c r="U68" s="16"/>
      <c r="V68" s="16"/>
      <c r="W68" s="16"/>
      <c r="X68" s="18"/>
      <c r="Y68" s="18"/>
      <c r="Z68" s="18"/>
    </row>
    <row r="69" spans="2:26" ht="3.95" customHeight="1" x14ac:dyDescent="0.15">
      <c r="B69" s="110"/>
      <c r="C69" s="110"/>
      <c r="D69" s="110"/>
      <c r="E69" s="110"/>
      <c r="F69" s="29"/>
      <c r="G69" s="109"/>
      <c r="H69" s="109"/>
      <c r="I69" s="109"/>
      <c r="J69" s="109"/>
      <c r="K69" s="109"/>
      <c r="L69" s="109"/>
      <c r="M69" s="109"/>
      <c r="N69" s="109"/>
      <c r="O69" s="109"/>
      <c r="P69" s="109"/>
      <c r="Q69" s="109"/>
      <c r="R69" s="109"/>
      <c r="S69" s="16"/>
      <c r="T69" s="16"/>
      <c r="U69" s="16"/>
      <c r="V69" s="16"/>
      <c r="W69" s="16"/>
      <c r="X69" s="18"/>
      <c r="Y69" s="18"/>
      <c r="Z69" s="18"/>
    </row>
    <row r="70" spans="2:26" ht="12" customHeight="1" x14ac:dyDescent="0.15">
      <c r="B70" s="42"/>
      <c r="C70" s="51"/>
      <c r="D70" s="43"/>
      <c r="E70" s="111" t="s">
        <v>53</v>
      </c>
      <c r="F70" s="25"/>
      <c r="G70" s="59">
        <f t="shared" ref="G70:G85" si="17">SUM(H70:R70)</f>
        <v>326</v>
      </c>
      <c r="H70" s="60">
        <v>0</v>
      </c>
      <c r="I70" s="61">
        <v>0</v>
      </c>
      <c r="J70" s="61">
        <v>0</v>
      </c>
      <c r="K70" s="61">
        <v>0</v>
      </c>
      <c r="L70" s="61">
        <v>0</v>
      </c>
      <c r="M70" s="61">
        <v>0</v>
      </c>
      <c r="N70" s="61">
        <v>196</v>
      </c>
      <c r="O70" s="61">
        <v>0</v>
      </c>
      <c r="P70" s="61">
        <v>130</v>
      </c>
      <c r="Q70" s="61">
        <v>0</v>
      </c>
      <c r="R70" s="81">
        <v>0</v>
      </c>
      <c r="S70" s="114"/>
      <c r="T70" s="16"/>
      <c r="U70" s="16"/>
      <c r="V70" s="16"/>
      <c r="W70" s="17"/>
      <c r="X70" s="18"/>
      <c r="Y70" s="18"/>
      <c r="Z70" s="18"/>
    </row>
    <row r="71" spans="2:26" ht="12" customHeight="1" x14ac:dyDescent="0.15">
      <c r="B71" s="33"/>
      <c r="C71" s="52"/>
      <c r="D71" s="20"/>
      <c r="E71" s="112" t="s">
        <v>56</v>
      </c>
      <c r="F71" s="25"/>
      <c r="G71" s="62">
        <f t="shared" si="17"/>
        <v>77</v>
      </c>
      <c r="H71" s="63">
        <v>0</v>
      </c>
      <c r="I71" s="64">
        <v>0</v>
      </c>
      <c r="J71" s="64">
        <v>0</v>
      </c>
      <c r="K71" s="64">
        <v>0</v>
      </c>
      <c r="L71" s="64">
        <v>0</v>
      </c>
      <c r="M71" s="64">
        <v>0</v>
      </c>
      <c r="N71" s="64">
        <v>0</v>
      </c>
      <c r="O71" s="64">
        <v>0</v>
      </c>
      <c r="P71" s="64">
        <v>77</v>
      </c>
      <c r="Q71" s="64">
        <v>0</v>
      </c>
      <c r="R71" s="82">
        <v>0</v>
      </c>
      <c r="S71" s="114"/>
      <c r="T71" s="16"/>
      <c r="U71" s="16"/>
      <c r="V71" s="16"/>
      <c r="W71" s="17"/>
      <c r="X71" s="18"/>
      <c r="Y71" s="18"/>
      <c r="Z71" s="18"/>
    </row>
    <row r="72" spans="2:26" ht="12" customHeight="1" x14ac:dyDescent="0.15">
      <c r="B72" s="33"/>
      <c r="C72" s="52"/>
      <c r="D72" s="20"/>
      <c r="E72" s="112" t="s">
        <v>14</v>
      </c>
      <c r="F72" s="25"/>
      <c r="G72" s="62">
        <f t="shared" si="17"/>
        <v>192</v>
      </c>
      <c r="H72" s="63">
        <v>0</v>
      </c>
      <c r="I72" s="64">
        <v>0</v>
      </c>
      <c r="J72" s="64">
        <v>0</v>
      </c>
      <c r="K72" s="64">
        <v>0</v>
      </c>
      <c r="L72" s="64">
        <v>95</v>
      </c>
      <c r="M72" s="64">
        <v>0</v>
      </c>
      <c r="N72" s="64">
        <v>0</v>
      </c>
      <c r="O72" s="64">
        <v>0</v>
      </c>
      <c r="P72" s="64">
        <v>97</v>
      </c>
      <c r="Q72" s="64">
        <v>0</v>
      </c>
      <c r="R72" s="83">
        <v>0</v>
      </c>
      <c r="S72" s="115"/>
      <c r="T72" s="21"/>
      <c r="U72" s="21"/>
      <c r="V72" s="22"/>
      <c r="W72" s="17"/>
      <c r="X72" s="18"/>
      <c r="Y72" s="18"/>
      <c r="Z72" s="18"/>
    </row>
    <row r="73" spans="2:26" ht="12" customHeight="1" x14ac:dyDescent="0.15">
      <c r="B73" s="33"/>
      <c r="C73" s="52"/>
      <c r="D73" s="20"/>
      <c r="E73" s="112" t="s">
        <v>15</v>
      </c>
      <c r="F73" s="25"/>
      <c r="G73" s="62">
        <f t="shared" si="17"/>
        <v>57</v>
      </c>
      <c r="H73" s="63">
        <v>0</v>
      </c>
      <c r="I73" s="64">
        <v>0</v>
      </c>
      <c r="J73" s="64">
        <v>0</v>
      </c>
      <c r="K73" s="64">
        <v>0</v>
      </c>
      <c r="L73" s="64">
        <v>0</v>
      </c>
      <c r="M73" s="64">
        <v>0</v>
      </c>
      <c r="N73" s="64">
        <v>0</v>
      </c>
      <c r="O73" s="64">
        <v>0</v>
      </c>
      <c r="P73" s="64">
        <v>57</v>
      </c>
      <c r="Q73" s="64">
        <v>0</v>
      </c>
      <c r="R73" s="84">
        <v>0</v>
      </c>
      <c r="S73" s="116"/>
      <c r="T73" s="23"/>
      <c r="U73" s="23"/>
      <c r="V73" s="24"/>
      <c r="W73" s="16"/>
      <c r="X73" s="18"/>
      <c r="Y73" s="18"/>
      <c r="Z73" s="18"/>
    </row>
    <row r="74" spans="2:26" ht="12" customHeight="1" x14ac:dyDescent="0.15">
      <c r="B74" s="33"/>
      <c r="C74" s="52"/>
      <c r="D74" s="20"/>
      <c r="E74" s="112" t="s">
        <v>178</v>
      </c>
      <c r="F74" s="25"/>
      <c r="G74" s="62">
        <f t="shared" si="17"/>
        <v>0</v>
      </c>
      <c r="H74" s="63">
        <v>0</v>
      </c>
      <c r="I74" s="64">
        <v>0</v>
      </c>
      <c r="J74" s="64">
        <v>0</v>
      </c>
      <c r="K74" s="64">
        <v>0</v>
      </c>
      <c r="L74" s="64">
        <v>0</v>
      </c>
      <c r="M74" s="64">
        <v>0</v>
      </c>
      <c r="N74" s="64">
        <v>0</v>
      </c>
      <c r="O74" s="64">
        <v>0</v>
      </c>
      <c r="P74" s="64">
        <v>0</v>
      </c>
      <c r="Q74" s="64">
        <v>0</v>
      </c>
      <c r="R74" s="84">
        <v>0</v>
      </c>
      <c r="S74" s="116"/>
      <c r="T74" s="23"/>
      <c r="U74" s="23"/>
      <c r="V74" s="24"/>
      <c r="W74" s="16"/>
      <c r="X74" s="18"/>
      <c r="Y74" s="18"/>
      <c r="Z74" s="18"/>
    </row>
    <row r="75" spans="2:26" ht="12" customHeight="1" x14ac:dyDescent="0.15">
      <c r="B75" s="33"/>
      <c r="C75" s="52"/>
      <c r="D75" s="20"/>
      <c r="E75" s="112" t="s">
        <v>132</v>
      </c>
      <c r="F75" s="25"/>
      <c r="G75" s="62">
        <f t="shared" si="17"/>
        <v>1155</v>
      </c>
      <c r="H75" s="63">
        <v>0</v>
      </c>
      <c r="I75" s="64">
        <v>0</v>
      </c>
      <c r="J75" s="64">
        <v>0</v>
      </c>
      <c r="K75" s="64">
        <v>0</v>
      </c>
      <c r="L75" s="64">
        <v>0</v>
      </c>
      <c r="M75" s="64">
        <v>359</v>
      </c>
      <c r="N75" s="64">
        <v>0</v>
      </c>
      <c r="O75" s="64">
        <v>0</v>
      </c>
      <c r="P75" s="64">
        <v>796</v>
      </c>
      <c r="Q75" s="64">
        <v>0</v>
      </c>
      <c r="R75" s="84">
        <v>0</v>
      </c>
      <c r="S75" s="116"/>
      <c r="T75" s="23"/>
      <c r="U75" s="23"/>
      <c r="V75" s="24"/>
      <c r="W75" s="16"/>
      <c r="X75" s="18"/>
      <c r="Y75" s="18"/>
      <c r="Z75" s="18"/>
    </row>
    <row r="76" spans="2:26" ht="12" customHeight="1" x14ac:dyDescent="0.15">
      <c r="B76" s="33"/>
      <c r="C76" s="52"/>
      <c r="D76" s="20"/>
      <c r="E76" s="112" t="s">
        <v>131</v>
      </c>
      <c r="F76" s="25"/>
      <c r="G76" s="62">
        <f t="shared" si="17"/>
        <v>31</v>
      </c>
      <c r="H76" s="63">
        <v>0</v>
      </c>
      <c r="I76" s="64">
        <v>0</v>
      </c>
      <c r="J76" s="64">
        <v>0</v>
      </c>
      <c r="K76" s="64">
        <v>0</v>
      </c>
      <c r="L76" s="64">
        <v>0</v>
      </c>
      <c r="M76" s="64">
        <v>0</v>
      </c>
      <c r="N76" s="64">
        <v>31</v>
      </c>
      <c r="O76" s="64">
        <v>0</v>
      </c>
      <c r="P76" s="64">
        <v>0</v>
      </c>
      <c r="Q76" s="64">
        <v>0</v>
      </c>
      <c r="R76" s="84">
        <v>0</v>
      </c>
      <c r="S76" s="116"/>
      <c r="T76" s="23"/>
      <c r="U76" s="23"/>
      <c r="V76" s="24"/>
      <c r="W76" s="16"/>
      <c r="X76" s="18"/>
      <c r="Y76" s="18"/>
      <c r="Z76" s="18"/>
    </row>
    <row r="77" spans="2:26" ht="12" customHeight="1" x14ac:dyDescent="0.15">
      <c r="B77" s="33"/>
      <c r="C77" s="52"/>
      <c r="D77" s="20"/>
      <c r="E77" s="112" t="s">
        <v>59</v>
      </c>
      <c r="F77" s="25"/>
      <c r="G77" s="62">
        <f t="shared" si="17"/>
        <v>498</v>
      </c>
      <c r="H77" s="63">
        <v>0</v>
      </c>
      <c r="I77" s="64">
        <v>0</v>
      </c>
      <c r="J77" s="64">
        <v>0</v>
      </c>
      <c r="K77" s="64">
        <v>0</v>
      </c>
      <c r="L77" s="64">
        <v>0</v>
      </c>
      <c r="M77" s="64">
        <v>0</v>
      </c>
      <c r="N77" s="64">
        <v>0</v>
      </c>
      <c r="O77" s="64">
        <v>0</v>
      </c>
      <c r="P77" s="64">
        <v>498</v>
      </c>
      <c r="Q77" s="64">
        <v>0</v>
      </c>
      <c r="R77" s="84">
        <v>0</v>
      </c>
      <c r="S77" s="116"/>
      <c r="T77" s="23"/>
      <c r="U77" s="23"/>
      <c r="V77" s="24"/>
      <c r="W77" s="16"/>
      <c r="X77" s="18"/>
      <c r="Y77" s="18"/>
      <c r="Z77" s="18"/>
    </row>
    <row r="78" spans="2:26" ht="12" customHeight="1" x14ac:dyDescent="0.15">
      <c r="B78" s="33"/>
      <c r="C78" s="52"/>
      <c r="D78" s="20"/>
      <c r="E78" s="112" t="s">
        <v>33</v>
      </c>
      <c r="F78" s="25"/>
      <c r="G78" s="62">
        <f t="shared" si="17"/>
        <v>0</v>
      </c>
      <c r="H78" s="63">
        <v>0</v>
      </c>
      <c r="I78" s="64">
        <v>0</v>
      </c>
      <c r="J78" s="64">
        <v>0</v>
      </c>
      <c r="K78" s="64">
        <v>0</v>
      </c>
      <c r="L78" s="64">
        <v>0</v>
      </c>
      <c r="M78" s="64">
        <v>0</v>
      </c>
      <c r="N78" s="64">
        <v>0</v>
      </c>
      <c r="O78" s="64">
        <v>0</v>
      </c>
      <c r="P78" s="64">
        <v>0</v>
      </c>
      <c r="Q78" s="64">
        <v>0</v>
      </c>
      <c r="R78" s="84">
        <v>0</v>
      </c>
      <c r="S78" s="116"/>
      <c r="T78" s="23"/>
      <c r="U78" s="23"/>
      <c r="V78" s="24"/>
      <c r="W78" s="16"/>
      <c r="X78" s="18"/>
      <c r="Y78" s="18"/>
      <c r="Z78" s="18"/>
    </row>
    <row r="79" spans="2:26" ht="12" customHeight="1" x14ac:dyDescent="0.15">
      <c r="B79" s="33"/>
      <c r="C79" s="52"/>
      <c r="D79" s="20"/>
      <c r="E79" s="112" t="s">
        <v>129</v>
      </c>
      <c r="F79" s="25"/>
      <c r="G79" s="62">
        <f t="shared" si="17"/>
        <v>0</v>
      </c>
      <c r="H79" s="63">
        <v>0</v>
      </c>
      <c r="I79" s="64">
        <v>0</v>
      </c>
      <c r="J79" s="64">
        <v>0</v>
      </c>
      <c r="K79" s="64">
        <v>0</v>
      </c>
      <c r="L79" s="64">
        <v>0</v>
      </c>
      <c r="M79" s="64">
        <v>0</v>
      </c>
      <c r="N79" s="64">
        <v>0</v>
      </c>
      <c r="O79" s="64">
        <v>0</v>
      </c>
      <c r="P79" s="64">
        <v>0</v>
      </c>
      <c r="Q79" s="64">
        <v>0</v>
      </c>
      <c r="R79" s="84">
        <v>0</v>
      </c>
      <c r="S79" s="116"/>
      <c r="T79" s="23"/>
      <c r="U79" s="23"/>
      <c r="V79" s="24"/>
      <c r="W79" s="16"/>
      <c r="X79" s="18"/>
      <c r="Y79" s="18"/>
      <c r="Z79" s="18"/>
    </row>
    <row r="80" spans="2:26" ht="12" customHeight="1" x14ac:dyDescent="0.15">
      <c r="B80" s="33"/>
      <c r="C80" s="52"/>
      <c r="D80" s="20"/>
      <c r="E80" s="112" t="s">
        <v>17</v>
      </c>
      <c r="F80" s="25"/>
      <c r="G80" s="62">
        <f t="shared" si="17"/>
        <v>1173</v>
      </c>
      <c r="H80" s="63">
        <v>0</v>
      </c>
      <c r="I80" s="64">
        <v>0</v>
      </c>
      <c r="J80" s="64">
        <v>0</v>
      </c>
      <c r="K80" s="64">
        <v>0</v>
      </c>
      <c r="L80" s="64">
        <v>735</v>
      </c>
      <c r="M80" s="64">
        <v>0</v>
      </c>
      <c r="N80" s="64">
        <v>200</v>
      </c>
      <c r="O80" s="64">
        <v>0</v>
      </c>
      <c r="P80" s="64">
        <v>238</v>
      </c>
      <c r="Q80" s="64">
        <v>0</v>
      </c>
      <c r="R80" s="82">
        <v>0</v>
      </c>
      <c r="S80" s="116"/>
      <c r="T80" s="23"/>
      <c r="U80" s="23"/>
      <c r="V80" s="24"/>
      <c r="W80" s="16"/>
      <c r="X80" s="18"/>
      <c r="Y80" s="18"/>
      <c r="Z80" s="18"/>
    </row>
    <row r="81" spans="2:26" ht="12" customHeight="1" x14ac:dyDescent="0.15">
      <c r="B81" s="33"/>
      <c r="C81" s="52"/>
      <c r="D81" s="20"/>
      <c r="E81" s="112" t="s">
        <v>124</v>
      </c>
      <c r="F81" s="25"/>
      <c r="G81" s="62">
        <f t="shared" si="17"/>
        <v>128</v>
      </c>
      <c r="H81" s="63">
        <v>0</v>
      </c>
      <c r="I81" s="64">
        <v>0</v>
      </c>
      <c r="J81" s="64">
        <v>0</v>
      </c>
      <c r="K81" s="64">
        <v>0</v>
      </c>
      <c r="L81" s="64">
        <v>0</v>
      </c>
      <c r="M81" s="64">
        <v>0</v>
      </c>
      <c r="N81" s="64">
        <v>14</v>
      </c>
      <c r="O81" s="64">
        <v>0</v>
      </c>
      <c r="P81" s="64">
        <v>114</v>
      </c>
      <c r="Q81" s="64">
        <v>0</v>
      </c>
      <c r="R81" s="82">
        <v>0</v>
      </c>
      <c r="S81" s="116"/>
      <c r="T81" s="23"/>
      <c r="U81" s="23"/>
      <c r="V81" s="24"/>
      <c r="W81" s="16"/>
      <c r="X81" s="18"/>
      <c r="Y81" s="18"/>
      <c r="Z81" s="18"/>
    </row>
    <row r="82" spans="2:26" ht="12" customHeight="1" x14ac:dyDescent="0.15">
      <c r="B82" s="33"/>
      <c r="C82" s="52"/>
      <c r="D82" s="20"/>
      <c r="E82" s="112" t="s">
        <v>125</v>
      </c>
      <c r="F82" s="25"/>
      <c r="G82" s="62">
        <f t="shared" si="17"/>
        <v>0</v>
      </c>
      <c r="H82" s="63">
        <v>0</v>
      </c>
      <c r="I82" s="64">
        <v>0</v>
      </c>
      <c r="J82" s="64">
        <v>0</v>
      </c>
      <c r="K82" s="64">
        <v>0</v>
      </c>
      <c r="L82" s="64">
        <v>0</v>
      </c>
      <c r="M82" s="64">
        <v>0</v>
      </c>
      <c r="N82" s="64">
        <v>0</v>
      </c>
      <c r="O82" s="64">
        <v>0</v>
      </c>
      <c r="P82" s="64">
        <v>0</v>
      </c>
      <c r="Q82" s="64">
        <v>0</v>
      </c>
      <c r="R82" s="82">
        <v>0</v>
      </c>
      <c r="S82" s="114"/>
      <c r="T82" s="16"/>
      <c r="U82" s="16"/>
      <c r="V82" s="16"/>
      <c r="W82" s="16"/>
      <c r="X82" s="18"/>
      <c r="Y82" s="18"/>
      <c r="Z82" s="18"/>
    </row>
    <row r="83" spans="2:26" ht="12" customHeight="1" x14ac:dyDescent="0.15">
      <c r="B83" s="33"/>
      <c r="C83" s="52"/>
      <c r="D83" s="20"/>
      <c r="E83" s="112" t="s">
        <v>180</v>
      </c>
      <c r="F83" s="25"/>
      <c r="G83" s="62">
        <f t="shared" si="17"/>
        <v>294</v>
      </c>
      <c r="H83" s="63">
        <v>0</v>
      </c>
      <c r="I83" s="64">
        <v>0</v>
      </c>
      <c r="J83" s="64">
        <v>0</v>
      </c>
      <c r="K83" s="64">
        <v>0</v>
      </c>
      <c r="L83" s="64">
        <v>0</v>
      </c>
      <c r="M83" s="64">
        <v>0</v>
      </c>
      <c r="N83" s="64">
        <v>0</v>
      </c>
      <c r="O83" s="64">
        <v>0</v>
      </c>
      <c r="P83" s="64">
        <v>294</v>
      </c>
      <c r="Q83" s="64">
        <v>0</v>
      </c>
      <c r="R83" s="82">
        <v>0</v>
      </c>
      <c r="S83" s="114"/>
      <c r="T83" s="16"/>
      <c r="U83" s="16"/>
      <c r="V83" s="16"/>
      <c r="W83" s="16"/>
      <c r="X83" s="18"/>
      <c r="Y83" s="18"/>
      <c r="Z83" s="18"/>
    </row>
    <row r="84" spans="2:26" ht="12" customHeight="1" x14ac:dyDescent="0.15">
      <c r="B84" s="33"/>
      <c r="C84" s="52"/>
      <c r="D84" s="20"/>
      <c r="E84" s="112" t="s">
        <v>126</v>
      </c>
      <c r="F84" s="25"/>
      <c r="G84" s="62">
        <f t="shared" si="17"/>
        <v>645</v>
      </c>
      <c r="H84" s="63">
        <v>0</v>
      </c>
      <c r="I84" s="64">
        <v>0</v>
      </c>
      <c r="J84" s="64">
        <v>0</v>
      </c>
      <c r="K84" s="64">
        <v>0</v>
      </c>
      <c r="L84" s="64">
        <v>0</v>
      </c>
      <c r="M84" s="64">
        <v>0</v>
      </c>
      <c r="N84" s="64">
        <v>0</v>
      </c>
      <c r="O84" s="64">
        <v>0</v>
      </c>
      <c r="P84" s="64">
        <v>645</v>
      </c>
      <c r="Q84" s="64">
        <v>0</v>
      </c>
      <c r="R84" s="82">
        <v>0</v>
      </c>
      <c r="S84" s="114"/>
      <c r="T84" s="16"/>
      <c r="U84" s="16"/>
      <c r="V84" s="16"/>
      <c r="W84" s="16"/>
      <c r="X84" s="18"/>
      <c r="Y84" s="18"/>
      <c r="Z84" s="18"/>
    </row>
    <row r="85" spans="2:26" ht="12" customHeight="1" x14ac:dyDescent="0.15">
      <c r="B85" s="108"/>
      <c r="C85" s="53"/>
      <c r="D85" s="54"/>
      <c r="E85" s="113" t="s">
        <v>54</v>
      </c>
      <c r="F85" s="25"/>
      <c r="G85" s="65">
        <f t="shared" si="17"/>
        <v>769</v>
      </c>
      <c r="H85" s="66">
        <v>0</v>
      </c>
      <c r="I85" s="67">
        <v>0</v>
      </c>
      <c r="J85" s="67">
        <v>0</v>
      </c>
      <c r="K85" s="67">
        <v>0</v>
      </c>
      <c r="L85" s="67">
        <v>0</v>
      </c>
      <c r="M85" s="67">
        <v>73</v>
      </c>
      <c r="N85" s="67">
        <v>0</v>
      </c>
      <c r="O85" s="67">
        <v>0</v>
      </c>
      <c r="P85" s="67">
        <v>696</v>
      </c>
      <c r="Q85" s="67">
        <v>0</v>
      </c>
      <c r="R85" s="85">
        <v>0</v>
      </c>
      <c r="S85" s="114"/>
      <c r="T85" s="16"/>
      <c r="U85" s="16"/>
      <c r="V85" s="16"/>
      <c r="W85" s="16"/>
      <c r="X85" s="18"/>
      <c r="Y85" s="18"/>
      <c r="Z85" s="18"/>
    </row>
    <row r="86" spans="2:26" ht="18" customHeight="1" x14ac:dyDescent="0.15">
      <c r="B86" s="140" t="s">
        <v>97</v>
      </c>
      <c r="C86" s="141"/>
      <c r="D86" s="141"/>
      <c r="E86" s="142"/>
      <c r="F86" s="29"/>
      <c r="G86" s="88">
        <f>SUM(G70:G85)</f>
        <v>5345</v>
      </c>
      <c r="H86" s="89">
        <f>SUM(H70:H85)</f>
        <v>0</v>
      </c>
      <c r="I86" s="90">
        <f>SUM(I70:I85)</f>
        <v>0</v>
      </c>
      <c r="J86" s="90">
        <f t="shared" ref="J86" si="18">SUM(J70:J85)</f>
        <v>0</v>
      </c>
      <c r="K86" s="90">
        <f t="shared" ref="K86:Q86" si="19">SUM(K70:K85)</f>
        <v>0</v>
      </c>
      <c r="L86" s="90">
        <f t="shared" si="19"/>
        <v>830</v>
      </c>
      <c r="M86" s="90">
        <f t="shared" si="19"/>
        <v>432</v>
      </c>
      <c r="N86" s="90">
        <f t="shared" si="19"/>
        <v>441</v>
      </c>
      <c r="O86" s="90">
        <f t="shared" si="19"/>
        <v>0</v>
      </c>
      <c r="P86" s="90">
        <f t="shared" si="19"/>
        <v>3642</v>
      </c>
      <c r="Q86" s="90">
        <f t="shared" si="19"/>
        <v>0</v>
      </c>
      <c r="R86" s="91">
        <f>SUM(R70:R85)</f>
        <v>0</v>
      </c>
      <c r="S86" s="114"/>
      <c r="T86" s="16"/>
      <c r="U86" s="16"/>
      <c r="V86" s="16"/>
      <c r="W86" s="16"/>
      <c r="X86" s="18"/>
      <c r="Y86" s="18"/>
      <c r="Z86" s="18"/>
    </row>
    <row r="87" spans="2:26" ht="3.95" customHeight="1" x14ac:dyDescent="0.15">
      <c r="B87" s="29"/>
      <c r="C87" s="29"/>
      <c r="D87" s="29"/>
      <c r="E87" s="29"/>
      <c r="F87" s="29"/>
      <c r="G87" s="71"/>
      <c r="H87" s="71"/>
      <c r="I87" s="71"/>
      <c r="J87" s="71"/>
      <c r="K87" s="71"/>
      <c r="L87" s="71"/>
      <c r="M87" s="71"/>
      <c r="N87" s="71"/>
      <c r="O87" s="71"/>
      <c r="P87" s="71"/>
      <c r="Q87" s="71"/>
      <c r="R87" s="71"/>
      <c r="S87" s="16"/>
      <c r="T87" s="16"/>
      <c r="U87" s="16"/>
      <c r="V87" s="16"/>
      <c r="W87" s="16"/>
      <c r="X87" s="18"/>
      <c r="Y87" s="18"/>
      <c r="Z87" s="18"/>
    </row>
    <row r="88" spans="2:26" s="28" customFormat="1" ht="12" customHeight="1" x14ac:dyDescent="0.15">
      <c r="B88" s="42"/>
      <c r="C88" s="94"/>
      <c r="D88" s="122"/>
      <c r="E88" s="76" t="s">
        <v>179</v>
      </c>
      <c r="F88" s="25"/>
      <c r="G88" s="59">
        <f>SUM(H88:R88)</f>
        <v>31</v>
      </c>
      <c r="H88" s="60">
        <v>0</v>
      </c>
      <c r="I88" s="61">
        <v>0</v>
      </c>
      <c r="J88" s="61">
        <v>0</v>
      </c>
      <c r="K88" s="61">
        <v>0</v>
      </c>
      <c r="L88" s="61">
        <v>14</v>
      </c>
      <c r="M88" s="61">
        <v>9</v>
      </c>
      <c r="N88" s="61">
        <v>0</v>
      </c>
      <c r="O88" s="61">
        <v>0</v>
      </c>
      <c r="P88" s="61">
        <v>8</v>
      </c>
      <c r="Q88" s="61">
        <v>0</v>
      </c>
      <c r="R88" s="81">
        <v>0</v>
      </c>
      <c r="S88" s="117"/>
    </row>
    <row r="89" spans="2:26" s="28" customFormat="1" ht="12" customHeight="1" x14ac:dyDescent="0.15">
      <c r="B89" s="33"/>
      <c r="C89" s="55"/>
      <c r="D89" s="26"/>
      <c r="E89" s="77" t="s">
        <v>137</v>
      </c>
      <c r="F89" s="25"/>
      <c r="G89" s="62">
        <f>SUM(H89:R89)</f>
        <v>0</v>
      </c>
      <c r="H89" s="63">
        <v>0</v>
      </c>
      <c r="I89" s="64">
        <v>0</v>
      </c>
      <c r="J89" s="64">
        <v>0</v>
      </c>
      <c r="K89" s="64">
        <v>0</v>
      </c>
      <c r="L89" s="64">
        <v>0</v>
      </c>
      <c r="M89" s="64">
        <v>0</v>
      </c>
      <c r="N89" s="64">
        <v>0</v>
      </c>
      <c r="O89" s="64">
        <v>0</v>
      </c>
      <c r="P89" s="64">
        <v>0</v>
      </c>
      <c r="Q89" s="64">
        <v>0</v>
      </c>
      <c r="R89" s="82">
        <v>0</v>
      </c>
      <c r="S89" s="117"/>
    </row>
    <row r="90" spans="2:26" s="28" customFormat="1" ht="12" customHeight="1" x14ac:dyDescent="0.15">
      <c r="B90" s="33"/>
      <c r="C90" s="55"/>
      <c r="D90" s="26"/>
      <c r="E90" s="77" t="s">
        <v>141</v>
      </c>
      <c r="F90" s="25"/>
      <c r="G90" s="62">
        <f>SUM(H90:R90)</f>
        <v>34</v>
      </c>
      <c r="H90" s="63">
        <v>0</v>
      </c>
      <c r="I90" s="64">
        <v>0</v>
      </c>
      <c r="J90" s="64">
        <v>0</v>
      </c>
      <c r="K90" s="64">
        <v>0</v>
      </c>
      <c r="L90" s="64">
        <v>0</v>
      </c>
      <c r="M90" s="64">
        <v>0</v>
      </c>
      <c r="N90" s="64">
        <v>0</v>
      </c>
      <c r="O90" s="64">
        <v>0</v>
      </c>
      <c r="P90" s="64">
        <v>34</v>
      </c>
      <c r="Q90" s="64">
        <v>0</v>
      </c>
      <c r="R90" s="82">
        <v>0</v>
      </c>
      <c r="S90" s="117"/>
    </row>
    <row r="91" spans="2:26" s="28" customFormat="1" ht="12" customHeight="1" x14ac:dyDescent="0.15">
      <c r="B91" s="33"/>
      <c r="C91" s="55"/>
      <c r="D91" s="26"/>
      <c r="E91" s="77" t="s">
        <v>140</v>
      </c>
      <c r="F91" s="25"/>
      <c r="G91" s="62">
        <f>SUM(H91:R91)</f>
        <v>50</v>
      </c>
      <c r="H91" s="63">
        <v>0</v>
      </c>
      <c r="I91" s="64">
        <v>0</v>
      </c>
      <c r="J91" s="64">
        <v>0</v>
      </c>
      <c r="K91" s="64">
        <v>0</v>
      </c>
      <c r="L91" s="64">
        <v>0</v>
      </c>
      <c r="M91" s="64">
        <v>0</v>
      </c>
      <c r="N91" s="64">
        <v>50</v>
      </c>
      <c r="O91" s="64">
        <v>0</v>
      </c>
      <c r="P91" s="64">
        <v>0</v>
      </c>
      <c r="Q91" s="64">
        <v>0</v>
      </c>
      <c r="R91" s="82">
        <v>0</v>
      </c>
      <c r="S91" s="117"/>
    </row>
    <row r="92" spans="2:26" s="28" customFormat="1" ht="12" customHeight="1" x14ac:dyDescent="0.15">
      <c r="B92" s="33"/>
      <c r="C92" s="56"/>
      <c r="D92" s="57"/>
      <c r="E92" s="78" t="s">
        <v>142</v>
      </c>
      <c r="F92" s="25"/>
      <c r="G92" s="65">
        <f>SUM(H92:R92)</f>
        <v>30</v>
      </c>
      <c r="H92" s="66">
        <v>0</v>
      </c>
      <c r="I92" s="67">
        <v>0</v>
      </c>
      <c r="J92" s="67">
        <v>0</v>
      </c>
      <c r="K92" s="67">
        <v>0</v>
      </c>
      <c r="L92" s="67">
        <v>0</v>
      </c>
      <c r="M92" s="67">
        <v>0</v>
      </c>
      <c r="N92" s="67">
        <v>0</v>
      </c>
      <c r="O92" s="67">
        <v>0</v>
      </c>
      <c r="P92" s="67">
        <v>30</v>
      </c>
      <c r="Q92" s="67">
        <v>0</v>
      </c>
      <c r="R92" s="85">
        <v>0</v>
      </c>
      <c r="S92" s="117"/>
    </row>
    <row r="93" spans="2:26" ht="18" customHeight="1" x14ac:dyDescent="0.15">
      <c r="B93" s="140" t="s">
        <v>138</v>
      </c>
      <c r="C93" s="141"/>
      <c r="D93" s="141"/>
      <c r="E93" s="142"/>
      <c r="F93" s="29"/>
      <c r="G93" s="68">
        <f>SUM(G88:G92)</f>
        <v>145</v>
      </c>
      <c r="H93" s="69">
        <f t="shared" ref="H93:R93" si="20">SUM(H88:H92)</f>
        <v>0</v>
      </c>
      <c r="I93" s="70">
        <f t="shared" si="20"/>
        <v>0</v>
      </c>
      <c r="J93" s="70">
        <f t="shared" ref="J93" si="21">SUM(J88:J92)</f>
        <v>0</v>
      </c>
      <c r="K93" s="70">
        <f t="shared" si="20"/>
        <v>0</v>
      </c>
      <c r="L93" s="70">
        <f t="shared" si="20"/>
        <v>14</v>
      </c>
      <c r="M93" s="70">
        <f t="shared" si="20"/>
        <v>9</v>
      </c>
      <c r="N93" s="70">
        <f t="shared" si="20"/>
        <v>50</v>
      </c>
      <c r="O93" s="70">
        <f t="shared" si="20"/>
        <v>0</v>
      </c>
      <c r="P93" s="70">
        <f t="shared" si="20"/>
        <v>72</v>
      </c>
      <c r="Q93" s="70">
        <f t="shared" si="20"/>
        <v>0</v>
      </c>
      <c r="R93" s="86">
        <f t="shared" si="20"/>
        <v>0</v>
      </c>
      <c r="S93" s="114"/>
      <c r="T93" s="16"/>
      <c r="U93" s="16"/>
      <c r="V93" s="16"/>
      <c r="W93" s="16"/>
      <c r="X93" s="18"/>
      <c r="Y93" s="18"/>
      <c r="Z93" s="18"/>
    </row>
    <row r="94" spans="2:26" ht="3.95" customHeight="1" x14ac:dyDescent="0.15">
      <c r="B94" s="110"/>
      <c r="C94" s="110"/>
      <c r="D94" s="110"/>
      <c r="E94" s="110"/>
      <c r="F94" s="29"/>
      <c r="G94" s="109"/>
      <c r="H94" s="109"/>
      <c r="I94" s="109"/>
      <c r="J94" s="109"/>
      <c r="K94" s="109"/>
      <c r="L94" s="109"/>
      <c r="M94" s="109"/>
      <c r="N94" s="109"/>
      <c r="O94" s="109"/>
      <c r="P94" s="109"/>
      <c r="Q94" s="109"/>
      <c r="R94" s="109"/>
      <c r="S94" s="16"/>
      <c r="T94" s="16"/>
      <c r="U94" s="16"/>
      <c r="V94" s="16"/>
      <c r="W94" s="16"/>
      <c r="X94" s="18"/>
      <c r="Y94" s="18"/>
      <c r="Z94" s="18"/>
    </row>
    <row r="95" spans="2:26" ht="18" customHeight="1" x14ac:dyDescent="0.15">
      <c r="B95" s="146" t="s">
        <v>4</v>
      </c>
      <c r="C95" s="147"/>
      <c r="D95" s="147"/>
      <c r="E95" s="148"/>
      <c r="F95" s="29"/>
      <c r="G95" s="124">
        <f t="shared" ref="G95:R95" si="22">SUM(G30,G35,G38,G93,G44,G49,G63,G68,G86)</f>
        <v>206933</v>
      </c>
      <c r="H95" s="125">
        <f t="shared" si="22"/>
        <v>70930</v>
      </c>
      <c r="I95" s="126">
        <f t="shared" si="22"/>
        <v>7333</v>
      </c>
      <c r="J95" s="126">
        <f t="shared" ref="J95" si="23">SUM(J30,J35,J38,J93,J44,J49,J63,J68,J86)</f>
        <v>7707</v>
      </c>
      <c r="K95" s="126">
        <f t="shared" si="22"/>
        <v>49109</v>
      </c>
      <c r="L95" s="126">
        <f t="shared" si="22"/>
        <v>6460</v>
      </c>
      <c r="M95" s="126">
        <f t="shared" si="22"/>
        <v>11325</v>
      </c>
      <c r="N95" s="126">
        <f t="shared" si="22"/>
        <v>12857</v>
      </c>
      <c r="O95" s="126">
        <f t="shared" si="22"/>
        <v>4680</v>
      </c>
      <c r="P95" s="126">
        <f t="shared" si="22"/>
        <v>13296</v>
      </c>
      <c r="Q95" s="126">
        <f t="shared" si="22"/>
        <v>16525</v>
      </c>
      <c r="R95" s="127">
        <f t="shared" si="22"/>
        <v>6711</v>
      </c>
      <c r="S95" s="114"/>
      <c r="T95" s="93"/>
      <c r="U95" s="16"/>
      <c r="V95" s="16"/>
      <c r="W95" s="16"/>
      <c r="X95" s="18"/>
      <c r="Y95" s="18"/>
      <c r="Z95" s="18"/>
    </row>
    <row r="96" spans="2:26" ht="15" customHeight="1" x14ac:dyDescent="0.15">
      <c r="B96" s="143"/>
      <c r="C96" s="144"/>
      <c r="D96" s="145"/>
      <c r="E96" s="123" t="s">
        <v>181</v>
      </c>
      <c r="F96" s="29"/>
      <c r="G96" s="131">
        <f>SUM(H96:R96)</f>
        <v>12086</v>
      </c>
      <c r="H96" s="128">
        <f>H16+H18+H20+H21+H22+H79+H62</f>
        <v>3077</v>
      </c>
      <c r="I96" s="129">
        <f t="shared" ref="I96:R96" si="24">I16+I18+I20+I21+I22+I79+I62</f>
        <v>1274</v>
      </c>
      <c r="J96" s="129">
        <f t="shared" si="24"/>
        <v>0</v>
      </c>
      <c r="K96" s="129">
        <f t="shared" si="24"/>
        <v>6956</v>
      </c>
      <c r="L96" s="129">
        <f t="shared" si="24"/>
        <v>50</v>
      </c>
      <c r="M96" s="129">
        <f t="shared" si="24"/>
        <v>24</v>
      </c>
      <c r="N96" s="129">
        <f t="shared" si="24"/>
        <v>44</v>
      </c>
      <c r="O96" s="129">
        <f t="shared" si="24"/>
        <v>35</v>
      </c>
      <c r="P96" s="129">
        <f t="shared" si="24"/>
        <v>597</v>
      </c>
      <c r="Q96" s="129">
        <f t="shared" si="24"/>
        <v>29</v>
      </c>
      <c r="R96" s="130">
        <f t="shared" si="24"/>
        <v>0</v>
      </c>
      <c r="S96" s="114"/>
      <c r="T96" s="93"/>
      <c r="U96" s="16"/>
      <c r="V96" s="16"/>
      <c r="W96" s="16"/>
      <c r="X96" s="18"/>
      <c r="Y96" s="18"/>
      <c r="Z96" s="18"/>
    </row>
    <row r="97" spans="2:26" ht="12.95" customHeight="1" x14ac:dyDescent="0.2">
      <c r="B97" s="101" t="s">
        <v>26</v>
      </c>
      <c r="C97" s="16"/>
      <c r="D97" s="16"/>
      <c r="E97" s="30"/>
      <c r="F97" s="30"/>
      <c r="G97" s="16"/>
      <c r="H97" s="16"/>
      <c r="I97" s="16"/>
      <c r="J97" s="102"/>
      <c r="K97" s="102"/>
      <c r="L97" s="16"/>
      <c r="M97" s="16"/>
      <c r="N97" s="16"/>
      <c r="O97" s="100"/>
      <c r="P97" s="16"/>
      <c r="Q97" s="16"/>
      <c r="R97" s="16"/>
      <c r="S97" s="16"/>
      <c r="T97" s="16"/>
      <c r="U97" s="16"/>
      <c r="V97" s="16"/>
      <c r="W97" s="16"/>
      <c r="X97" s="18"/>
      <c r="Y97" s="18"/>
      <c r="Z97" s="18"/>
    </row>
    <row r="98" spans="2:26" ht="12.95" customHeight="1" x14ac:dyDescent="0.2">
      <c r="B98" s="102" t="s">
        <v>57</v>
      </c>
      <c r="C98" s="16"/>
      <c r="D98" s="16"/>
      <c r="E98" s="18"/>
      <c r="F98" s="18"/>
      <c r="G98" s="16"/>
      <c r="H98" s="16"/>
      <c r="I98" s="16"/>
      <c r="J98" s="102"/>
      <c r="K98" s="102"/>
      <c r="L98" s="102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8"/>
      <c r="Y98" s="18"/>
      <c r="Z98" s="18"/>
    </row>
    <row r="99" spans="2:26" ht="11.25" customHeight="1" x14ac:dyDescent="0.15">
      <c r="C99" s="16"/>
      <c r="D99" s="16"/>
      <c r="E99" s="30"/>
      <c r="F99" s="30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>
        <v>206933</v>
      </c>
      <c r="S99" s="16"/>
      <c r="T99" s="16"/>
      <c r="U99" s="16"/>
      <c r="V99" s="16"/>
      <c r="W99" s="16"/>
      <c r="X99" s="18"/>
      <c r="Y99" s="18"/>
      <c r="Z99" s="18"/>
    </row>
    <row r="100" spans="2:26" ht="23.25" x14ac:dyDescent="0.15">
      <c r="B100" s="18"/>
      <c r="C100" s="16"/>
      <c r="D100" s="16"/>
      <c r="E100" s="30"/>
      <c r="F100" s="30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8"/>
      <c r="Y100" s="18"/>
      <c r="Z100" s="18"/>
    </row>
    <row r="101" spans="2:26" ht="23.25" x14ac:dyDescent="0.15">
      <c r="B101" s="18"/>
      <c r="C101" s="16"/>
      <c r="D101" s="16"/>
      <c r="E101" s="30"/>
      <c r="F101" s="30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8"/>
      <c r="Y101" s="18"/>
      <c r="Z101" s="18"/>
    </row>
    <row r="102" spans="2:26" ht="23.25" x14ac:dyDescent="0.15">
      <c r="B102" s="18"/>
      <c r="C102" s="16"/>
      <c r="D102" s="16"/>
      <c r="E102" s="30"/>
      <c r="F102" s="30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8"/>
      <c r="Y102" s="18"/>
      <c r="Z102" s="18"/>
    </row>
  </sheetData>
  <mergeCells count="15">
    <mergeCell ref="B96:D96"/>
    <mergeCell ref="B95:E95"/>
    <mergeCell ref="P1:R1"/>
    <mergeCell ref="S1:T1"/>
    <mergeCell ref="B38:E38"/>
    <mergeCell ref="B68:E68"/>
    <mergeCell ref="B86:E86"/>
    <mergeCell ref="B44:E44"/>
    <mergeCell ref="U1:V1"/>
    <mergeCell ref="B4:E4"/>
    <mergeCell ref="B30:E30"/>
    <mergeCell ref="B35:E35"/>
    <mergeCell ref="B93:E93"/>
    <mergeCell ref="B49:E49"/>
    <mergeCell ref="B63:E63"/>
  </mergeCells>
  <phoneticPr fontId="3" type="noConversion"/>
  <conditionalFormatting sqref="R2">
    <cfRule type="cellIs" dxfId="5" priority="2" stopIfTrue="1" operator="equal">
      <formula>0</formula>
    </cfRule>
  </conditionalFormatting>
  <printOptions horizontalCentered="1" verticalCentered="1"/>
  <pageMargins left="7.874015748031496E-2" right="7.874015748031496E-2" top="0.39370078740157483" bottom="0.31496062992125984" header="0" footer="0"/>
  <pageSetup paperSize="9" scale="92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1"/>
  </sheetPr>
  <dimension ref="B1:AV102"/>
  <sheetViews>
    <sheetView showGridLines="0" zoomScaleNormal="100" workbookViewId="0">
      <pane xSplit="5" ySplit="4" topLeftCell="F5" activePane="bottomRight" state="frozen"/>
      <selection activeCell="O79" sqref="O79"/>
      <selection pane="topRight" activeCell="O79" sqref="O79"/>
      <selection pane="bottomLeft" activeCell="O79" sqref="O79"/>
      <selection pane="bottomRight" activeCell="K18" sqref="K18"/>
    </sheetView>
  </sheetViews>
  <sheetFormatPr defaultRowHeight="27" x14ac:dyDescent="0.15"/>
  <cols>
    <col min="1" max="1" width="1.625" style="19" customWidth="1"/>
    <col min="2" max="2" width="0.875" style="19" customWidth="1"/>
    <col min="3" max="4" width="0.625" style="31" customWidth="1"/>
    <col min="5" max="5" width="12.75" style="32" customWidth="1"/>
    <col min="6" max="6" width="0.5" style="32" customWidth="1"/>
    <col min="7" max="7" width="7.75" style="14" customWidth="1"/>
    <col min="8" max="17" width="7.25" style="31" customWidth="1"/>
    <col min="18" max="18" width="7.25" style="14" customWidth="1"/>
    <col min="19" max="19" width="4.75" style="14" customWidth="1"/>
    <col min="20" max="20" width="53.875" style="14" customWidth="1"/>
    <col min="21" max="21" width="4.75" style="14" customWidth="1"/>
    <col min="22" max="22" width="5.625" style="14" customWidth="1"/>
    <col min="23" max="23" width="1" style="14" customWidth="1"/>
    <col min="24" max="16384" width="9" style="19"/>
  </cols>
  <sheetData>
    <row r="1" spans="2:48" s="1" customFormat="1" ht="15" customHeight="1" x14ac:dyDescent="0.35">
      <c r="E1" s="2"/>
      <c r="F1" s="2"/>
      <c r="G1" s="3"/>
      <c r="M1" s="4"/>
      <c r="O1" s="5"/>
      <c r="P1" s="149" t="s">
        <v>158</v>
      </c>
      <c r="Q1" s="149"/>
      <c r="R1" s="149"/>
      <c r="S1" s="133"/>
      <c r="T1" s="133"/>
      <c r="U1" s="133"/>
      <c r="V1" s="133"/>
      <c r="W1" s="6"/>
      <c r="X1" s="6"/>
      <c r="Y1" s="6"/>
      <c r="Z1" s="6"/>
      <c r="AA1" s="6"/>
      <c r="AB1" s="6"/>
      <c r="AC1" s="6"/>
      <c r="AD1" s="6"/>
      <c r="AE1" s="6"/>
      <c r="AF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</row>
    <row r="2" spans="2:48" s="7" customFormat="1" ht="1.5" customHeight="1" x14ac:dyDescent="0.2">
      <c r="B2" s="45" t="s">
        <v>2</v>
      </c>
      <c r="C2" s="46"/>
      <c r="D2" s="46"/>
      <c r="E2" s="47"/>
      <c r="F2" s="47"/>
      <c r="G2" s="48"/>
      <c r="H2" s="46"/>
      <c r="I2" s="46"/>
      <c r="J2" s="45"/>
      <c r="K2" s="45"/>
      <c r="L2" s="45"/>
      <c r="M2" s="49"/>
      <c r="N2" s="45"/>
      <c r="O2" s="45"/>
      <c r="P2" s="48"/>
      <c r="Q2" s="48"/>
      <c r="R2" s="50"/>
      <c r="T2" s="8"/>
      <c r="V2" s="8"/>
      <c r="W2" s="6"/>
      <c r="X2" s="6"/>
      <c r="Y2" s="6"/>
      <c r="Z2" s="6"/>
      <c r="AA2" s="6"/>
      <c r="AB2" s="6"/>
      <c r="AC2" s="6"/>
      <c r="AD2" s="6"/>
      <c r="AE2" s="6"/>
      <c r="AF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</row>
    <row r="3" spans="2:48" s="7" customFormat="1" ht="18.95" customHeight="1" x14ac:dyDescent="0.2">
      <c r="B3" s="9" t="s">
        <v>159</v>
      </c>
      <c r="C3" s="10"/>
      <c r="D3" s="11"/>
      <c r="E3" s="12"/>
      <c r="F3" s="12"/>
      <c r="G3" s="13"/>
      <c r="H3" s="14"/>
      <c r="I3" s="15"/>
      <c r="J3" s="15"/>
      <c r="K3" s="15"/>
      <c r="L3" s="15"/>
      <c r="M3" s="15"/>
      <c r="N3" s="15"/>
      <c r="O3" s="15"/>
      <c r="P3" s="13"/>
      <c r="Q3" s="13"/>
      <c r="R3" s="13" t="s">
        <v>3</v>
      </c>
      <c r="S3" s="15"/>
      <c r="T3" s="13"/>
      <c r="U3" s="15"/>
      <c r="V3" s="13"/>
      <c r="W3" s="6"/>
      <c r="X3" s="6"/>
      <c r="Y3" s="6"/>
      <c r="Z3" s="6"/>
      <c r="AA3" s="6"/>
      <c r="AB3" s="6"/>
      <c r="AC3" s="6"/>
      <c r="AD3" s="6"/>
      <c r="AE3" s="6"/>
      <c r="AF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</row>
    <row r="4" spans="2:48" ht="24" customHeight="1" x14ac:dyDescent="0.15">
      <c r="B4" s="134" t="s">
        <v>51</v>
      </c>
      <c r="C4" s="135"/>
      <c r="D4" s="135"/>
      <c r="E4" s="136"/>
      <c r="F4" s="38"/>
      <c r="G4" s="72" t="s">
        <v>4</v>
      </c>
      <c r="H4" s="73" t="s">
        <v>0</v>
      </c>
      <c r="I4" s="74" t="s">
        <v>5</v>
      </c>
      <c r="J4" s="74" t="s">
        <v>183</v>
      </c>
      <c r="K4" s="74" t="s">
        <v>6</v>
      </c>
      <c r="L4" s="75" t="s">
        <v>7</v>
      </c>
      <c r="M4" s="75" t="s">
        <v>8</v>
      </c>
      <c r="N4" s="75" t="s">
        <v>9</v>
      </c>
      <c r="O4" s="74" t="s">
        <v>10</v>
      </c>
      <c r="P4" s="75" t="s">
        <v>11</v>
      </c>
      <c r="Q4" s="75" t="s">
        <v>70</v>
      </c>
      <c r="R4" s="118" t="s">
        <v>12</v>
      </c>
      <c r="S4" s="114"/>
      <c r="T4" s="16"/>
      <c r="U4" s="16"/>
      <c r="V4" s="16"/>
      <c r="W4" s="17"/>
      <c r="X4" s="18"/>
      <c r="Y4" s="18"/>
      <c r="Z4" s="18"/>
    </row>
    <row r="5" spans="2:48" ht="3.95" customHeight="1" x14ac:dyDescent="0.15">
      <c r="B5" s="36"/>
      <c r="C5" s="37"/>
      <c r="D5" s="37"/>
      <c r="E5" s="37"/>
      <c r="F5" s="38"/>
      <c r="G5" s="39"/>
      <c r="H5" s="39"/>
      <c r="I5" s="39"/>
      <c r="J5" s="39"/>
      <c r="K5" s="39"/>
      <c r="L5" s="40"/>
      <c r="M5" s="40"/>
      <c r="N5" s="40"/>
      <c r="O5" s="39"/>
      <c r="P5" s="40"/>
      <c r="Q5" s="40"/>
      <c r="R5" s="41"/>
      <c r="S5" s="16"/>
      <c r="T5" s="16"/>
      <c r="U5" s="16"/>
      <c r="V5" s="16"/>
      <c r="W5" s="35"/>
      <c r="X5" s="18"/>
      <c r="Y5" s="18"/>
      <c r="Z5" s="18"/>
    </row>
    <row r="6" spans="2:48" ht="12" customHeight="1" x14ac:dyDescent="0.15">
      <c r="B6" s="42"/>
      <c r="C6" s="51"/>
      <c r="D6" s="43"/>
      <c r="E6" s="76" t="s">
        <v>52</v>
      </c>
      <c r="F6" s="25"/>
      <c r="G6" s="59">
        <f t="shared" ref="G6:G29" si="0">SUM(H6:R6)</f>
        <v>11649</v>
      </c>
      <c r="H6" s="60">
        <v>0</v>
      </c>
      <c r="I6" s="61">
        <v>0</v>
      </c>
      <c r="J6" s="61">
        <v>0</v>
      </c>
      <c r="K6" s="61">
        <v>5285</v>
      </c>
      <c r="L6" s="61">
        <v>476</v>
      </c>
      <c r="M6" s="61">
        <v>2643</v>
      </c>
      <c r="N6" s="61">
        <v>884</v>
      </c>
      <c r="O6" s="61">
        <v>1286</v>
      </c>
      <c r="P6" s="61">
        <v>1075</v>
      </c>
      <c r="Q6" s="61">
        <v>0</v>
      </c>
      <c r="R6" s="81">
        <v>0</v>
      </c>
      <c r="S6" s="114"/>
      <c r="T6" s="16"/>
      <c r="U6" s="16"/>
      <c r="V6" s="16"/>
      <c r="W6" s="17"/>
      <c r="X6" s="18"/>
      <c r="Y6" s="18"/>
      <c r="Z6" s="18"/>
    </row>
    <row r="7" spans="2:48" ht="12" customHeight="1" x14ac:dyDescent="0.15">
      <c r="B7" s="33"/>
      <c r="C7" s="52"/>
      <c r="D7" s="20"/>
      <c r="E7" s="77" t="s">
        <v>13</v>
      </c>
      <c r="F7" s="25"/>
      <c r="G7" s="62">
        <f t="shared" si="0"/>
        <v>2327</v>
      </c>
      <c r="H7" s="63">
        <v>0</v>
      </c>
      <c r="I7" s="64">
        <v>0</v>
      </c>
      <c r="J7" s="64">
        <v>0</v>
      </c>
      <c r="K7" s="64">
        <v>1581</v>
      </c>
      <c r="L7" s="64">
        <v>22</v>
      </c>
      <c r="M7" s="64">
        <v>53</v>
      </c>
      <c r="N7" s="64">
        <v>83</v>
      </c>
      <c r="O7" s="64">
        <v>214</v>
      </c>
      <c r="P7" s="64">
        <v>374</v>
      </c>
      <c r="Q7" s="64">
        <v>0</v>
      </c>
      <c r="R7" s="82">
        <v>0</v>
      </c>
      <c r="S7" s="114"/>
      <c r="T7" s="16"/>
      <c r="U7" s="16"/>
      <c r="V7" s="16"/>
      <c r="W7" s="17"/>
      <c r="X7" s="18"/>
      <c r="Y7" s="18"/>
      <c r="Z7" s="18"/>
    </row>
    <row r="8" spans="2:48" ht="12" customHeight="1" x14ac:dyDescent="0.15">
      <c r="B8" s="33"/>
      <c r="C8" s="52"/>
      <c r="D8" s="20"/>
      <c r="E8" s="77" t="s">
        <v>14</v>
      </c>
      <c r="F8" s="25"/>
      <c r="G8" s="62">
        <f t="shared" si="0"/>
        <v>1289</v>
      </c>
      <c r="H8" s="63">
        <v>0</v>
      </c>
      <c r="I8" s="64">
        <v>40</v>
      </c>
      <c r="J8" s="64">
        <v>78</v>
      </c>
      <c r="K8" s="64">
        <v>0</v>
      </c>
      <c r="L8" s="64">
        <v>187</v>
      </c>
      <c r="M8" s="64">
        <v>15</v>
      </c>
      <c r="N8" s="64">
        <v>405</v>
      </c>
      <c r="O8" s="64">
        <v>15</v>
      </c>
      <c r="P8" s="64">
        <v>549</v>
      </c>
      <c r="Q8" s="64">
        <v>0</v>
      </c>
      <c r="R8" s="83">
        <v>0</v>
      </c>
      <c r="S8" s="115"/>
      <c r="T8" s="21"/>
      <c r="U8" s="21"/>
      <c r="V8" s="22"/>
      <c r="W8" s="17"/>
      <c r="X8" s="18"/>
      <c r="Y8" s="18"/>
      <c r="Z8" s="18"/>
    </row>
    <row r="9" spans="2:48" ht="12" customHeight="1" x14ac:dyDescent="0.15">
      <c r="B9" s="33"/>
      <c r="C9" s="52"/>
      <c r="D9" s="20"/>
      <c r="E9" s="77" t="s">
        <v>15</v>
      </c>
      <c r="F9" s="25"/>
      <c r="G9" s="62">
        <f t="shared" si="0"/>
        <v>1460</v>
      </c>
      <c r="H9" s="63">
        <v>0</v>
      </c>
      <c r="I9" s="64">
        <v>0</v>
      </c>
      <c r="J9" s="64">
        <v>0</v>
      </c>
      <c r="K9" s="64">
        <v>0</v>
      </c>
      <c r="L9" s="64">
        <v>494</v>
      </c>
      <c r="M9" s="64">
        <v>8</v>
      </c>
      <c r="N9" s="64">
        <v>942</v>
      </c>
      <c r="O9" s="64">
        <v>1</v>
      </c>
      <c r="P9" s="64">
        <v>15</v>
      </c>
      <c r="Q9" s="64">
        <v>0</v>
      </c>
      <c r="R9" s="84">
        <v>0</v>
      </c>
      <c r="S9" s="116"/>
      <c r="T9" s="23"/>
      <c r="U9" s="23"/>
      <c r="V9" s="24"/>
      <c r="W9" s="16"/>
      <c r="X9" s="18"/>
      <c r="Y9" s="18"/>
      <c r="Z9" s="18"/>
    </row>
    <row r="10" spans="2:48" ht="12" customHeight="1" x14ac:dyDescent="0.15">
      <c r="B10" s="33"/>
      <c r="C10" s="52"/>
      <c r="D10" s="20"/>
      <c r="E10" s="77" t="s">
        <v>38</v>
      </c>
      <c r="F10" s="25"/>
      <c r="G10" s="62">
        <f t="shared" si="0"/>
        <v>398</v>
      </c>
      <c r="H10" s="63">
        <v>237</v>
      </c>
      <c r="I10" s="64">
        <v>34</v>
      </c>
      <c r="J10" s="64">
        <v>2</v>
      </c>
      <c r="K10" s="64">
        <v>32</v>
      </c>
      <c r="L10" s="64">
        <v>35</v>
      </c>
      <c r="M10" s="64">
        <v>1</v>
      </c>
      <c r="N10" s="64">
        <v>10</v>
      </c>
      <c r="O10" s="64">
        <v>0</v>
      </c>
      <c r="P10" s="64">
        <v>47</v>
      </c>
      <c r="Q10" s="64">
        <v>0</v>
      </c>
      <c r="R10" s="84">
        <v>0</v>
      </c>
      <c r="S10" s="116"/>
      <c r="T10" s="23"/>
      <c r="U10" s="23"/>
      <c r="V10" s="24"/>
      <c r="W10" s="16"/>
      <c r="X10" s="18"/>
      <c r="Y10" s="18"/>
      <c r="Z10" s="18"/>
    </row>
    <row r="11" spans="2:48" ht="12" customHeight="1" x14ac:dyDescent="0.15">
      <c r="B11" s="33"/>
      <c r="C11" s="52"/>
      <c r="D11" s="20"/>
      <c r="E11" s="77" t="s">
        <v>130</v>
      </c>
      <c r="F11" s="25"/>
      <c r="G11" s="62">
        <f t="shared" si="0"/>
        <v>165</v>
      </c>
      <c r="H11" s="63">
        <v>0</v>
      </c>
      <c r="I11" s="64">
        <v>0</v>
      </c>
      <c r="J11" s="64">
        <v>0</v>
      </c>
      <c r="K11" s="64">
        <v>0</v>
      </c>
      <c r="L11" s="64">
        <v>35</v>
      </c>
      <c r="M11" s="64">
        <v>0</v>
      </c>
      <c r="N11" s="64">
        <v>117</v>
      </c>
      <c r="O11" s="64">
        <v>13</v>
      </c>
      <c r="P11" s="64">
        <v>0</v>
      </c>
      <c r="Q11" s="64">
        <v>0</v>
      </c>
      <c r="R11" s="82">
        <v>0</v>
      </c>
      <c r="S11" s="116"/>
      <c r="T11" s="23"/>
      <c r="U11" s="23"/>
      <c r="V11" s="24"/>
      <c r="W11" s="16"/>
      <c r="X11" s="18"/>
      <c r="Y11" s="18"/>
      <c r="Z11" s="18"/>
    </row>
    <row r="12" spans="2:48" ht="12" customHeight="1" x14ac:dyDescent="0.15">
      <c r="B12" s="33"/>
      <c r="C12" s="52"/>
      <c r="D12" s="20"/>
      <c r="E12" s="77" t="s">
        <v>16</v>
      </c>
      <c r="F12" s="25"/>
      <c r="G12" s="62">
        <f t="shared" si="0"/>
        <v>34</v>
      </c>
      <c r="H12" s="63">
        <v>0</v>
      </c>
      <c r="I12" s="64">
        <v>0</v>
      </c>
      <c r="J12" s="64">
        <v>0</v>
      </c>
      <c r="K12" s="64">
        <v>0</v>
      </c>
      <c r="L12" s="64">
        <v>34</v>
      </c>
      <c r="M12" s="64">
        <v>0</v>
      </c>
      <c r="N12" s="64">
        <v>0</v>
      </c>
      <c r="O12" s="64">
        <v>0</v>
      </c>
      <c r="P12" s="64">
        <v>0</v>
      </c>
      <c r="Q12" s="64">
        <v>0</v>
      </c>
      <c r="R12" s="82">
        <v>0</v>
      </c>
      <c r="S12" s="116"/>
      <c r="T12" s="23"/>
      <c r="U12" s="23"/>
      <c r="V12" s="24"/>
      <c r="W12" s="16"/>
      <c r="X12" s="18"/>
      <c r="Y12" s="18"/>
      <c r="Z12" s="18"/>
    </row>
    <row r="13" spans="2:48" ht="12" customHeight="1" x14ac:dyDescent="0.15">
      <c r="B13" s="33"/>
      <c r="C13" s="52"/>
      <c r="D13" s="20"/>
      <c r="E13" s="77" t="s">
        <v>40</v>
      </c>
      <c r="F13" s="25"/>
      <c r="G13" s="62">
        <f t="shared" si="0"/>
        <v>4406</v>
      </c>
      <c r="H13" s="63">
        <v>0</v>
      </c>
      <c r="I13" s="64">
        <v>0</v>
      </c>
      <c r="J13" s="64">
        <v>0</v>
      </c>
      <c r="K13" s="64">
        <v>2667</v>
      </c>
      <c r="L13" s="64">
        <v>625</v>
      </c>
      <c r="M13" s="64">
        <v>164</v>
      </c>
      <c r="N13" s="64">
        <v>321</v>
      </c>
      <c r="O13" s="64">
        <v>121</v>
      </c>
      <c r="P13" s="64">
        <v>508</v>
      </c>
      <c r="Q13" s="64">
        <v>0</v>
      </c>
      <c r="R13" s="82">
        <v>0</v>
      </c>
      <c r="S13" s="114"/>
      <c r="T13" s="16"/>
      <c r="U13" s="16"/>
      <c r="V13" s="16"/>
      <c r="W13" s="16"/>
      <c r="X13" s="18"/>
      <c r="Y13" s="18"/>
      <c r="Z13" s="18"/>
    </row>
    <row r="14" spans="2:48" ht="12" customHeight="1" x14ac:dyDescent="0.15">
      <c r="B14" s="33"/>
      <c r="C14" s="52"/>
      <c r="D14" s="20"/>
      <c r="E14" s="77" t="s">
        <v>59</v>
      </c>
      <c r="F14" s="25"/>
      <c r="G14" s="62">
        <f t="shared" si="0"/>
        <v>9033</v>
      </c>
      <c r="H14" s="63">
        <v>4649</v>
      </c>
      <c r="I14" s="64">
        <v>1888</v>
      </c>
      <c r="J14" s="64">
        <v>0</v>
      </c>
      <c r="K14" s="64">
        <v>0</v>
      </c>
      <c r="L14" s="64">
        <v>619</v>
      </c>
      <c r="M14" s="64">
        <v>381</v>
      </c>
      <c r="N14" s="64">
        <v>260</v>
      </c>
      <c r="O14" s="64">
        <v>0</v>
      </c>
      <c r="P14" s="64">
        <v>1236</v>
      </c>
      <c r="Q14" s="64">
        <v>0</v>
      </c>
      <c r="R14" s="82">
        <v>0</v>
      </c>
      <c r="S14" s="114"/>
      <c r="T14" s="16"/>
      <c r="U14" s="16"/>
      <c r="V14" s="16"/>
      <c r="W14" s="16"/>
      <c r="X14" s="18"/>
      <c r="Y14" s="18"/>
      <c r="Z14" s="18"/>
    </row>
    <row r="15" spans="2:48" ht="12" customHeight="1" x14ac:dyDescent="0.15">
      <c r="B15" s="33"/>
      <c r="C15" s="52"/>
      <c r="D15" s="20"/>
      <c r="E15" s="77" t="s">
        <v>29</v>
      </c>
      <c r="F15" s="25"/>
      <c r="G15" s="62">
        <f t="shared" si="0"/>
        <v>5756</v>
      </c>
      <c r="H15" s="63">
        <v>4911</v>
      </c>
      <c r="I15" s="64">
        <v>293</v>
      </c>
      <c r="J15" s="64">
        <v>217</v>
      </c>
      <c r="K15" s="64">
        <v>0</v>
      </c>
      <c r="L15" s="64">
        <v>122</v>
      </c>
      <c r="M15" s="64">
        <v>205</v>
      </c>
      <c r="N15" s="64">
        <v>3</v>
      </c>
      <c r="O15" s="64">
        <v>0</v>
      </c>
      <c r="P15" s="64">
        <v>5</v>
      </c>
      <c r="Q15" s="64">
        <v>0</v>
      </c>
      <c r="R15" s="82">
        <v>0</v>
      </c>
      <c r="S15" s="114"/>
      <c r="T15" s="16"/>
      <c r="U15" s="16"/>
      <c r="V15" s="16"/>
      <c r="W15" s="16"/>
      <c r="X15" s="18"/>
      <c r="Y15" s="18"/>
      <c r="Z15" s="18"/>
    </row>
    <row r="16" spans="2:48" ht="12" customHeight="1" x14ac:dyDescent="0.15">
      <c r="B16" s="33"/>
      <c r="C16" s="52"/>
      <c r="D16" s="20"/>
      <c r="E16" s="77" t="s">
        <v>28</v>
      </c>
      <c r="F16" s="25"/>
      <c r="G16" s="62">
        <f t="shared" si="0"/>
        <v>404</v>
      </c>
      <c r="H16" s="63">
        <v>0</v>
      </c>
      <c r="I16" s="64">
        <v>137</v>
      </c>
      <c r="J16" s="64">
        <v>0</v>
      </c>
      <c r="K16" s="64">
        <v>264</v>
      </c>
      <c r="L16" s="64">
        <v>0</v>
      </c>
      <c r="M16" s="64">
        <v>0</v>
      </c>
      <c r="N16" s="64">
        <v>0</v>
      </c>
      <c r="O16" s="64">
        <v>0</v>
      </c>
      <c r="P16" s="64">
        <v>3</v>
      </c>
      <c r="Q16" s="64">
        <v>0</v>
      </c>
      <c r="R16" s="82">
        <v>0</v>
      </c>
      <c r="S16" s="114"/>
      <c r="T16" s="16"/>
      <c r="U16" s="16"/>
      <c r="V16" s="16"/>
      <c r="W16" s="16"/>
      <c r="X16" s="18"/>
      <c r="Y16" s="18"/>
      <c r="Z16" s="18"/>
    </row>
    <row r="17" spans="2:26" ht="12" customHeight="1" x14ac:dyDescent="0.15">
      <c r="B17" s="33"/>
      <c r="C17" s="52"/>
      <c r="D17" s="20"/>
      <c r="E17" s="77" t="s">
        <v>33</v>
      </c>
      <c r="F17" s="25"/>
      <c r="G17" s="62">
        <f t="shared" si="0"/>
        <v>4949</v>
      </c>
      <c r="H17" s="63">
        <v>2275</v>
      </c>
      <c r="I17" s="64">
        <v>80</v>
      </c>
      <c r="J17" s="64">
        <v>145</v>
      </c>
      <c r="K17" s="64">
        <v>1880</v>
      </c>
      <c r="L17" s="64">
        <v>0</v>
      </c>
      <c r="M17" s="64">
        <v>70</v>
      </c>
      <c r="N17" s="64">
        <v>256</v>
      </c>
      <c r="O17" s="64">
        <v>62</v>
      </c>
      <c r="P17" s="64">
        <v>181</v>
      </c>
      <c r="Q17" s="64">
        <v>0</v>
      </c>
      <c r="R17" s="82">
        <v>0</v>
      </c>
      <c r="S17" s="114"/>
      <c r="T17" s="16"/>
      <c r="U17" s="16"/>
      <c r="V17" s="16"/>
      <c r="W17" s="16"/>
      <c r="X17" s="18"/>
      <c r="Y17" s="18"/>
      <c r="Z17" s="18"/>
    </row>
    <row r="18" spans="2:26" ht="12" customHeight="1" x14ac:dyDescent="0.15">
      <c r="B18" s="33"/>
      <c r="C18" s="52"/>
      <c r="D18" s="20"/>
      <c r="E18" s="77" t="s">
        <v>45</v>
      </c>
      <c r="F18" s="25"/>
      <c r="G18" s="62">
        <f t="shared" si="0"/>
        <v>6682</v>
      </c>
      <c r="H18" s="63">
        <v>1621</v>
      </c>
      <c r="I18" s="64">
        <v>705</v>
      </c>
      <c r="J18" s="64">
        <v>0</v>
      </c>
      <c r="K18" s="64">
        <v>3962</v>
      </c>
      <c r="L18" s="64">
        <v>126</v>
      </c>
      <c r="M18" s="64">
        <v>11</v>
      </c>
      <c r="N18" s="64">
        <v>63</v>
      </c>
      <c r="O18" s="64">
        <v>14</v>
      </c>
      <c r="P18" s="64">
        <v>180</v>
      </c>
      <c r="Q18" s="64">
        <v>0</v>
      </c>
      <c r="R18" s="82">
        <v>0</v>
      </c>
      <c r="S18" s="114"/>
      <c r="T18" s="16"/>
      <c r="U18" s="16"/>
      <c r="V18" s="16"/>
      <c r="W18" s="16"/>
      <c r="X18" s="18"/>
      <c r="Y18" s="18"/>
      <c r="Z18" s="18"/>
    </row>
    <row r="19" spans="2:26" ht="12" customHeight="1" x14ac:dyDescent="0.15">
      <c r="B19" s="33"/>
      <c r="C19" s="52"/>
      <c r="D19" s="20"/>
      <c r="E19" s="77" t="s">
        <v>133</v>
      </c>
      <c r="F19" s="25"/>
      <c r="G19" s="62">
        <f t="shared" ref="G19" si="1">SUM(H19:R19)</f>
        <v>899</v>
      </c>
      <c r="H19" s="63">
        <v>0</v>
      </c>
      <c r="I19" s="64">
        <v>0</v>
      </c>
      <c r="J19" s="64">
        <v>0</v>
      </c>
      <c r="K19" s="64">
        <v>0</v>
      </c>
      <c r="L19" s="64">
        <v>0</v>
      </c>
      <c r="M19" s="64">
        <v>0</v>
      </c>
      <c r="N19" s="64">
        <v>838</v>
      </c>
      <c r="O19" s="64">
        <v>1</v>
      </c>
      <c r="P19" s="64">
        <v>60</v>
      </c>
      <c r="Q19" s="64">
        <v>0</v>
      </c>
      <c r="R19" s="82">
        <v>0</v>
      </c>
      <c r="S19" s="114"/>
      <c r="T19" s="16"/>
      <c r="U19" s="16"/>
      <c r="V19" s="16"/>
      <c r="W19" s="16"/>
      <c r="X19" s="18"/>
      <c r="Y19" s="18"/>
      <c r="Z19" s="18"/>
    </row>
    <row r="20" spans="2:26" ht="12" customHeight="1" x14ac:dyDescent="0.15">
      <c r="B20" s="33"/>
      <c r="C20" s="52"/>
      <c r="D20" s="20"/>
      <c r="E20" s="77" t="s">
        <v>182</v>
      </c>
      <c r="F20" s="25"/>
      <c r="G20" s="62">
        <f t="shared" si="0"/>
        <v>10</v>
      </c>
      <c r="H20" s="63">
        <v>0</v>
      </c>
      <c r="I20" s="64">
        <v>0</v>
      </c>
      <c r="J20" s="64">
        <v>0</v>
      </c>
      <c r="K20" s="64">
        <v>0</v>
      </c>
      <c r="L20" s="64">
        <v>0</v>
      </c>
      <c r="M20" s="64">
        <v>0</v>
      </c>
      <c r="N20" s="64">
        <v>6</v>
      </c>
      <c r="O20" s="64">
        <v>0</v>
      </c>
      <c r="P20" s="64">
        <v>4</v>
      </c>
      <c r="Q20" s="64">
        <v>0</v>
      </c>
      <c r="R20" s="82">
        <v>0</v>
      </c>
      <c r="S20" s="114"/>
      <c r="T20" s="16"/>
      <c r="U20" s="16"/>
      <c r="V20" s="16"/>
      <c r="W20" s="16"/>
      <c r="X20" s="18"/>
      <c r="Y20" s="18"/>
      <c r="Z20" s="18"/>
    </row>
    <row r="21" spans="2:26" ht="12" customHeight="1" x14ac:dyDescent="0.15">
      <c r="B21" s="33"/>
      <c r="C21" s="52"/>
      <c r="D21" s="20"/>
      <c r="E21" s="77" t="s">
        <v>129</v>
      </c>
      <c r="F21" s="25"/>
      <c r="G21" s="62">
        <f t="shared" si="0"/>
        <v>7479</v>
      </c>
      <c r="H21" s="63">
        <v>2449</v>
      </c>
      <c r="I21" s="64">
        <v>536</v>
      </c>
      <c r="J21" s="64">
        <v>0</v>
      </c>
      <c r="K21" s="64">
        <v>4010</v>
      </c>
      <c r="L21" s="64">
        <v>14</v>
      </c>
      <c r="M21" s="64">
        <v>6</v>
      </c>
      <c r="N21" s="64">
        <v>16</v>
      </c>
      <c r="O21" s="64">
        <v>16</v>
      </c>
      <c r="P21" s="64">
        <v>399</v>
      </c>
      <c r="Q21" s="64">
        <v>30</v>
      </c>
      <c r="R21" s="82">
        <v>3</v>
      </c>
      <c r="S21" s="114"/>
      <c r="T21" s="16"/>
      <c r="U21" s="16"/>
      <c r="V21" s="16"/>
      <c r="W21" s="16"/>
      <c r="X21" s="18"/>
      <c r="Y21" s="18"/>
      <c r="Z21" s="18"/>
    </row>
    <row r="22" spans="2:26" ht="12" customHeight="1" x14ac:dyDescent="0.15">
      <c r="B22" s="33"/>
      <c r="C22" s="52"/>
      <c r="D22" s="20"/>
      <c r="E22" s="77" t="s">
        <v>139</v>
      </c>
      <c r="F22" s="25"/>
      <c r="G22" s="62">
        <f t="shared" si="0"/>
        <v>4</v>
      </c>
      <c r="H22" s="63">
        <v>0</v>
      </c>
      <c r="I22" s="64">
        <v>0</v>
      </c>
      <c r="J22" s="64">
        <v>0</v>
      </c>
      <c r="K22" s="64">
        <v>1</v>
      </c>
      <c r="L22" s="64">
        <v>3</v>
      </c>
      <c r="M22" s="64">
        <v>0</v>
      </c>
      <c r="N22" s="64">
        <v>0</v>
      </c>
      <c r="O22" s="64">
        <v>0</v>
      </c>
      <c r="P22" s="64">
        <v>0</v>
      </c>
      <c r="Q22" s="64">
        <v>0</v>
      </c>
      <c r="R22" s="82">
        <v>0</v>
      </c>
      <c r="S22" s="114"/>
      <c r="T22" s="16"/>
      <c r="U22" s="16"/>
      <c r="V22" s="16"/>
      <c r="W22" s="16"/>
      <c r="X22" s="18"/>
      <c r="Y22" s="18"/>
      <c r="Z22" s="18"/>
    </row>
    <row r="23" spans="2:26" ht="12" customHeight="1" x14ac:dyDescent="0.15">
      <c r="B23" s="33"/>
      <c r="C23" s="52"/>
      <c r="D23" s="20"/>
      <c r="E23" s="77" t="s">
        <v>17</v>
      </c>
      <c r="F23" s="25"/>
      <c r="G23" s="62">
        <f t="shared" si="0"/>
        <v>11435</v>
      </c>
      <c r="H23" s="63">
        <v>5049</v>
      </c>
      <c r="I23" s="64">
        <v>1942</v>
      </c>
      <c r="J23" s="64">
        <v>812</v>
      </c>
      <c r="K23" s="64">
        <v>0</v>
      </c>
      <c r="L23" s="64">
        <v>1079</v>
      </c>
      <c r="M23" s="64">
        <v>743</v>
      </c>
      <c r="N23" s="64">
        <v>0</v>
      </c>
      <c r="O23" s="64">
        <v>0</v>
      </c>
      <c r="P23" s="64">
        <v>1810</v>
      </c>
      <c r="Q23" s="64">
        <v>0</v>
      </c>
      <c r="R23" s="82">
        <v>0</v>
      </c>
      <c r="S23" s="114"/>
      <c r="T23" s="16"/>
      <c r="U23" s="16"/>
      <c r="V23" s="16"/>
      <c r="W23" s="16"/>
      <c r="X23" s="18"/>
      <c r="Y23" s="18"/>
      <c r="Z23" s="18"/>
    </row>
    <row r="24" spans="2:26" ht="12" customHeight="1" x14ac:dyDescent="0.15">
      <c r="B24" s="33"/>
      <c r="C24" s="52"/>
      <c r="D24" s="20"/>
      <c r="E24" s="77" t="s">
        <v>18</v>
      </c>
      <c r="F24" s="25"/>
      <c r="G24" s="62">
        <f t="shared" si="0"/>
        <v>7104</v>
      </c>
      <c r="H24" s="63">
        <v>2528</v>
      </c>
      <c r="I24" s="64">
        <v>10</v>
      </c>
      <c r="J24" s="64">
        <v>0</v>
      </c>
      <c r="K24" s="64">
        <v>1729</v>
      </c>
      <c r="L24" s="64">
        <v>751</v>
      </c>
      <c r="M24" s="64">
        <v>154</v>
      </c>
      <c r="N24" s="64">
        <v>982</v>
      </c>
      <c r="O24" s="64">
        <v>138</v>
      </c>
      <c r="P24" s="64">
        <v>812</v>
      </c>
      <c r="Q24" s="64">
        <v>0</v>
      </c>
      <c r="R24" s="82">
        <v>0</v>
      </c>
      <c r="S24" s="114"/>
      <c r="T24" s="16"/>
      <c r="U24" s="16"/>
      <c r="V24" s="16"/>
      <c r="W24" s="16"/>
      <c r="X24" s="18"/>
      <c r="Y24" s="18"/>
      <c r="Z24" s="18"/>
    </row>
    <row r="25" spans="2:26" ht="12" customHeight="1" x14ac:dyDescent="0.15">
      <c r="B25" s="33"/>
      <c r="C25" s="52"/>
      <c r="D25" s="20"/>
      <c r="E25" s="77" t="s">
        <v>19</v>
      </c>
      <c r="F25" s="25"/>
      <c r="G25" s="62">
        <f t="shared" si="0"/>
        <v>182</v>
      </c>
      <c r="H25" s="63">
        <v>0</v>
      </c>
      <c r="I25" s="64">
        <v>0</v>
      </c>
      <c r="J25" s="64">
        <v>0</v>
      </c>
      <c r="K25" s="64">
        <v>0</v>
      </c>
      <c r="L25" s="64">
        <v>182</v>
      </c>
      <c r="M25" s="64">
        <v>0</v>
      </c>
      <c r="N25" s="64">
        <v>0</v>
      </c>
      <c r="O25" s="64">
        <v>0</v>
      </c>
      <c r="P25" s="64">
        <v>0</v>
      </c>
      <c r="Q25" s="64">
        <v>0</v>
      </c>
      <c r="R25" s="82">
        <v>0</v>
      </c>
      <c r="S25" s="114"/>
      <c r="T25" s="16"/>
      <c r="U25" s="16"/>
      <c r="V25" s="16"/>
      <c r="W25" s="16"/>
      <c r="X25" s="18"/>
      <c r="Y25" s="18"/>
      <c r="Z25" s="18"/>
    </row>
    <row r="26" spans="2:26" ht="12" customHeight="1" x14ac:dyDescent="0.15">
      <c r="B26" s="33"/>
      <c r="C26" s="52"/>
      <c r="D26" s="20"/>
      <c r="E26" s="77" t="s">
        <v>20</v>
      </c>
      <c r="F26" s="25"/>
      <c r="G26" s="62">
        <f t="shared" si="0"/>
        <v>8420</v>
      </c>
      <c r="H26" s="63">
        <v>5428</v>
      </c>
      <c r="I26" s="64">
        <v>876</v>
      </c>
      <c r="J26" s="64">
        <v>0</v>
      </c>
      <c r="K26" s="64">
        <v>0</v>
      </c>
      <c r="L26" s="64">
        <v>145</v>
      </c>
      <c r="M26" s="64">
        <v>122</v>
      </c>
      <c r="N26" s="64">
        <v>332</v>
      </c>
      <c r="O26" s="64">
        <v>26</v>
      </c>
      <c r="P26" s="64">
        <v>1491</v>
      </c>
      <c r="Q26" s="64">
        <v>0</v>
      </c>
      <c r="R26" s="82">
        <v>0</v>
      </c>
      <c r="S26" s="114"/>
      <c r="T26" s="16"/>
      <c r="U26" s="16"/>
      <c r="V26" s="16"/>
      <c r="W26" s="16"/>
      <c r="X26" s="18"/>
      <c r="Y26" s="18"/>
      <c r="Z26" s="18"/>
    </row>
    <row r="27" spans="2:26" ht="12" customHeight="1" x14ac:dyDescent="0.15">
      <c r="B27" s="33"/>
      <c r="C27" s="52"/>
      <c r="D27" s="20"/>
      <c r="E27" s="77" t="s">
        <v>54</v>
      </c>
      <c r="F27" s="25"/>
      <c r="G27" s="62">
        <f t="shared" si="0"/>
        <v>3350</v>
      </c>
      <c r="H27" s="63">
        <v>0</v>
      </c>
      <c r="I27" s="64">
        <v>0</v>
      </c>
      <c r="J27" s="64">
        <v>0</v>
      </c>
      <c r="K27" s="64">
        <v>0</v>
      </c>
      <c r="L27" s="64">
        <v>308</v>
      </c>
      <c r="M27" s="64">
        <v>941</v>
      </c>
      <c r="N27" s="64">
        <v>1666</v>
      </c>
      <c r="O27" s="64">
        <v>178</v>
      </c>
      <c r="P27" s="64">
        <v>257</v>
      </c>
      <c r="Q27" s="64">
        <v>0</v>
      </c>
      <c r="R27" s="82">
        <v>0</v>
      </c>
      <c r="S27" s="114"/>
      <c r="T27" s="16"/>
      <c r="U27" s="16"/>
      <c r="V27" s="16"/>
      <c r="W27" s="16"/>
      <c r="X27" s="18"/>
      <c r="Y27" s="18"/>
      <c r="Z27" s="18"/>
    </row>
    <row r="28" spans="2:26" ht="12" customHeight="1" x14ac:dyDescent="0.15">
      <c r="B28" s="33"/>
      <c r="C28" s="52"/>
      <c r="D28" s="20"/>
      <c r="E28" s="77" t="s">
        <v>168</v>
      </c>
      <c r="F28" s="25"/>
      <c r="G28" s="62">
        <f t="shared" si="0"/>
        <v>0</v>
      </c>
      <c r="H28" s="63">
        <v>0</v>
      </c>
      <c r="I28" s="64">
        <v>0</v>
      </c>
      <c r="J28" s="64">
        <v>0</v>
      </c>
      <c r="K28" s="64">
        <v>0</v>
      </c>
      <c r="L28" s="64">
        <v>0</v>
      </c>
      <c r="M28" s="64">
        <v>0</v>
      </c>
      <c r="N28" s="64">
        <v>0</v>
      </c>
      <c r="O28" s="64">
        <v>0</v>
      </c>
      <c r="P28" s="64">
        <v>0</v>
      </c>
      <c r="Q28" s="64">
        <v>0</v>
      </c>
      <c r="R28" s="82">
        <v>0</v>
      </c>
      <c r="S28" s="114"/>
      <c r="T28" s="16"/>
      <c r="U28" s="16"/>
      <c r="V28" s="16"/>
      <c r="W28" s="16"/>
      <c r="X28" s="18"/>
      <c r="Y28" s="18"/>
      <c r="Z28" s="18"/>
    </row>
    <row r="29" spans="2:26" ht="12" customHeight="1" x14ac:dyDescent="0.15">
      <c r="B29" s="33"/>
      <c r="C29" s="53"/>
      <c r="D29" s="54"/>
      <c r="E29" s="78"/>
      <c r="F29" s="25"/>
      <c r="G29" s="65">
        <f t="shared" si="0"/>
        <v>0</v>
      </c>
      <c r="H29" s="66"/>
      <c r="I29" s="67"/>
      <c r="J29" s="67"/>
      <c r="K29" s="67"/>
      <c r="L29" s="67"/>
      <c r="M29" s="67"/>
      <c r="N29" s="67"/>
      <c r="O29" s="67"/>
      <c r="P29" s="67"/>
      <c r="Q29" s="67"/>
      <c r="R29" s="85"/>
      <c r="S29" s="114"/>
      <c r="T29" s="16"/>
      <c r="U29" s="16"/>
      <c r="V29" s="16"/>
      <c r="W29" s="16"/>
      <c r="X29" s="18"/>
      <c r="Y29" s="18"/>
      <c r="Z29" s="18"/>
    </row>
    <row r="30" spans="2:26" ht="18" customHeight="1" x14ac:dyDescent="0.15">
      <c r="B30" s="137" t="s">
        <v>21</v>
      </c>
      <c r="C30" s="138"/>
      <c r="D30" s="138"/>
      <c r="E30" s="139"/>
      <c r="F30" s="44"/>
      <c r="G30" s="68">
        <f t="shared" ref="G30:R30" si="2">SUM(G6:G29)</f>
        <v>87435</v>
      </c>
      <c r="H30" s="69">
        <f t="shared" si="2"/>
        <v>29147</v>
      </c>
      <c r="I30" s="70">
        <f t="shared" si="2"/>
        <v>6541</v>
      </c>
      <c r="J30" s="70">
        <f t="shared" ref="J30" si="3">SUM(J6:J29)</f>
        <v>1254</v>
      </c>
      <c r="K30" s="70">
        <f t="shared" si="2"/>
        <v>21411</v>
      </c>
      <c r="L30" s="70">
        <f t="shared" si="2"/>
        <v>5257</v>
      </c>
      <c r="M30" s="70">
        <f t="shared" si="2"/>
        <v>5517</v>
      </c>
      <c r="N30" s="70">
        <f t="shared" si="2"/>
        <v>7184</v>
      </c>
      <c r="O30" s="70">
        <f t="shared" si="2"/>
        <v>2085</v>
      </c>
      <c r="P30" s="70">
        <f t="shared" si="2"/>
        <v>9006</v>
      </c>
      <c r="Q30" s="70">
        <f t="shared" si="2"/>
        <v>30</v>
      </c>
      <c r="R30" s="86">
        <f t="shared" si="2"/>
        <v>3</v>
      </c>
      <c r="S30" s="114"/>
      <c r="T30" s="16"/>
      <c r="U30" s="16"/>
      <c r="V30" s="16"/>
      <c r="W30" s="17"/>
      <c r="X30" s="18"/>
      <c r="Y30" s="18"/>
      <c r="Z30" s="18"/>
    </row>
    <row r="31" spans="2:26" ht="12" customHeight="1" x14ac:dyDescent="0.15">
      <c r="B31" s="33"/>
      <c r="C31" s="55"/>
      <c r="D31" s="26"/>
      <c r="E31" s="77" t="s">
        <v>80</v>
      </c>
      <c r="F31" s="25"/>
      <c r="G31" s="62">
        <f>SUM(H31:R31)</f>
        <v>5367</v>
      </c>
      <c r="H31" s="63">
        <v>0</v>
      </c>
      <c r="I31" s="64">
        <v>0</v>
      </c>
      <c r="J31" s="64">
        <v>0</v>
      </c>
      <c r="K31" s="64">
        <v>4989</v>
      </c>
      <c r="L31" s="64">
        <v>285</v>
      </c>
      <c r="M31" s="64">
        <v>0</v>
      </c>
      <c r="N31" s="64">
        <v>31</v>
      </c>
      <c r="O31" s="64">
        <v>29</v>
      </c>
      <c r="P31" s="64">
        <v>33</v>
      </c>
      <c r="Q31" s="64">
        <v>0</v>
      </c>
      <c r="R31" s="82">
        <v>0</v>
      </c>
      <c r="S31" s="114"/>
      <c r="T31" s="16"/>
      <c r="U31" s="16"/>
      <c r="V31" s="16"/>
      <c r="W31" s="16"/>
      <c r="X31" s="18"/>
      <c r="Y31" s="18"/>
      <c r="Z31" s="18"/>
    </row>
    <row r="32" spans="2:26" ht="12" customHeight="1" x14ac:dyDescent="0.15">
      <c r="B32" s="33"/>
      <c r="C32" s="55"/>
      <c r="D32" s="26"/>
      <c r="E32" s="79" t="s">
        <v>87</v>
      </c>
      <c r="F32" s="27"/>
      <c r="G32" s="62">
        <f>SUM(H32:R32)</f>
        <v>2772</v>
      </c>
      <c r="H32" s="63">
        <v>0</v>
      </c>
      <c r="I32" s="64">
        <v>0</v>
      </c>
      <c r="J32" s="64">
        <v>0</v>
      </c>
      <c r="K32" s="64">
        <v>2328</v>
      </c>
      <c r="L32" s="64">
        <v>145</v>
      </c>
      <c r="M32" s="64">
        <v>8</v>
      </c>
      <c r="N32" s="64">
        <v>0</v>
      </c>
      <c r="O32" s="64">
        <v>291</v>
      </c>
      <c r="P32" s="64">
        <v>0</v>
      </c>
      <c r="Q32" s="64">
        <v>0</v>
      </c>
      <c r="R32" s="82">
        <v>0</v>
      </c>
      <c r="S32" s="114"/>
      <c r="T32" s="16"/>
      <c r="U32" s="16"/>
      <c r="V32" s="16"/>
      <c r="W32" s="16"/>
      <c r="X32" s="18"/>
      <c r="Y32" s="18"/>
      <c r="Z32" s="18"/>
    </row>
    <row r="33" spans="2:26" ht="12" customHeight="1" x14ac:dyDescent="0.15">
      <c r="B33" s="33"/>
      <c r="C33" s="55"/>
      <c r="D33" s="26"/>
      <c r="E33" s="79" t="s">
        <v>1</v>
      </c>
      <c r="F33" s="27"/>
      <c r="G33" s="62">
        <f>SUM(H33:R33)</f>
        <v>12311</v>
      </c>
      <c r="H33" s="63">
        <v>0</v>
      </c>
      <c r="I33" s="64">
        <v>0</v>
      </c>
      <c r="J33" s="64">
        <v>0</v>
      </c>
      <c r="K33" s="64">
        <v>8383</v>
      </c>
      <c r="L33" s="64">
        <v>664</v>
      </c>
      <c r="M33" s="64">
        <v>488</v>
      </c>
      <c r="N33" s="64">
        <v>2094</v>
      </c>
      <c r="O33" s="64">
        <v>682</v>
      </c>
      <c r="P33" s="64">
        <v>0</v>
      </c>
      <c r="Q33" s="64">
        <v>0</v>
      </c>
      <c r="R33" s="82">
        <v>0</v>
      </c>
      <c r="S33" s="114"/>
      <c r="T33" s="16"/>
      <c r="U33" s="16"/>
      <c r="V33" s="16"/>
      <c r="W33" s="16"/>
      <c r="X33" s="18"/>
      <c r="Y33" s="18"/>
      <c r="Z33" s="18"/>
    </row>
    <row r="34" spans="2:26" ht="12" customHeight="1" x14ac:dyDescent="0.15">
      <c r="B34" s="33"/>
      <c r="C34" s="56"/>
      <c r="D34" s="57"/>
      <c r="E34" s="80"/>
      <c r="F34" s="27"/>
      <c r="G34" s="65">
        <f>SUM(H34:R34)</f>
        <v>0</v>
      </c>
      <c r="H34" s="66"/>
      <c r="I34" s="67"/>
      <c r="J34" s="67"/>
      <c r="K34" s="67"/>
      <c r="L34" s="67"/>
      <c r="M34" s="67"/>
      <c r="N34" s="67"/>
      <c r="O34" s="67"/>
      <c r="P34" s="67"/>
      <c r="Q34" s="67"/>
      <c r="R34" s="85"/>
      <c r="S34" s="114"/>
      <c r="T34" s="16"/>
      <c r="U34" s="16"/>
      <c r="V34" s="16"/>
      <c r="W34" s="16"/>
      <c r="X34" s="18"/>
      <c r="Y34" s="18"/>
      <c r="Z34" s="18"/>
    </row>
    <row r="35" spans="2:26" ht="18" customHeight="1" x14ac:dyDescent="0.15">
      <c r="B35" s="140" t="s">
        <v>22</v>
      </c>
      <c r="C35" s="141"/>
      <c r="D35" s="141"/>
      <c r="E35" s="142"/>
      <c r="F35" s="29"/>
      <c r="G35" s="68">
        <f t="shared" ref="G35:R35" si="4">SUM(G31:G34)</f>
        <v>20450</v>
      </c>
      <c r="H35" s="69">
        <f t="shared" si="4"/>
        <v>0</v>
      </c>
      <c r="I35" s="70">
        <f t="shared" si="4"/>
        <v>0</v>
      </c>
      <c r="J35" s="70">
        <f t="shared" ref="J35" si="5">SUM(J31:J34)</f>
        <v>0</v>
      </c>
      <c r="K35" s="70">
        <f t="shared" si="4"/>
        <v>15700</v>
      </c>
      <c r="L35" s="70">
        <f t="shared" si="4"/>
        <v>1094</v>
      </c>
      <c r="M35" s="70">
        <f t="shared" si="4"/>
        <v>496</v>
      </c>
      <c r="N35" s="70">
        <f t="shared" si="4"/>
        <v>2125</v>
      </c>
      <c r="O35" s="70">
        <f t="shared" si="4"/>
        <v>1002</v>
      </c>
      <c r="P35" s="70">
        <f t="shared" si="4"/>
        <v>33</v>
      </c>
      <c r="Q35" s="70">
        <f>SUM(Q31:Q34)</f>
        <v>0</v>
      </c>
      <c r="R35" s="86">
        <f t="shared" si="4"/>
        <v>0</v>
      </c>
      <c r="S35" s="114"/>
      <c r="T35" s="16"/>
      <c r="U35" s="16"/>
      <c r="V35" s="16"/>
      <c r="W35" s="16"/>
      <c r="X35" s="18"/>
      <c r="Y35" s="18"/>
      <c r="Z35" s="18"/>
    </row>
    <row r="36" spans="2:26" s="28" customFormat="1" ht="12" customHeight="1" x14ac:dyDescent="0.15">
      <c r="B36" s="33"/>
      <c r="C36" s="94"/>
      <c r="D36" s="26"/>
      <c r="E36" s="77" t="s">
        <v>76</v>
      </c>
      <c r="F36" s="25"/>
      <c r="G36" s="62">
        <f>SUM(H36:R36)</f>
        <v>7966</v>
      </c>
      <c r="H36" s="63">
        <v>2546</v>
      </c>
      <c r="I36" s="64">
        <v>224</v>
      </c>
      <c r="J36" s="64">
        <v>3851</v>
      </c>
      <c r="K36" s="64">
        <v>0</v>
      </c>
      <c r="L36" s="64">
        <v>0</v>
      </c>
      <c r="M36" s="64">
        <v>1073</v>
      </c>
      <c r="N36" s="64">
        <v>193</v>
      </c>
      <c r="O36" s="64">
        <v>72</v>
      </c>
      <c r="P36" s="64">
        <v>7</v>
      </c>
      <c r="Q36" s="64">
        <v>0</v>
      </c>
      <c r="R36" s="82">
        <v>0</v>
      </c>
      <c r="S36" s="117"/>
    </row>
    <row r="37" spans="2:26" s="28" customFormat="1" ht="12" customHeight="1" x14ac:dyDescent="0.15">
      <c r="B37" s="33"/>
      <c r="C37" s="56"/>
      <c r="D37" s="57"/>
      <c r="E37" s="78" t="s">
        <v>32</v>
      </c>
      <c r="F37" s="25"/>
      <c r="G37" s="65">
        <f>SUM(H37:R37)</f>
        <v>13422</v>
      </c>
      <c r="H37" s="66">
        <v>11333</v>
      </c>
      <c r="I37" s="67">
        <v>824</v>
      </c>
      <c r="J37" s="67">
        <v>1077</v>
      </c>
      <c r="K37" s="67">
        <v>0</v>
      </c>
      <c r="L37" s="67">
        <v>0</v>
      </c>
      <c r="M37" s="67">
        <v>187</v>
      </c>
      <c r="N37" s="67">
        <v>0</v>
      </c>
      <c r="O37" s="67">
        <v>0</v>
      </c>
      <c r="P37" s="67">
        <v>1</v>
      </c>
      <c r="Q37" s="67">
        <v>0</v>
      </c>
      <c r="R37" s="85">
        <v>0</v>
      </c>
      <c r="S37" s="117"/>
    </row>
    <row r="38" spans="2:26" ht="18" customHeight="1" x14ac:dyDescent="0.15">
      <c r="B38" s="140" t="s">
        <v>31</v>
      </c>
      <c r="C38" s="141"/>
      <c r="D38" s="141"/>
      <c r="E38" s="142"/>
      <c r="F38" s="29"/>
      <c r="G38" s="68">
        <f>SUM(G36:G37)</f>
        <v>21388</v>
      </c>
      <c r="H38" s="69">
        <f t="shared" ref="H38:R38" si="6">SUM(H36:H37)</f>
        <v>13879</v>
      </c>
      <c r="I38" s="70">
        <f t="shared" si="6"/>
        <v>1048</v>
      </c>
      <c r="J38" s="70">
        <f t="shared" ref="J38" si="7">SUM(J36:J37)</f>
        <v>4928</v>
      </c>
      <c r="K38" s="70">
        <f t="shared" si="6"/>
        <v>0</v>
      </c>
      <c r="L38" s="70">
        <f t="shared" si="6"/>
        <v>0</v>
      </c>
      <c r="M38" s="70">
        <f t="shared" si="6"/>
        <v>1260</v>
      </c>
      <c r="N38" s="70">
        <f t="shared" si="6"/>
        <v>193</v>
      </c>
      <c r="O38" s="70">
        <f t="shared" si="6"/>
        <v>72</v>
      </c>
      <c r="P38" s="70">
        <f t="shared" si="6"/>
        <v>8</v>
      </c>
      <c r="Q38" s="70">
        <f>SUM(Q36:Q37)</f>
        <v>0</v>
      </c>
      <c r="R38" s="86">
        <f t="shared" si="6"/>
        <v>0</v>
      </c>
      <c r="S38" s="114"/>
      <c r="T38" s="16"/>
      <c r="U38" s="16"/>
      <c r="V38" s="16"/>
      <c r="W38" s="16"/>
      <c r="X38" s="18"/>
      <c r="Y38" s="18"/>
      <c r="Z38" s="18"/>
    </row>
    <row r="39" spans="2:26" s="28" customFormat="1" ht="12" customHeight="1" x14ac:dyDescent="0.15">
      <c r="B39" s="33"/>
      <c r="C39" s="55"/>
      <c r="D39" s="26"/>
      <c r="E39" s="77" t="s">
        <v>75</v>
      </c>
      <c r="F39" s="25"/>
      <c r="G39" s="62">
        <f>SUM(H39:R39)</f>
        <v>70</v>
      </c>
      <c r="H39" s="63">
        <v>0</v>
      </c>
      <c r="I39" s="64">
        <v>0</v>
      </c>
      <c r="J39" s="64">
        <v>0</v>
      </c>
      <c r="K39" s="64">
        <v>0</v>
      </c>
      <c r="L39" s="64">
        <v>70</v>
      </c>
      <c r="M39" s="64">
        <v>0</v>
      </c>
      <c r="N39" s="64">
        <v>0</v>
      </c>
      <c r="O39" s="64">
        <v>0</v>
      </c>
      <c r="P39" s="64">
        <v>0</v>
      </c>
      <c r="Q39" s="64">
        <v>0</v>
      </c>
      <c r="R39" s="82">
        <v>0</v>
      </c>
      <c r="S39" s="117"/>
    </row>
    <row r="40" spans="2:26" s="28" customFormat="1" ht="12" customHeight="1" x14ac:dyDescent="0.15">
      <c r="B40" s="33"/>
      <c r="C40" s="55"/>
      <c r="D40" s="26"/>
      <c r="E40" s="77" t="s">
        <v>102</v>
      </c>
      <c r="F40" s="25"/>
      <c r="G40" s="62">
        <f>SUM(H40:R40)</f>
        <v>36</v>
      </c>
      <c r="H40" s="63">
        <v>0</v>
      </c>
      <c r="I40" s="64">
        <v>0</v>
      </c>
      <c r="J40" s="64">
        <v>0</v>
      </c>
      <c r="K40" s="64">
        <v>0</v>
      </c>
      <c r="L40" s="64">
        <v>36</v>
      </c>
      <c r="M40" s="64">
        <v>0</v>
      </c>
      <c r="N40" s="64">
        <v>0</v>
      </c>
      <c r="O40" s="64">
        <v>0</v>
      </c>
      <c r="P40" s="64">
        <v>0</v>
      </c>
      <c r="Q40" s="64">
        <v>0</v>
      </c>
      <c r="R40" s="82">
        <v>0</v>
      </c>
      <c r="S40" s="117"/>
    </row>
    <row r="41" spans="2:26" s="28" customFormat="1" ht="12" customHeight="1" x14ac:dyDescent="0.15">
      <c r="B41" s="33"/>
      <c r="C41" s="55"/>
      <c r="D41" s="26"/>
      <c r="E41" s="77" t="s">
        <v>110</v>
      </c>
      <c r="F41" s="25"/>
      <c r="G41" s="62">
        <f>SUM(H41:R41)</f>
        <v>60</v>
      </c>
      <c r="H41" s="63">
        <v>0</v>
      </c>
      <c r="I41" s="64">
        <v>0</v>
      </c>
      <c r="J41" s="64">
        <v>0</v>
      </c>
      <c r="K41" s="64">
        <v>0</v>
      </c>
      <c r="L41" s="64">
        <v>60</v>
      </c>
      <c r="M41" s="64">
        <v>0</v>
      </c>
      <c r="N41" s="64">
        <v>0</v>
      </c>
      <c r="O41" s="64">
        <v>0</v>
      </c>
      <c r="P41" s="64">
        <v>0</v>
      </c>
      <c r="Q41" s="64">
        <v>0</v>
      </c>
      <c r="R41" s="82">
        <v>0</v>
      </c>
      <c r="S41" s="117"/>
    </row>
    <row r="42" spans="2:26" s="28" customFormat="1" ht="12" customHeight="1" x14ac:dyDescent="0.15">
      <c r="B42" s="33"/>
      <c r="C42" s="55"/>
      <c r="D42" s="26"/>
      <c r="E42" s="77" t="s">
        <v>127</v>
      </c>
      <c r="F42" s="25"/>
      <c r="G42" s="62">
        <f>SUM(H42:R42)</f>
        <v>123</v>
      </c>
      <c r="H42" s="63">
        <v>0</v>
      </c>
      <c r="I42" s="64">
        <v>0</v>
      </c>
      <c r="J42" s="64">
        <v>0</v>
      </c>
      <c r="K42" s="64">
        <v>0</v>
      </c>
      <c r="L42" s="64">
        <v>123</v>
      </c>
      <c r="M42" s="64">
        <v>0</v>
      </c>
      <c r="N42" s="64">
        <v>0</v>
      </c>
      <c r="O42" s="64">
        <v>0</v>
      </c>
      <c r="P42" s="64">
        <v>0</v>
      </c>
      <c r="Q42" s="64">
        <v>0</v>
      </c>
      <c r="R42" s="82">
        <v>0</v>
      </c>
      <c r="S42" s="117"/>
    </row>
    <row r="43" spans="2:26" s="28" customFormat="1" ht="12" customHeight="1" x14ac:dyDescent="0.15">
      <c r="B43" s="33"/>
      <c r="C43" s="56"/>
      <c r="D43" s="57"/>
      <c r="E43" s="78" t="s">
        <v>115</v>
      </c>
      <c r="F43" s="25"/>
      <c r="G43" s="65">
        <f>SUM(H43:R43)</f>
        <v>0</v>
      </c>
      <c r="H43" s="66">
        <v>0</v>
      </c>
      <c r="I43" s="67">
        <v>0</v>
      </c>
      <c r="J43" s="67">
        <v>0</v>
      </c>
      <c r="K43" s="67">
        <v>0</v>
      </c>
      <c r="L43" s="67">
        <v>0</v>
      </c>
      <c r="M43" s="67">
        <v>0</v>
      </c>
      <c r="N43" s="67">
        <v>0</v>
      </c>
      <c r="O43" s="67">
        <v>0</v>
      </c>
      <c r="P43" s="67">
        <v>0</v>
      </c>
      <c r="Q43" s="67">
        <v>0</v>
      </c>
      <c r="R43" s="85">
        <v>0</v>
      </c>
      <c r="S43" s="117"/>
    </row>
    <row r="44" spans="2:26" ht="25.15" customHeight="1" x14ac:dyDescent="0.15">
      <c r="B44" s="140" t="s">
        <v>92</v>
      </c>
      <c r="C44" s="141"/>
      <c r="D44" s="141"/>
      <c r="E44" s="142"/>
      <c r="F44" s="29"/>
      <c r="G44" s="68">
        <f>SUM(G39:G43)</f>
        <v>289</v>
      </c>
      <c r="H44" s="69">
        <f t="shared" ref="H44:R44" si="8">SUM(H39:H43)</f>
        <v>0</v>
      </c>
      <c r="I44" s="70">
        <f t="shared" si="8"/>
        <v>0</v>
      </c>
      <c r="J44" s="70">
        <f t="shared" ref="J44" si="9">SUM(J39:J43)</f>
        <v>0</v>
      </c>
      <c r="K44" s="70">
        <f t="shared" si="8"/>
        <v>0</v>
      </c>
      <c r="L44" s="70">
        <f t="shared" si="8"/>
        <v>289</v>
      </c>
      <c r="M44" s="70">
        <f t="shared" si="8"/>
        <v>0</v>
      </c>
      <c r="N44" s="70">
        <f t="shared" si="8"/>
        <v>0</v>
      </c>
      <c r="O44" s="70">
        <f t="shared" si="8"/>
        <v>0</v>
      </c>
      <c r="P44" s="70">
        <f t="shared" si="8"/>
        <v>0</v>
      </c>
      <c r="Q44" s="70">
        <f>SUM(Q39:Q43)</f>
        <v>0</v>
      </c>
      <c r="R44" s="86">
        <f t="shared" si="8"/>
        <v>0</v>
      </c>
      <c r="S44" s="114"/>
      <c r="T44" s="16"/>
      <c r="U44" s="16"/>
      <c r="V44" s="16"/>
      <c r="W44" s="16"/>
      <c r="X44" s="18"/>
      <c r="Y44" s="18"/>
      <c r="Z44" s="18"/>
    </row>
    <row r="45" spans="2:26" ht="12" customHeight="1" x14ac:dyDescent="0.15">
      <c r="B45" s="34"/>
      <c r="C45" s="95"/>
      <c r="D45" s="96"/>
      <c r="E45" s="76" t="s">
        <v>23</v>
      </c>
      <c r="F45" s="25"/>
      <c r="G45" s="62">
        <f>SUM(H45:R45)</f>
        <v>6520</v>
      </c>
      <c r="H45" s="63">
        <v>6480</v>
      </c>
      <c r="I45" s="64">
        <v>32</v>
      </c>
      <c r="J45" s="64">
        <v>0</v>
      </c>
      <c r="K45" s="64">
        <v>0</v>
      </c>
      <c r="L45" s="64">
        <v>0</v>
      </c>
      <c r="M45" s="64">
        <v>8</v>
      </c>
      <c r="N45" s="64">
        <v>0</v>
      </c>
      <c r="O45" s="64">
        <v>0</v>
      </c>
      <c r="P45" s="64">
        <v>0</v>
      </c>
      <c r="Q45" s="64">
        <v>0</v>
      </c>
      <c r="R45" s="82">
        <v>0</v>
      </c>
      <c r="S45" s="114"/>
      <c r="T45" s="16"/>
      <c r="U45" s="16"/>
      <c r="V45" s="16"/>
      <c r="W45" s="16"/>
      <c r="X45" s="18"/>
      <c r="Y45" s="18"/>
      <c r="Z45" s="18"/>
    </row>
    <row r="46" spans="2:26" ht="12" customHeight="1" x14ac:dyDescent="0.15">
      <c r="B46" s="33"/>
      <c r="C46" s="55"/>
      <c r="D46" s="26"/>
      <c r="E46" s="79" t="s">
        <v>17</v>
      </c>
      <c r="F46" s="27"/>
      <c r="G46" s="62">
        <f>SUM(H46:R46)</f>
        <v>7232</v>
      </c>
      <c r="H46" s="63">
        <v>7231</v>
      </c>
      <c r="I46" s="64">
        <v>0</v>
      </c>
      <c r="J46" s="64">
        <v>0</v>
      </c>
      <c r="K46" s="64">
        <v>0</v>
      </c>
      <c r="L46" s="64">
        <v>0</v>
      </c>
      <c r="M46" s="64">
        <v>1</v>
      </c>
      <c r="N46" s="64">
        <v>0</v>
      </c>
      <c r="O46" s="64">
        <v>0</v>
      </c>
      <c r="P46" s="64">
        <v>0</v>
      </c>
      <c r="Q46" s="64">
        <v>0</v>
      </c>
      <c r="R46" s="82">
        <v>0</v>
      </c>
      <c r="S46" s="114"/>
      <c r="T46" s="16"/>
      <c r="U46" s="16"/>
      <c r="V46" s="16"/>
      <c r="W46" s="16"/>
      <c r="X46" s="18"/>
      <c r="Y46" s="18"/>
      <c r="Z46" s="18"/>
    </row>
    <row r="47" spans="2:26" ht="12" customHeight="1" x14ac:dyDescent="0.15">
      <c r="B47" s="33"/>
      <c r="C47" s="55"/>
      <c r="D47" s="26"/>
      <c r="E47" s="79" t="s">
        <v>18</v>
      </c>
      <c r="F47" s="27"/>
      <c r="G47" s="62">
        <f>SUM(H47:R47)</f>
        <v>6194</v>
      </c>
      <c r="H47" s="63">
        <v>5619</v>
      </c>
      <c r="I47" s="64">
        <v>381</v>
      </c>
      <c r="J47" s="64">
        <v>179</v>
      </c>
      <c r="K47" s="64">
        <v>0</v>
      </c>
      <c r="L47" s="64">
        <v>0</v>
      </c>
      <c r="M47" s="64">
        <v>15</v>
      </c>
      <c r="N47" s="64">
        <v>0</v>
      </c>
      <c r="O47" s="64">
        <v>0</v>
      </c>
      <c r="P47" s="64">
        <v>0</v>
      </c>
      <c r="Q47" s="64">
        <v>0</v>
      </c>
      <c r="R47" s="82">
        <v>0</v>
      </c>
      <c r="S47" s="114"/>
      <c r="T47" s="16"/>
      <c r="U47" s="16"/>
      <c r="V47" s="16"/>
      <c r="W47" s="16"/>
      <c r="X47" s="18"/>
      <c r="Y47" s="18"/>
      <c r="Z47" s="18"/>
    </row>
    <row r="48" spans="2:26" ht="12" customHeight="1" x14ac:dyDescent="0.15">
      <c r="B48" s="33"/>
      <c r="C48" s="56"/>
      <c r="D48" s="57"/>
      <c r="E48" s="80" t="s">
        <v>170</v>
      </c>
      <c r="F48" s="27"/>
      <c r="G48" s="65">
        <f>SUM(H48:R48)</f>
        <v>10288</v>
      </c>
      <c r="H48" s="66">
        <v>9791</v>
      </c>
      <c r="I48" s="67">
        <v>360</v>
      </c>
      <c r="J48" s="67">
        <v>0</v>
      </c>
      <c r="K48" s="67">
        <v>0</v>
      </c>
      <c r="L48" s="67">
        <v>0</v>
      </c>
      <c r="M48" s="67">
        <v>13</v>
      </c>
      <c r="N48" s="67">
        <v>121</v>
      </c>
      <c r="O48" s="67">
        <v>0</v>
      </c>
      <c r="P48" s="67">
        <v>3</v>
      </c>
      <c r="Q48" s="67">
        <v>0</v>
      </c>
      <c r="R48" s="85">
        <v>0</v>
      </c>
      <c r="S48" s="114"/>
      <c r="T48" s="16"/>
      <c r="U48" s="16"/>
      <c r="V48" s="16"/>
      <c r="W48" s="16"/>
      <c r="X48" s="18"/>
      <c r="Y48" s="18"/>
      <c r="Z48" s="18"/>
    </row>
    <row r="49" spans="2:26" ht="18" customHeight="1" x14ac:dyDescent="0.15">
      <c r="B49" s="140" t="s">
        <v>24</v>
      </c>
      <c r="C49" s="141"/>
      <c r="D49" s="141"/>
      <c r="E49" s="142"/>
      <c r="F49" s="29"/>
      <c r="G49" s="68">
        <f>SUM(G45:G48)</f>
        <v>30234</v>
      </c>
      <c r="H49" s="69">
        <f t="shared" ref="H49:R49" si="10">SUM(H45:H48)</f>
        <v>29121</v>
      </c>
      <c r="I49" s="70">
        <f t="shared" si="10"/>
        <v>773</v>
      </c>
      <c r="J49" s="70">
        <f t="shared" ref="J49" si="11">SUM(J45:J48)</f>
        <v>179</v>
      </c>
      <c r="K49" s="70">
        <f t="shared" si="10"/>
        <v>0</v>
      </c>
      <c r="L49" s="70">
        <f t="shared" si="10"/>
        <v>0</v>
      </c>
      <c r="M49" s="70">
        <f t="shared" si="10"/>
        <v>37</v>
      </c>
      <c r="N49" s="70">
        <f t="shared" si="10"/>
        <v>121</v>
      </c>
      <c r="O49" s="70">
        <f t="shared" si="10"/>
        <v>0</v>
      </c>
      <c r="P49" s="70">
        <f t="shared" si="10"/>
        <v>3</v>
      </c>
      <c r="Q49" s="70">
        <f>SUM(Q45:Q48)</f>
        <v>0</v>
      </c>
      <c r="R49" s="86">
        <f t="shared" si="10"/>
        <v>0</v>
      </c>
      <c r="S49" s="114"/>
      <c r="T49" s="16"/>
      <c r="U49" s="16"/>
      <c r="V49" s="16"/>
      <c r="W49" s="16"/>
      <c r="X49" s="18"/>
      <c r="Y49" s="18"/>
      <c r="Z49" s="18"/>
    </row>
    <row r="50" spans="2:26" ht="12" customHeight="1" x14ac:dyDescent="0.15">
      <c r="B50" s="33"/>
      <c r="C50" s="55"/>
      <c r="D50" s="26"/>
      <c r="E50" s="79" t="s">
        <v>56</v>
      </c>
      <c r="F50" s="27"/>
      <c r="G50" s="62">
        <f t="shared" ref="G50:G62" si="12">SUM(H50:R50)</f>
        <v>3167</v>
      </c>
      <c r="H50" s="63">
        <v>0</v>
      </c>
      <c r="I50" s="64">
        <v>0</v>
      </c>
      <c r="J50" s="64">
        <v>0</v>
      </c>
      <c r="K50" s="64">
        <v>0</v>
      </c>
      <c r="L50" s="64">
        <v>0</v>
      </c>
      <c r="M50" s="64">
        <v>1684</v>
      </c>
      <c r="N50" s="64">
        <v>1137</v>
      </c>
      <c r="O50" s="64">
        <v>40</v>
      </c>
      <c r="P50" s="64">
        <v>146</v>
      </c>
      <c r="Q50" s="64">
        <v>0</v>
      </c>
      <c r="R50" s="83">
        <v>160</v>
      </c>
      <c r="S50" s="114"/>
      <c r="T50" s="16"/>
      <c r="U50" s="16"/>
      <c r="V50" s="16"/>
      <c r="W50" s="16"/>
      <c r="X50" s="18"/>
      <c r="Y50" s="18"/>
      <c r="Z50" s="18"/>
    </row>
    <row r="51" spans="2:26" ht="12" customHeight="1" x14ac:dyDescent="0.15">
      <c r="B51" s="33"/>
      <c r="C51" s="55"/>
      <c r="D51" s="26"/>
      <c r="E51" s="77" t="s">
        <v>27</v>
      </c>
      <c r="F51" s="27"/>
      <c r="G51" s="62">
        <f t="shared" si="12"/>
        <v>2423</v>
      </c>
      <c r="H51" s="63"/>
      <c r="I51" s="64"/>
      <c r="J51" s="64"/>
      <c r="K51" s="64">
        <v>0</v>
      </c>
      <c r="L51" s="64">
        <v>0</v>
      </c>
      <c r="M51" s="64"/>
      <c r="N51" s="64"/>
      <c r="O51" s="64"/>
      <c r="P51" s="64"/>
      <c r="Q51" s="64">
        <v>0</v>
      </c>
      <c r="R51" s="83">
        <v>2423</v>
      </c>
      <c r="S51" s="114"/>
      <c r="T51" s="16"/>
      <c r="U51" s="16"/>
      <c r="V51" s="16"/>
      <c r="W51" s="16"/>
      <c r="X51" s="18"/>
      <c r="Y51" s="18"/>
      <c r="Z51" s="18"/>
    </row>
    <row r="52" spans="2:26" ht="12" customHeight="1" x14ac:dyDescent="0.15">
      <c r="B52" s="33"/>
      <c r="C52" s="55"/>
      <c r="D52" s="26"/>
      <c r="E52" s="79" t="s">
        <v>171</v>
      </c>
      <c r="F52" s="27"/>
      <c r="G52" s="62">
        <f t="shared" si="12"/>
        <v>409</v>
      </c>
      <c r="H52" s="63">
        <v>0</v>
      </c>
      <c r="I52" s="64">
        <v>0</v>
      </c>
      <c r="J52" s="64">
        <v>0</v>
      </c>
      <c r="K52" s="64">
        <v>0</v>
      </c>
      <c r="L52" s="64">
        <v>0</v>
      </c>
      <c r="M52" s="64">
        <v>0</v>
      </c>
      <c r="N52" s="64">
        <v>0</v>
      </c>
      <c r="O52" s="64">
        <v>0</v>
      </c>
      <c r="P52" s="64">
        <v>0</v>
      </c>
      <c r="Q52" s="64">
        <v>0</v>
      </c>
      <c r="R52" s="83">
        <v>409</v>
      </c>
      <c r="S52" s="114"/>
      <c r="T52" s="16"/>
      <c r="U52" s="16"/>
      <c r="V52" s="16"/>
      <c r="W52" s="16"/>
      <c r="X52" s="18"/>
      <c r="Y52" s="18"/>
      <c r="Z52" s="18"/>
    </row>
    <row r="53" spans="2:26" ht="12" customHeight="1" x14ac:dyDescent="0.15">
      <c r="B53" s="33"/>
      <c r="C53" s="55"/>
      <c r="D53" s="26"/>
      <c r="E53" s="77" t="s">
        <v>172</v>
      </c>
      <c r="F53" s="25"/>
      <c r="G53" s="62">
        <f t="shared" si="12"/>
        <v>206</v>
      </c>
      <c r="H53" s="63">
        <v>0</v>
      </c>
      <c r="I53" s="64">
        <v>0</v>
      </c>
      <c r="J53" s="64">
        <v>0</v>
      </c>
      <c r="K53" s="64">
        <v>0</v>
      </c>
      <c r="L53" s="64">
        <v>0</v>
      </c>
      <c r="M53" s="64">
        <v>0</v>
      </c>
      <c r="N53" s="64">
        <v>0</v>
      </c>
      <c r="O53" s="64">
        <v>0</v>
      </c>
      <c r="P53" s="64">
        <v>0</v>
      </c>
      <c r="Q53" s="64">
        <v>0</v>
      </c>
      <c r="R53" s="83">
        <v>206</v>
      </c>
      <c r="S53" s="114"/>
      <c r="T53" s="16"/>
      <c r="U53" s="16"/>
      <c r="V53" s="16"/>
      <c r="W53" s="16"/>
      <c r="X53" s="18"/>
      <c r="Y53" s="18"/>
      <c r="Z53" s="18"/>
    </row>
    <row r="54" spans="2:26" ht="12" customHeight="1" x14ac:dyDescent="0.15">
      <c r="B54" s="33"/>
      <c r="C54" s="55"/>
      <c r="D54" s="26"/>
      <c r="E54" s="77" t="s">
        <v>173</v>
      </c>
      <c r="F54" s="25"/>
      <c r="G54" s="62">
        <f t="shared" si="12"/>
        <v>828</v>
      </c>
      <c r="H54" s="63">
        <v>0</v>
      </c>
      <c r="I54" s="64">
        <v>0</v>
      </c>
      <c r="J54" s="64">
        <v>0</v>
      </c>
      <c r="K54" s="64">
        <v>0</v>
      </c>
      <c r="L54" s="64">
        <v>0</v>
      </c>
      <c r="M54" s="64">
        <v>0</v>
      </c>
      <c r="N54" s="64">
        <v>0</v>
      </c>
      <c r="O54" s="64">
        <v>0</v>
      </c>
      <c r="P54" s="64">
        <v>177</v>
      </c>
      <c r="Q54" s="64">
        <v>0</v>
      </c>
      <c r="R54" s="83">
        <v>651</v>
      </c>
      <c r="S54" s="114"/>
      <c r="T54" s="16"/>
      <c r="U54" s="16"/>
      <c r="V54" s="16"/>
      <c r="W54" s="16"/>
      <c r="X54" s="18"/>
      <c r="Y54" s="18"/>
      <c r="Z54" s="18"/>
    </row>
    <row r="55" spans="2:26" ht="12" customHeight="1" x14ac:dyDescent="0.15">
      <c r="B55" s="33"/>
      <c r="C55" s="55"/>
      <c r="D55" s="26"/>
      <c r="E55" s="77" t="s">
        <v>174</v>
      </c>
      <c r="F55" s="25"/>
      <c r="G55" s="62">
        <f t="shared" si="12"/>
        <v>896</v>
      </c>
      <c r="H55" s="63"/>
      <c r="I55" s="64"/>
      <c r="J55" s="64"/>
      <c r="K55" s="64">
        <v>0</v>
      </c>
      <c r="L55" s="64">
        <v>0</v>
      </c>
      <c r="M55" s="64"/>
      <c r="N55" s="64"/>
      <c r="O55" s="64"/>
      <c r="P55" s="64"/>
      <c r="Q55" s="64">
        <v>0</v>
      </c>
      <c r="R55" s="83">
        <v>896</v>
      </c>
      <c r="S55" s="114"/>
      <c r="T55" s="16"/>
      <c r="U55" s="16"/>
      <c r="V55" s="16"/>
      <c r="W55" s="16"/>
      <c r="X55" s="18"/>
      <c r="Y55" s="18"/>
      <c r="Z55" s="18"/>
    </row>
    <row r="56" spans="2:26" ht="12" customHeight="1" x14ac:dyDescent="0.15">
      <c r="B56" s="33"/>
      <c r="C56" s="55"/>
      <c r="D56" s="26"/>
      <c r="E56" s="77" t="s">
        <v>175</v>
      </c>
      <c r="F56" s="25"/>
      <c r="G56" s="62">
        <f t="shared" si="12"/>
        <v>709</v>
      </c>
      <c r="H56" s="63"/>
      <c r="I56" s="64"/>
      <c r="J56" s="64"/>
      <c r="K56" s="64">
        <v>0</v>
      </c>
      <c r="L56" s="64">
        <v>0</v>
      </c>
      <c r="M56" s="64"/>
      <c r="N56" s="64"/>
      <c r="O56" s="64"/>
      <c r="P56" s="64"/>
      <c r="Q56" s="64">
        <v>0</v>
      </c>
      <c r="R56" s="83">
        <v>709</v>
      </c>
      <c r="S56" s="114"/>
      <c r="T56" s="16"/>
      <c r="U56" s="16"/>
      <c r="V56" s="16"/>
      <c r="W56" s="16"/>
      <c r="X56" s="18"/>
      <c r="Y56" s="18"/>
      <c r="Z56" s="18"/>
    </row>
    <row r="57" spans="2:26" ht="12" customHeight="1" x14ac:dyDescent="0.15">
      <c r="B57" s="33"/>
      <c r="C57" s="55"/>
      <c r="D57" s="26"/>
      <c r="E57" s="77" t="s">
        <v>169</v>
      </c>
      <c r="F57" s="25"/>
      <c r="G57" s="62">
        <f t="shared" si="12"/>
        <v>848</v>
      </c>
      <c r="H57" s="63">
        <v>0</v>
      </c>
      <c r="I57" s="64">
        <v>0</v>
      </c>
      <c r="J57" s="64">
        <v>0</v>
      </c>
      <c r="K57" s="64">
        <v>0</v>
      </c>
      <c r="L57" s="64">
        <v>0</v>
      </c>
      <c r="M57" s="64">
        <v>0</v>
      </c>
      <c r="N57" s="64">
        <v>0</v>
      </c>
      <c r="O57" s="64">
        <v>0</v>
      </c>
      <c r="P57" s="64">
        <v>0</v>
      </c>
      <c r="Q57" s="64">
        <v>0</v>
      </c>
      <c r="R57" s="83">
        <v>848</v>
      </c>
      <c r="S57" s="114"/>
      <c r="T57" s="16"/>
      <c r="U57" s="16"/>
      <c r="V57" s="16"/>
      <c r="W57" s="16"/>
      <c r="X57" s="18"/>
      <c r="Y57" s="18"/>
      <c r="Z57" s="18"/>
    </row>
    <row r="58" spans="2:26" ht="12" customHeight="1" x14ac:dyDescent="0.15">
      <c r="B58" s="33"/>
      <c r="C58" s="55"/>
      <c r="D58" s="26"/>
      <c r="E58" s="77" t="s">
        <v>176</v>
      </c>
      <c r="F58" s="25"/>
      <c r="G58" s="62">
        <f t="shared" si="12"/>
        <v>0</v>
      </c>
      <c r="H58" s="63"/>
      <c r="I58" s="64"/>
      <c r="J58" s="64"/>
      <c r="K58" s="64">
        <v>0</v>
      </c>
      <c r="L58" s="64">
        <v>0</v>
      </c>
      <c r="M58" s="64"/>
      <c r="N58" s="64"/>
      <c r="O58" s="64"/>
      <c r="P58" s="64"/>
      <c r="Q58" s="64">
        <v>0</v>
      </c>
      <c r="R58" s="83">
        <v>0</v>
      </c>
      <c r="S58" s="114"/>
      <c r="T58" s="16"/>
      <c r="U58" s="16"/>
      <c r="V58" s="16"/>
      <c r="W58" s="16"/>
      <c r="X58" s="18"/>
      <c r="Y58" s="18"/>
      <c r="Z58" s="18"/>
    </row>
    <row r="59" spans="2:26" ht="12" customHeight="1" x14ac:dyDescent="0.15">
      <c r="B59" s="33"/>
      <c r="C59" s="55"/>
      <c r="D59" s="26"/>
      <c r="E59" s="79" t="s">
        <v>177</v>
      </c>
      <c r="F59" s="27"/>
      <c r="G59" s="62">
        <f t="shared" si="12"/>
        <v>205</v>
      </c>
      <c r="H59" s="63"/>
      <c r="I59" s="64"/>
      <c r="J59" s="64"/>
      <c r="K59" s="64">
        <v>0</v>
      </c>
      <c r="L59" s="64">
        <v>0</v>
      </c>
      <c r="M59" s="64"/>
      <c r="N59" s="64"/>
      <c r="O59" s="64"/>
      <c r="P59" s="64"/>
      <c r="Q59" s="64">
        <v>0</v>
      </c>
      <c r="R59" s="83">
        <v>205</v>
      </c>
      <c r="S59" s="114"/>
      <c r="T59" s="16"/>
      <c r="U59" s="16"/>
      <c r="V59" s="16"/>
      <c r="W59" s="16"/>
      <c r="X59" s="18"/>
      <c r="Y59" s="18"/>
      <c r="Z59" s="18"/>
    </row>
    <row r="60" spans="2:26" ht="12" customHeight="1" x14ac:dyDescent="0.15">
      <c r="B60" s="33"/>
      <c r="C60" s="55"/>
      <c r="D60" s="26"/>
      <c r="E60" s="79" t="s">
        <v>184</v>
      </c>
      <c r="F60" s="27"/>
      <c r="G60" s="62">
        <f t="shared" si="12"/>
        <v>0</v>
      </c>
      <c r="H60" s="63">
        <v>0</v>
      </c>
      <c r="I60" s="64">
        <v>0</v>
      </c>
      <c r="J60" s="64">
        <v>0</v>
      </c>
      <c r="K60" s="64">
        <v>0</v>
      </c>
      <c r="L60" s="64">
        <v>0</v>
      </c>
      <c r="M60" s="64">
        <v>0</v>
      </c>
      <c r="N60" s="64">
        <v>0</v>
      </c>
      <c r="O60" s="64">
        <v>0</v>
      </c>
      <c r="P60" s="64">
        <v>0</v>
      </c>
      <c r="Q60" s="64">
        <v>0</v>
      </c>
      <c r="R60" s="83">
        <v>0</v>
      </c>
      <c r="S60" s="114"/>
      <c r="T60" s="16"/>
      <c r="U60" s="16"/>
      <c r="V60" s="16"/>
      <c r="W60" s="16"/>
      <c r="X60" s="18"/>
      <c r="Y60" s="18"/>
      <c r="Z60" s="18"/>
    </row>
    <row r="61" spans="2:26" ht="12" customHeight="1" x14ac:dyDescent="0.15">
      <c r="B61" s="33"/>
      <c r="C61" s="55"/>
      <c r="D61" s="26"/>
      <c r="E61" s="79" t="s">
        <v>185</v>
      </c>
      <c r="F61" s="27"/>
      <c r="G61" s="62">
        <f t="shared" si="12"/>
        <v>820</v>
      </c>
      <c r="H61" s="63">
        <v>0</v>
      </c>
      <c r="I61" s="64">
        <v>0</v>
      </c>
      <c r="J61" s="64">
        <v>661</v>
      </c>
      <c r="K61" s="64">
        <v>0</v>
      </c>
      <c r="L61" s="64">
        <v>0</v>
      </c>
      <c r="M61" s="64">
        <v>159</v>
      </c>
      <c r="N61" s="64">
        <v>0</v>
      </c>
      <c r="O61" s="64">
        <v>0</v>
      </c>
      <c r="P61" s="64">
        <v>0</v>
      </c>
      <c r="Q61" s="64">
        <v>0</v>
      </c>
      <c r="R61" s="83">
        <v>0</v>
      </c>
      <c r="S61" s="114"/>
      <c r="T61" s="16"/>
      <c r="U61" s="16"/>
      <c r="V61" s="16"/>
      <c r="W61" s="16"/>
      <c r="X61" s="18"/>
      <c r="Y61" s="18"/>
      <c r="Z61" s="18"/>
    </row>
    <row r="62" spans="2:26" ht="12" customHeight="1" x14ac:dyDescent="0.15">
      <c r="B62" s="33"/>
      <c r="C62" s="56"/>
      <c r="D62" s="57"/>
      <c r="E62" s="80"/>
      <c r="F62" s="119"/>
      <c r="G62" s="65">
        <f t="shared" si="12"/>
        <v>0</v>
      </c>
      <c r="H62" s="66"/>
      <c r="I62" s="67"/>
      <c r="J62" s="67"/>
      <c r="K62" s="67"/>
      <c r="L62" s="67"/>
      <c r="M62" s="67"/>
      <c r="N62" s="67"/>
      <c r="O62" s="67"/>
      <c r="P62" s="67"/>
      <c r="Q62" s="67"/>
      <c r="R62" s="87"/>
      <c r="S62" s="114"/>
      <c r="T62" s="16"/>
      <c r="U62" s="16"/>
      <c r="V62" s="16"/>
      <c r="W62" s="16"/>
      <c r="X62" s="18"/>
      <c r="Y62" s="18"/>
      <c r="Z62" s="18"/>
    </row>
    <row r="63" spans="2:26" ht="18" customHeight="1" x14ac:dyDescent="0.15">
      <c r="B63" s="140" t="s">
        <v>25</v>
      </c>
      <c r="C63" s="141"/>
      <c r="D63" s="141"/>
      <c r="E63" s="142"/>
      <c r="F63" s="29"/>
      <c r="G63" s="88">
        <f>SUM(G50:G62)</f>
        <v>10511</v>
      </c>
      <c r="H63" s="89">
        <f t="shared" ref="H63:R63" si="13">SUM(H50:H62)</f>
        <v>0</v>
      </c>
      <c r="I63" s="90">
        <f t="shared" si="13"/>
        <v>0</v>
      </c>
      <c r="J63" s="90">
        <f t="shared" ref="J63" si="14">SUM(J50:J62)</f>
        <v>661</v>
      </c>
      <c r="K63" s="90">
        <f t="shared" si="13"/>
        <v>0</v>
      </c>
      <c r="L63" s="90">
        <f t="shared" si="13"/>
        <v>0</v>
      </c>
      <c r="M63" s="90">
        <f t="shared" si="13"/>
        <v>1843</v>
      </c>
      <c r="N63" s="90">
        <f t="shared" si="13"/>
        <v>1137</v>
      </c>
      <c r="O63" s="90">
        <f t="shared" si="13"/>
        <v>40</v>
      </c>
      <c r="P63" s="90">
        <f t="shared" si="13"/>
        <v>323</v>
      </c>
      <c r="Q63" s="90">
        <f t="shared" si="13"/>
        <v>0</v>
      </c>
      <c r="R63" s="91">
        <f t="shared" si="13"/>
        <v>6507</v>
      </c>
      <c r="S63" s="114"/>
      <c r="T63" s="16"/>
      <c r="U63" s="16"/>
      <c r="V63" s="16"/>
      <c r="W63" s="16"/>
      <c r="X63" s="18"/>
      <c r="Y63" s="18"/>
      <c r="Z63" s="18"/>
    </row>
    <row r="64" spans="2:26" ht="12" customHeight="1" x14ac:dyDescent="0.15">
      <c r="B64" s="33"/>
      <c r="C64" s="55"/>
      <c r="D64" s="26"/>
      <c r="E64" s="79" t="s">
        <v>128</v>
      </c>
      <c r="F64" s="27"/>
      <c r="G64" s="62">
        <f>SUM(H64:R64)</f>
        <v>8597</v>
      </c>
      <c r="H64" s="63">
        <v>0</v>
      </c>
      <c r="I64" s="64">
        <v>0</v>
      </c>
      <c r="J64" s="64">
        <v>0</v>
      </c>
      <c r="K64" s="64">
        <v>0</v>
      </c>
      <c r="L64" s="64">
        <v>0</v>
      </c>
      <c r="M64" s="64">
        <v>1278</v>
      </c>
      <c r="N64" s="64">
        <v>1112</v>
      </c>
      <c r="O64" s="64">
        <v>934</v>
      </c>
      <c r="P64" s="64">
        <v>173</v>
      </c>
      <c r="Q64" s="64">
        <v>5100</v>
      </c>
      <c r="R64" s="83">
        <v>0</v>
      </c>
      <c r="S64" s="114"/>
      <c r="T64" s="16"/>
      <c r="U64" s="16"/>
      <c r="V64" s="16"/>
      <c r="W64" s="16"/>
      <c r="X64" s="18"/>
      <c r="Y64" s="18"/>
      <c r="Z64" s="18"/>
    </row>
    <row r="65" spans="2:26" ht="12" customHeight="1" x14ac:dyDescent="0.15">
      <c r="B65" s="33"/>
      <c r="C65" s="55"/>
      <c r="D65" s="26"/>
      <c r="E65" s="79" t="s">
        <v>59</v>
      </c>
      <c r="F65" s="27"/>
      <c r="G65" s="62">
        <f>SUM(H65:R65)</f>
        <v>13659</v>
      </c>
      <c r="H65" s="63">
        <v>0</v>
      </c>
      <c r="I65" s="64">
        <v>0</v>
      </c>
      <c r="J65" s="64">
        <v>893</v>
      </c>
      <c r="K65" s="64">
        <v>0</v>
      </c>
      <c r="L65" s="64">
        <v>0</v>
      </c>
      <c r="M65" s="64">
        <v>1015</v>
      </c>
      <c r="N65" s="64">
        <v>1035</v>
      </c>
      <c r="O65" s="64">
        <v>318</v>
      </c>
      <c r="P65" s="64">
        <v>102</v>
      </c>
      <c r="Q65" s="64">
        <v>10296</v>
      </c>
      <c r="R65" s="83">
        <v>0</v>
      </c>
      <c r="S65" s="114"/>
      <c r="T65" s="16"/>
      <c r="U65" s="16"/>
      <c r="V65" s="16"/>
      <c r="W65" s="16"/>
      <c r="X65" s="18"/>
      <c r="Y65" s="18"/>
      <c r="Z65" s="18"/>
    </row>
    <row r="66" spans="2:26" ht="12" customHeight="1" x14ac:dyDescent="0.15">
      <c r="B66" s="33"/>
      <c r="C66" s="55"/>
      <c r="D66" s="26"/>
      <c r="E66" s="79" t="s">
        <v>134</v>
      </c>
      <c r="F66" s="27"/>
      <c r="G66" s="62">
        <f>SUM(H66:R66)</f>
        <v>5454</v>
      </c>
      <c r="H66" s="63">
        <v>0</v>
      </c>
      <c r="I66" s="64">
        <v>0</v>
      </c>
      <c r="J66" s="64">
        <v>0</v>
      </c>
      <c r="K66" s="64">
        <v>0</v>
      </c>
      <c r="L66" s="64">
        <v>0</v>
      </c>
      <c r="M66" s="64">
        <v>346</v>
      </c>
      <c r="N66" s="64">
        <v>316</v>
      </c>
      <c r="O66" s="64">
        <v>66</v>
      </c>
      <c r="P66" s="64">
        <v>79</v>
      </c>
      <c r="Q66" s="64">
        <v>4647</v>
      </c>
      <c r="R66" s="83">
        <v>0</v>
      </c>
      <c r="S66" s="114"/>
      <c r="T66" s="16"/>
      <c r="U66" s="16"/>
      <c r="V66" s="16"/>
      <c r="W66" s="16"/>
      <c r="X66" s="18"/>
      <c r="Y66" s="18"/>
      <c r="Z66" s="18"/>
    </row>
    <row r="67" spans="2:26" ht="12" customHeight="1" x14ac:dyDescent="0.15">
      <c r="B67" s="108"/>
      <c r="C67" s="55"/>
      <c r="D67" s="26"/>
      <c r="E67" s="103" t="s">
        <v>121</v>
      </c>
      <c r="F67" s="27"/>
      <c r="G67" s="62">
        <f>SUM(H67:R67)</f>
        <v>0</v>
      </c>
      <c r="H67" s="63">
        <v>0</v>
      </c>
      <c r="I67" s="64">
        <v>0</v>
      </c>
      <c r="J67" s="64">
        <v>0</v>
      </c>
      <c r="K67" s="64">
        <v>0</v>
      </c>
      <c r="L67" s="64">
        <v>0</v>
      </c>
      <c r="M67" s="64">
        <v>0</v>
      </c>
      <c r="N67" s="64">
        <v>0</v>
      </c>
      <c r="O67" s="64">
        <v>0</v>
      </c>
      <c r="P67" s="64">
        <v>0</v>
      </c>
      <c r="Q67" s="64">
        <v>0</v>
      </c>
      <c r="R67" s="83">
        <v>0</v>
      </c>
      <c r="S67" s="114"/>
      <c r="T67" s="16"/>
      <c r="U67" s="16"/>
      <c r="V67" s="16"/>
      <c r="W67" s="16"/>
      <c r="X67" s="18"/>
      <c r="Y67" s="18"/>
      <c r="Z67" s="18"/>
    </row>
    <row r="68" spans="2:26" ht="18" customHeight="1" x14ac:dyDescent="0.15">
      <c r="B68" s="140" t="s">
        <v>67</v>
      </c>
      <c r="C68" s="150"/>
      <c r="D68" s="150"/>
      <c r="E68" s="151"/>
      <c r="F68" s="29"/>
      <c r="G68" s="104">
        <f>SUM(G64:G67)</f>
        <v>27710</v>
      </c>
      <c r="H68" s="105">
        <f t="shared" ref="H68:Q68" si="15">SUM(H64:H67)</f>
        <v>0</v>
      </c>
      <c r="I68" s="106">
        <f t="shared" si="15"/>
        <v>0</v>
      </c>
      <c r="J68" s="106">
        <f t="shared" ref="J68" si="16">SUM(J64:J67)</f>
        <v>893</v>
      </c>
      <c r="K68" s="106">
        <f t="shared" si="15"/>
        <v>0</v>
      </c>
      <c r="L68" s="106">
        <f t="shared" si="15"/>
        <v>0</v>
      </c>
      <c r="M68" s="106">
        <f t="shared" si="15"/>
        <v>2639</v>
      </c>
      <c r="N68" s="106">
        <f t="shared" si="15"/>
        <v>2463</v>
      </c>
      <c r="O68" s="106">
        <f t="shared" si="15"/>
        <v>1318</v>
      </c>
      <c r="P68" s="106">
        <f t="shared" si="15"/>
        <v>354</v>
      </c>
      <c r="Q68" s="106">
        <f t="shared" si="15"/>
        <v>20043</v>
      </c>
      <c r="R68" s="107">
        <f>SUM(R64:R67)</f>
        <v>0</v>
      </c>
      <c r="S68" s="114"/>
      <c r="T68" s="16"/>
      <c r="U68" s="16"/>
      <c r="V68" s="16"/>
      <c r="W68" s="16"/>
      <c r="X68" s="18"/>
      <c r="Y68" s="18"/>
      <c r="Z68" s="18"/>
    </row>
    <row r="69" spans="2:26" ht="3.95" customHeight="1" x14ac:dyDescent="0.15">
      <c r="B69" s="110"/>
      <c r="C69" s="110"/>
      <c r="D69" s="110"/>
      <c r="E69" s="110"/>
      <c r="F69" s="29"/>
      <c r="G69" s="109"/>
      <c r="H69" s="109"/>
      <c r="I69" s="109"/>
      <c r="J69" s="109"/>
      <c r="K69" s="109"/>
      <c r="L69" s="109"/>
      <c r="M69" s="109"/>
      <c r="N69" s="109"/>
      <c r="O69" s="109"/>
      <c r="P69" s="109"/>
      <c r="Q69" s="109"/>
      <c r="R69" s="109"/>
      <c r="S69" s="16"/>
      <c r="T69" s="16"/>
      <c r="U69" s="16"/>
      <c r="V69" s="16"/>
      <c r="W69" s="16"/>
      <c r="X69" s="18"/>
      <c r="Y69" s="18"/>
      <c r="Z69" s="18"/>
    </row>
    <row r="70" spans="2:26" ht="12" customHeight="1" x14ac:dyDescent="0.15">
      <c r="B70" s="42"/>
      <c r="C70" s="51"/>
      <c r="D70" s="43"/>
      <c r="E70" s="111" t="s">
        <v>53</v>
      </c>
      <c r="F70" s="25"/>
      <c r="G70" s="59">
        <f t="shared" ref="G70:G85" si="17">SUM(H70:R70)</f>
        <v>250</v>
      </c>
      <c r="H70" s="60">
        <v>0</v>
      </c>
      <c r="I70" s="61">
        <v>0</v>
      </c>
      <c r="J70" s="61">
        <v>0</v>
      </c>
      <c r="K70" s="61">
        <v>0</v>
      </c>
      <c r="L70" s="61">
        <v>0</v>
      </c>
      <c r="M70" s="61">
        <v>0</v>
      </c>
      <c r="N70" s="61">
        <v>153</v>
      </c>
      <c r="O70" s="61">
        <v>0</v>
      </c>
      <c r="P70" s="61">
        <v>97</v>
      </c>
      <c r="Q70" s="61">
        <v>0</v>
      </c>
      <c r="R70" s="81">
        <v>0</v>
      </c>
      <c r="S70" s="114"/>
      <c r="T70" s="16"/>
      <c r="U70" s="16"/>
      <c r="V70" s="16"/>
      <c r="W70" s="17"/>
      <c r="X70" s="18"/>
      <c r="Y70" s="18"/>
      <c r="Z70" s="18"/>
    </row>
    <row r="71" spans="2:26" ht="12" customHeight="1" x14ac:dyDescent="0.15">
      <c r="B71" s="33"/>
      <c r="C71" s="52"/>
      <c r="D71" s="20"/>
      <c r="E71" s="112" t="s">
        <v>56</v>
      </c>
      <c r="F71" s="25"/>
      <c r="G71" s="62">
        <f t="shared" si="17"/>
        <v>45</v>
      </c>
      <c r="H71" s="63">
        <v>0</v>
      </c>
      <c r="I71" s="64">
        <v>0</v>
      </c>
      <c r="J71" s="64">
        <v>0</v>
      </c>
      <c r="K71" s="64">
        <v>0</v>
      </c>
      <c r="L71" s="64">
        <v>0</v>
      </c>
      <c r="M71" s="64">
        <v>0</v>
      </c>
      <c r="N71" s="64">
        <v>0</v>
      </c>
      <c r="O71" s="64">
        <v>0</v>
      </c>
      <c r="P71" s="64">
        <v>45</v>
      </c>
      <c r="Q71" s="64">
        <v>0</v>
      </c>
      <c r="R71" s="82">
        <v>0</v>
      </c>
      <c r="S71" s="114"/>
      <c r="T71" s="16"/>
      <c r="U71" s="16"/>
      <c r="V71" s="16"/>
      <c r="W71" s="17"/>
      <c r="X71" s="18"/>
      <c r="Y71" s="18"/>
      <c r="Z71" s="18"/>
    </row>
    <row r="72" spans="2:26" ht="12" customHeight="1" x14ac:dyDescent="0.15">
      <c r="B72" s="33"/>
      <c r="C72" s="52"/>
      <c r="D72" s="20"/>
      <c r="E72" s="112" t="s">
        <v>14</v>
      </c>
      <c r="F72" s="25"/>
      <c r="G72" s="62">
        <f t="shared" si="17"/>
        <v>169</v>
      </c>
      <c r="H72" s="63">
        <v>0</v>
      </c>
      <c r="I72" s="64">
        <v>0</v>
      </c>
      <c r="J72" s="64">
        <v>0</v>
      </c>
      <c r="K72" s="64">
        <v>0</v>
      </c>
      <c r="L72" s="64">
        <v>120</v>
      </c>
      <c r="M72" s="64">
        <v>0</v>
      </c>
      <c r="N72" s="64">
        <v>0</v>
      </c>
      <c r="O72" s="64">
        <v>0</v>
      </c>
      <c r="P72" s="64">
        <v>49</v>
      </c>
      <c r="Q72" s="64">
        <v>0</v>
      </c>
      <c r="R72" s="83">
        <v>0</v>
      </c>
      <c r="S72" s="115"/>
      <c r="T72" s="21"/>
      <c r="U72" s="21"/>
      <c r="V72" s="22"/>
      <c r="W72" s="17"/>
      <c r="X72" s="18"/>
      <c r="Y72" s="18"/>
      <c r="Z72" s="18"/>
    </row>
    <row r="73" spans="2:26" ht="12" customHeight="1" x14ac:dyDescent="0.15">
      <c r="B73" s="33"/>
      <c r="C73" s="52"/>
      <c r="D73" s="20"/>
      <c r="E73" s="112" t="s">
        <v>15</v>
      </c>
      <c r="F73" s="25"/>
      <c r="G73" s="62">
        <f t="shared" si="17"/>
        <v>6</v>
      </c>
      <c r="H73" s="63">
        <v>0</v>
      </c>
      <c r="I73" s="64">
        <v>0</v>
      </c>
      <c r="J73" s="64">
        <v>0</v>
      </c>
      <c r="K73" s="64">
        <v>0</v>
      </c>
      <c r="L73" s="64">
        <v>0</v>
      </c>
      <c r="M73" s="64">
        <v>0</v>
      </c>
      <c r="N73" s="64">
        <v>0</v>
      </c>
      <c r="O73" s="64">
        <v>0</v>
      </c>
      <c r="P73" s="64">
        <v>6</v>
      </c>
      <c r="Q73" s="64">
        <v>0</v>
      </c>
      <c r="R73" s="84">
        <v>0</v>
      </c>
      <c r="S73" s="116"/>
      <c r="T73" s="23"/>
      <c r="U73" s="23"/>
      <c r="V73" s="24"/>
      <c r="W73" s="16"/>
      <c r="X73" s="18"/>
      <c r="Y73" s="18"/>
      <c r="Z73" s="18"/>
    </row>
    <row r="74" spans="2:26" ht="12" customHeight="1" x14ac:dyDescent="0.15">
      <c r="B74" s="33"/>
      <c r="C74" s="52"/>
      <c r="D74" s="20"/>
      <c r="E74" s="112" t="s">
        <v>178</v>
      </c>
      <c r="F74" s="25"/>
      <c r="G74" s="62">
        <f t="shared" si="17"/>
        <v>0</v>
      </c>
      <c r="H74" s="63">
        <v>0</v>
      </c>
      <c r="I74" s="64">
        <v>0</v>
      </c>
      <c r="J74" s="64">
        <v>0</v>
      </c>
      <c r="K74" s="64">
        <v>0</v>
      </c>
      <c r="L74" s="64">
        <v>0</v>
      </c>
      <c r="M74" s="64">
        <v>0</v>
      </c>
      <c r="N74" s="64">
        <v>0</v>
      </c>
      <c r="O74" s="64">
        <v>0</v>
      </c>
      <c r="P74" s="64">
        <v>0</v>
      </c>
      <c r="Q74" s="64">
        <v>0</v>
      </c>
      <c r="R74" s="84">
        <v>0</v>
      </c>
      <c r="S74" s="116"/>
      <c r="T74" s="23"/>
      <c r="U74" s="23"/>
      <c r="V74" s="24"/>
      <c r="W74" s="16"/>
      <c r="X74" s="18"/>
      <c r="Y74" s="18"/>
      <c r="Z74" s="18"/>
    </row>
    <row r="75" spans="2:26" ht="12" customHeight="1" x14ac:dyDescent="0.15">
      <c r="B75" s="33"/>
      <c r="C75" s="52"/>
      <c r="D75" s="20"/>
      <c r="E75" s="112" t="s">
        <v>132</v>
      </c>
      <c r="F75" s="25"/>
      <c r="G75" s="62">
        <f t="shared" si="17"/>
        <v>1380</v>
      </c>
      <c r="H75" s="63">
        <v>0</v>
      </c>
      <c r="I75" s="64">
        <v>0</v>
      </c>
      <c r="J75" s="64">
        <v>0</v>
      </c>
      <c r="K75" s="64">
        <v>0</v>
      </c>
      <c r="L75" s="64">
        <v>0</v>
      </c>
      <c r="M75" s="64">
        <v>372</v>
      </c>
      <c r="N75" s="64">
        <v>0</v>
      </c>
      <c r="O75" s="64">
        <v>0</v>
      </c>
      <c r="P75" s="64">
        <v>1008</v>
      </c>
      <c r="Q75" s="64">
        <v>0</v>
      </c>
      <c r="R75" s="84">
        <v>0</v>
      </c>
      <c r="S75" s="116"/>
      <c r="T75" s="23"/>
      <c r="U75" s="23"/>
      <c r="V75" s="24"/>
      <c r="W75" s="16"/>
      <c r="X75" s="18"/>
      <c r="Y75" s="18"/>
      <c r="Z75" s="18"/>
    </row>
    <row r="76" spans="2:26" ht="12" customHeight="1" x14ac:dyDescent="0.15">
      <c r="B76" s="33"/>
      <c r="C76" s="52"/>
      <c r="D76" s="20"/>
      <c r="E76" s="112" t="s">
        <v>131</v>
      </c>
      <c r="F76" s="25"/>
      <c r="G76" s="62">
        <f t="shared" si="17"/>
        <v>82</v>
      </c>
      <c r="H76" s="63">
        <v>0</v>
      </c>
      <c r="I76" s="64">
        <v>0</v>
      </c>
      <c r="J76" s="64">
        <v>0</v>
      </c>
      <c r="K76" s="64">
        <v>0</v>
      </c>
      <c r="L76" s="64">
        <v>0</v>
      </c>
      <c r="M76" s="64">
        <v>0</v>
      </c>
      <c r="N76" s="64">
        <v>82</v>
      </c>
      <c r="O76" s="64">
        <v>0</v>
      </c>
      <c r="P76" s="64">
        <v>0</v>
      </c>
      <c r="Q76" s="64">
        <v>0</v>
      </c>
      <c r="R76" s="84">
        <v>0</v>
      </c>
      <c r="S76" s="116"/>
      <c r="T76" s="23"/>
      <c r="U76" s="23"/>
      <c r="V76" s="24"/>
      <c r="W76" s="16"/>
      <c r="X76" s="18"/>
      <c r="Y76" s="18"/>
      <c r="Z76" s="18"/>
    </row>
    <row r="77" spans="2:26" ht="12" customHeight="1" x14ac:dyDescent="0.15">
      <c r="B77" s="33"/>
      <c r="C77" s="52"/>
      <c r="D77" s="20"/>
      <c r="E77" s="112" t="s">
        <v>59</v>
      </c>
      <c r="F77" s="25"/>
      <c r="G77" s="62">
        <f t="shared" si="17"/>
        <v>592</v>
      </c>
      <c r="H77" s="63">
        <v>0</v>
      </c>
      <c r="I77" s="64">
        <v>0</v>
      </c>
      <c r="J77" s="64">
        <v>0</v>
      </c>
      <c r="K77" s="64">
        <v>0</v>
      </c>
      <c r="L77" s="64">
        <v>0</v>
      </c>
      <c r="M77" s="64">
        <v>0</v>
      </c>
      <c r="N77" s="64">
        <v>0</v>
      </c>
      <c r="O77" s="64">
        <v>0</v>
      </c>
      <c r="P77" s="64">
        <v>592</v>
      </c>
      <c r="Q77" s="64">
        <v>0</v>
      </c>
      <c r="R77" s="84">
        <v>0</v>
      </c>
      <c r="S77" s="116"/>
      <c r="T77" s="23"/>
      <c r="U77" s="23"/>
      <c r="V77" s="24"/>
      <c r="W77" s="16"/>
      <c r="X77" s="18"/>
      <c r="Y77" s="18"/>
      <c r="Z77" s="18"/>
    </row>
    <row r="78" spans="2:26" ht="12" customHeight="1" x14ac:dyDescent="0.15">
      <c r="B78" s="33"/>
      <c r="C78" s="52"/>
      <c r="D78" s="20"/>
      <c r="E78" s="112" t="s">
        <v>33</v>
      </c>
      <c r="F78" s="25"/>
      <c r="G78" s="62">
        <f t="shared" si="17"/>
        <v>0</v>
      </c>
      <c r="H78" s="63">
        <v>0</v>
      </c>
      <c r="I78" s="64">
        <v>0</v>
      </c>
      <c r="J78" s="64">
        <v>0</v>
      </c>
      <c r="K78" s="64">
        <v>0</v>
      </c>
      <c r="L78" s="64">
        <v>0</v>
      </c>
      <c r="M78" s="64">
        <v>0</v>
      </c>
      <c r="N78" s="64">
        <v>0</v>
      </c>
      <c r="O78" s="64">
        <v>0</v>
      </c>
      <c r="P78" s="64">
        <v>0</v>
      </c>
      <c r="Q78" s="64">
        <v>0</v>
      </c>
      <c r="R78" s="84">
        <v>0</v>
      </c>
      <c r="S78" s="116"/>
      <c r="T78" s="23"/>
      <c r="U78" s="23"/>
      <c r="V78" s="24"/>
      <c r="W78" s="16"/>
      <c r="X78" s="18"/>
      <c r="Y78" s="18"/>
      <c r="Z78" s="18"/>
    </row>
    <row r="79" spans="2:26" ht="12" customHeight="1" x14ac:dyDescent="0.15">
      <c r="B79" s="33"/>
      <c r="C79" s="52"/>
      <c r="D79" s="20"/>
      <c r="E79" s="112" t="s">
        <v>129</v>
      </c>
      <c r="F79" s="25"/>
      <c r="G79" s="62">
        <f t="shared" si="17"/>
        <v>0</v>
      </c>
      <c r="H79" s="63">
        <v>0</v>
      </c>
      <c r="I79" s="64">
        <v>0</v>
      </c>
      <c r="J79" s="64">
        <v>0</v>
      </c>
      <c r="K79" s="64">
        <v>0</v>
      </c>
      <c r="L79" s="64">
        <v>0</v>
      </c>
      <c r="M79" s="64">
        <v>0</v>
      </c>
      <c r="N79" s="64">
        <v>0</v>
      </c>
      <c r="O79" s="64">
        <v>0</v>
      </c>
      <c r="P79" s="64">
        <v>0</v>
      </c>
      <c r="Q79" s="64">
        <v>0</v>
      </c>
      <c r="R79" s="84">
        <v>0</v>
      </c>
      <c r="S79" s="116"/>
      <c r="T79" s="23"/>
      <c r="U79" s="23"/>
      <c r="V79" s="24"/>
      <c r="W79" s="16"/>
      <c r="X79" s="18"/>
      <c r="Y79" s="18"/>
      <c r="Z79" s="18"/>
    </row>
    <row r="80" spans="2:26" ht="12" customHeight="1" x14ac:dyDescent="0.15">
      <c r="B80" s="33"/>
      <c r="C80" s="52"/>
      <c r="D80" s="20"/>
      <c r="E80" s="112" t="s">
        <v>17</v>
      </c>
      <c r="F80" s="25"/>
      <c r="G80" s="62">
        <f t="shared" si="17"/>
        <v>637</v>
      </c>
      <c r="H80" s="63">
        <v>0</v>
      </c>
      <c r="I80" s="64">
        <v>0</v>
      </c>
      <c r="J80" s="64">
        <v>0</v>
      </c>
      <c r="K80" s="64">
        <v>0</v>
      </c>
      <c r="L80" s="64">
        <v>336</v>
      </c>
      <c r="M80" s="64">
        <v>0</v>
      </c>
      <c r="N80" s="64">
        <v>263</v>
      </c>
      <c r="O80" s="64">
        <v>0</v>
      </c>
      <c r="P80" s="64">
        <v>38</v>
      </c>
      <c r="Q80" s="64">
        <v>0</v>
      </c>
      <c r="R80" s="82">
        <v>0</v>
      </c>
      <c r="S80" s="116"/>
      <c r="T80" s="23"/>
      <c r="U80" s="23"/>
      <c r="V80" s="24"/>
      <c r="W80" s="16"/>
      <c r="X80" s="18"/>
      <c r="Y80" s="18"/>
      <c r="Z80" s="18"/>
    </row>
    <row r="81" spans="2:26" ht="12" customHeight="1" x14ac:dyDescent="0.15">
      <c r="B81" s="33"/>
      <c r="C81" s="52"/>
      <c r="D81" s="20"/>
      <c r="E81" s="112" t="s">
        <v>124</v>
      </c>
      <c r="F81" s="25"/>
      <c r="G81" s="62">
        <f t="shared" si="17"/>
        <v>95</v>
      </c>
      <c r="H81" s="63">
        <v>0</v>
      </c>
      <c r="I81" s="64">
        <v>0</v>
      </c>
      <c r="J81" s="64">
        <v>0</v>
      </c>
      <c r="K81" s="64">
        <v>0</v>
      </c>
      <c r="L81" s="64">
        <v>0</v>
      </c>
      <c r="M81" s="64">
        <v>0</v>
      </c>
      <c r="N81" s="64">
        <v>36</v>
      </c>
      <c r="O81" s="64">
        <v>0</v>
      </c>
      <c r="P81" s="64">
        <v>59</v>
      </c>
      <c r="Q81" s="64">
        <v>0</v>
      </c>
      <c r="R81" s="82">
        <v>0</v>
      </c>
      <c r="S81" s="116"/>
      <c r="T81" s="23"/>
      <c r="U81" s="23"/>
      <c r="V81" s="24"/>
      <c r="W81" s="16"/>
      <c r="X81" s="18"/>
      <c r="Y81" s="18"/>
      <c r="Z81" s="18"/>
    </row>
    <row r="82" spans="2:26" ht="12" customHeight="1" x14ac:dyDescent="0.15">
      <c r="B82" s="33"/>
      <c r="C82" s="52"/>
      <c r="D82" s="20"/>
      <c r="E82" s="112" t="s">
        <v>125</v>
      </c>
      <c r="F82" s="25"/>
      <c r="G82" s="62">
        <f t="shared" si="17"/>
        <v>0</v>
      </c>
      <c r="H82" s="63">
        <v>0</v>
      </c>
      <c r="I82" s="64">
        <v>0</v>
      </c>
      <c r="J82" s="64">
        <v>0</v>
      </c>
      <c r="K82" s="64">
        <v>0</v>
      </c>
      <c r="L82" s="64">
        <v>0</v>
      </c>
      <c r="M82" s="64">
        <v>0</v>
      </c>
      <c r="N82" s="64">
        <v>0</v>
      </c>
      <c r="O82" s="64">
        <v>0</v>
      </c>
      <c r="P82" s="64">
        <v>0</v>
      </c>
      <c r="Q82" s="64">
        <v>0</v>
      </c>
      <c r="R82" s="82">
        <v>0</v>
      </c>
      <c r="S82" s="114"/>
      <c r="T82" s="16"/>
      <c r="U82" s="16"/>
      <c r="V82" s="16"/>
      <c r="W82" s="16"/>
      <c r="X82" s="18"/>
      <c r="Y82" s="18"/>
      <c r="Z82" s="18"/>
    </row>
    <row r="83" spans="2:26" ht="12" customHeight="1" x14ac:dyDescent="0.15">
      <c r="B83" s="33"/>
      <c r="C83" s="52"/>
      <c r="D83" s="20"/>
      <c r="E83" s="112" t="s">
        <v>180</v>
      </c>
      <c r="F83" s="25"/>
      <c r="G83" s="62">
        <f t="shared" si="17"/>
        <v>337</v>
      </c>
      <c r="H83" s="63">
        <v>0</v>
      </c>
      <c r="I83" s="64">
        <v>0</v>
      </c>
      <c r="J83" s="64">
        <v>0</v>
      </c>
      <c r="K83" s="64">
        <v>0</v>
      </c>
      <c r="L83" s="64">
        <v>0</v>
      </c>
      <c r="M83" s="64">
        <v>0</v>
      </c>
      <c r="N83" s="64">
        <v>0</v>
      </c>
      <c r="O83" s="64">
        <v>0</v>
      </c>
      <c r="P83" s="64">
        <v>337</v>
      </c>
      <c r="Q83" s="64">
        <v>0</v>
      </c>
      <c r="R83" s="82">
        <v>0</v>
      </c>
      <c r="S83" s="114"/>
      <c r="T83" s="16"/>
      <c r="U83" s="16"/>
      <c r="V83" s="16"/>
      <c r="W83" s="16"/>
      <c r="X83" s="18"/>
      <c r="Y83" s="18"/>
      <c r="Z83" s="18"/>
    </row>
    <row r="84" spans="2:26" ht="12" customHeight="1" x14ac:dyDescent="0.15">
      <c r="B84" s="33"/>
      <c r="C84" s="52"/>
      <c r="D84" s="20"/>
      <c r="E84" s="112" t="s">
        <v>126</v>
      </c>
      <c r="F84" s="25"/>
      <c r="G84" s="62">
        <f t="shared" si="17"/>
        <v>380</v>
      </c>
      <c r="H84" s="63">
        <v>0</v>
      </c>
      <c r="I84" s="64">
        <v>0</v>
      </c>
      <c r="J84" s="64">
        <v>0</v>
      </c>
      <c r="K84" s="64">
        <v>0</v>
      </c>
      <c r="L84" s="64">
        <v>0</v>
      </c>
      <c r="M84" s="64">
        <v>0</v>
      </c>
      <c r="N84" s="64">
        <v>0</v>
      </c>
      <c r="O84" s="64">
        <v>0</v>
      </c>
      <c r="P84" s="64">
        <v>380</v>
      </c>
      <c r="Q84" s="64">
        <v>0</v>
      </c>
      <c r="R84" s="82">
        <v>0</v>
      </c>
      <c r="S84" s="114"/>
      <c r="T84" s="16"/>
      <c r="U84" s="16"/>
      <c r="V84" s="16"/>
      <c r="W84" s="16"/>
      <c r="X84" s="18"/>
      <c r="Y84" s="18"/>
      <c r="Z84" s="18"/>
    </row>
    <row r="85" spans="2:26" ht="12" customHeight="1" x14ac:dyDescent="0.15">
      <c r="B85" s="108"/>
      <c r="C85" s="53"/>
      <c r="D85" s="54"/>
      <c r="E85" s="113" t="s">
        <v>54</v>
      </c>
      <c r="F85" s="25"/>
      <c r="G85" s="65">
        <f t="shared" si="17"/>
        <v>547</v>
      </c>
      <c r="H85" s="66">
        <v>0</v>
      </c>
      <c r="I85" s="67">
        <v>0</v>
      </c>
      <c r="J85" s="67">
        <v>0</v>
      </c>
      <c r="K85" s="67">
        <v>0</v>
      </c>
      <c r="L85" s="67">
        <v>0</v>
      </c>
      <c r="M85" s="67">
        <v>238</v>
      </c>
      <c r="N85" s="67">
        <v>0</v>
      </c>
      <c r="O85" s="67">
        <v>0</v>
      </c>
      <c r="P85" s="67">
        <v>309</v>
      </c>
      <c r="Q85" s="67">
        <v>0</v>
      </c>
      <c r="R85" s="85">
        <v>0</v>
      </c>
      <c r="S85" s="114"/>
      <c r="T85" s="16"/>
      <c r="U85" s="16"/>
      <c r="V85" s="16"/>
      <c r="W85" s="16"/>
      <c r="X85" s="18"/>
      <c r="Y85" s="18"/>
      <c r="Z85" s="18"/>
    </row>
    <row r="86" spans="2:26" ht="18" customHeight="1" x14ac:dyDescent="0.15">
      <c r="B86" s="140" t="s">
        <v>97</v>
      </c>
      <c r="C86" s="141"/>
      <c r="D86" s="141"/>
      <c r="E86" s="142"/>
      <c r="F86" s="29"/>
      <c r="G86" s="88">
        <f>SUM(G70:G85)</f>
        <v>4520</v>
      </c>
      <c r="H86" s="89">
        <f>SUM(H70:H85)</f>
        <v>0</v>
      </c>
      <c r="I86" s="90">
        <f>SUM(I70:I85)</f>
        <v>0</v>
      </c>
      <c r="J86" s="90">
        <f t="shared" ref="J86" si="18">SUM(J70:J85)</f>
        <v>0</v>
      </c>
      <c r="K86" s="90">
        <f t="shared" ref="K86:Q86" si="19">SUM(K70:K85)</f>
        <v>0</v>
      </c>
      <c r="L86" s="90">
        <f t="shared" si="19"/>
        <v>456</v>
      </c>
      <c r="M86" s="90">
        <f t="shared" si="19"/>
        <v>610</v>
      </c>
      <c r="N86" s="90">
        <f t="shared" si="19"/>
        <v>534</v>
      </c>
      <c r="O86" s="90">
        <f t="shared" si="19"/>
        <v>0</v>
      </c>
      <c r="P86" s="90">
        <f t="shared" si="19"/>
        <v>2920</v>
      </c>
      <c r="Q86" s="90">
        <f t="shared" si="19"/>
        <v>0</v>
      </c>
      <c r="R86" s="91">
        <f>SUM(R70:R85)</f>
        <v>0</v>
      </c>
      <c r="S86" s="114"/>
      <c r="T86" s="16"/>
      <c r="U86" s="16"/>
      <c r="V86" s="16"/>
      <c r="W86" s="16"/>
      <c r="X86" s="18"/>
      <c r="Y86" s="18"/>
      <c r="Z86" s="18"/>
    </row>
    <row r="87" spans="2:26" ht="3.95" customHeight="1" x14ac:dyDescent="0.15">
      <c r="B87" s="29"/>
      <c r="C87" s="29"/>
      <c r="D87" s="29"/>
      <c r="E87" s="29"/>
      <c r="F87" s="29"/>
      <c r="G87" s="71"/>
      <c r="H87" s="71"/>
      <c r="I87" s="71"/>
      <c r="J87" s="71"/>
      <c r="K87" s="71"/>
      <c r="L87" s="71"/>
      <c r="M87" s="71"/>
      <c r="N87" s="71"/>
      <c r="O87" s="71"/>
      <c r="P87" s="71"/>
      <c r="Q87" s="71"/>
      <c r="R87" s="71"/>
      <c r="S87" s="16"/>
      <c r="T87" s="16"/>
      <c r="U87" s="16"/>
      <c r="V87" s="16"/>
      <c r="W87" s="16"/>
      <c r="X87" s="18"/>
      <c r="Y87" s="18"/>
      <c r="Z87" s="18"/>
    </row>
    <row r="88" spans="2:26" s="28" customFormat="1" ht="12" customHeight="1" x14ac:dyDescent="0.15">
      <c r="B88" s="42"/>
      <c r="C88" s="94"/>
      <c r="D88" s="122"/>
      <c r="E88" s="76" t="s">
        <v>179</v>
      </c>
      <c r="F88" s="25"/>
      <c r="G88" s="59">
        <f>SUM(H88:R88)</f>
        <v>125</v>
      </c>
      <c r="H88" s="60">
        <v>0</v>
      </c>
      <c r="I88" s="61">
        <v>0</v>
      </c>
      <c r="J88" s="61">
        <v>0</v>
      </c>
      <c r="K88" s="61">
        <v>0</v>
      </c>
      <c r="L88" s="61">
        <v>110</v>
      </c>
      <c r="M88" s="61">
        <v>1</v>
      </c>
      <c r="N88" s="61">
        <v>0</v>
      </c>
      <c r="O88" s="61">
        <v>0</v>
      </c>
      <c r="P88" s="61">
        <v>14</v>
      </c>
      <c r="Q88" s="61">
        <v>0</v>
      </c>
      <c r="R88" s="81">
        <v>0</v>
      </c>
      <c r="S88" s="117"/>
    </row>
    <row r="89" spans="2:26" s="28" customFormat="1" ht="12" customHeight="1" x14ac:dyDescent="0.15">
      <c r="B89" s="33"/>
      <c r="C89" s="55"/>
      <c r="D89" s="26"/>
      <c r="E89" s="77" t="s">
        <v>137</v>
      </c>
      <c r="F89" s="25"/>
      <c r="G89" s="62">
        <f>SUM(H89:R89)</f>
        <v>0</v>
      </c>
      <c r="H89" s="63">
        <v>0</v>
      </c>
      <c r="I89" s="64">
        <v>0</v>
      </c>
      <c r="J89" s="64">
        <v>0</v>
      </c>
      <c r="K89" s="64">
        <v>0</v>
      </c>
      <c r="L89" s="64">
        <v>0</v>
      </c>
      <c r="M89" s="64">
        <v>0</v>
      </c>
      <c r="N89" s="64">
        <v>0</v>
      </c>
      <c r="O89" s="64">
        <v>0</v>
      </c>
      <c r="P89" s="64">
        <v>0</v>
      </c>
      <c r="Q89" s="64">
        <v>0</v>
      </c>
      <c r="R89" s="82">
        <v>0</v>
      </c>
      <c r="S89" s="117"/>
    </row>
    <row r="90" spans="2:26" s="28" customFormat="1" ht="12" customHeight="1" x14ac:dyDescent="0.15">
      <c r="B90" s="33"/>
      <c r="C90" s="55"/>
      <c r="D90" s="26"/>
      <c r="E90" s="77" t="s">
        <v>141</v>
      </c>
      <c r="F90" s="25"/>
      <c r="G90" s="62">
        <f>SUM(H90:R90)</f>
        <v>24</v>
      </c>
      <c r="H90" s="63">
        <v>0</v>
      </c>
      <c r="I90" s="64">
        <v>0</v>
      </c>
      <c r="J90" s="64">
        <v>0</v>
      </c>
      <c r="K90" s="64">
        <v>0</v>
      </c>
      <c r="L90" s="64">
        <v>0</v>
      </c>
      <c r="M90" s="64">
        <v>0</v>
      </c>
      <c r="N90" s="64">
        <v>0</v>
      </c>
      <c r="O90" s="64">
        <v>0</v>
      </c>
      <c r="P90" s="64">
        <v>24</v>
      </c>
      <c r="Q90" s="64">
        <v>0</v>
      </c>
      <c r="R90" s="82">
        <v>0</v>
      </c>
      <c r="S90" s="117"/>
    </row>
    <row r="91" spans="2:26" s="28" customFormat="1" ht="12" customHeight="1" x14ac:dyDescent="0.15">
      <c r="B91" s="33"/>
      <c r="C91" s="55"/>
      <c r="D91" s="26"/>
      <c r="E91" s="77" t="s">
        <v>140</v>
      </c>
      <c r="F91" s="25"/>
      <c r="G91" s="62">
        <f>SUM(H91:R91)</f>
        <v>0</v>
      </c>
      <c r="H91" s="63">
        <v>0</v>
      </c>
      <c r="I91" s="64">
        <v>0</v>
      </c>
      <c r="J91" s="64">
        <v>0</v>
      </c>
      <c r="K91" s="64">
        <v>0</v>
      </c>
      <c r="L91" s="64">
        <v>0</v>
      </c>
      <c r="M91" s="64">
        <v>0</v>
      </c>
      <c r="N91" s="64">
        <v>0</v>
      </c>
      <c r="O91" s="64">
        <v>0</v>
      </c>
      <c r="P91" s="64">
        <v>0</v>
      </c>
      <c r="Q91" s="64">
        <v>0</v>
      </c>
      <c r="R91" s="82">
        <v>0</v>
      </c>
      <c r="S91" s="117"/>
    </row>
    <row r="92" spans="2:26" s="28" customFormat="1" ht="12" customHeight="1" x14ac:dyDescent="0.15">
      <c r="B92" s="33"/>
      <c r="C92" s="56"/>
      <c r="D92" s="57"/>
      <c r="E92" s="78" t="s">
        <v>142</v>
      </c>
      <c r="F92" s="25"/>
      <c r="G92" s="65">
        <f>SUM(H92:R92)</f>
        <v>44</v>
      </c>
      <c r="H92" s="66">
        <v>0</v>
      </c>
      <c r="I92" s="67">
        <v>0</v>
      </c>
      <c r="J92" s="67">
        <v>0</v>
      </c>
      <c r="K92" s="67">
        <v>0</v>
      </c>
      <c r="L92" s="67">
        <v>0</v>
      </c>
      <c r="M92" s="67">
        <v>0</v>
      </c>
      <c r="N92" s="67">
        <v>0</v>
      </c>
      <c r="O92" s="67">
        <v>0</v>
      </c>
      <c r="P92" s="67">
        <v>44</v>
      </c>
      <c r="Q92" s="67">
        <v>0</v>
      </c>
      <c r="R92" s="85">
        <v>0</v>
      </c>
      <c r="S92" s="117"/>
    </row>
    <row r="93" spans="2:26" ht="18" customHeight="1" x14ac:dyDescent="0.15">
      <c r="B93" s="140" t="s">
        <v>138</v>
      </c>
      <c r="C93" s="141"/>
      <c r="D93" s="141"/>
      <c r="E93" s="142"/>
      <c r="F93" s="29"/>
      <c r="G93" s="68">
        <f>SUM(G88:G92)</f>
        <v>193</v>
      </c>
      <c r="H93" s="69">
        <f t="shared" ref="H93:R93" si="20">SUM(H88:H92)</f>
        <v>0</v>
      </c>
      <c r="I93" s="70">
        <f t="shared" si="20"/>
        <v>0</v>
      </c>
      <c r="J93" s="70">
        <f t="shared" ref="J93" si="21">SUM(J88:J92)</f>
        <v>0</v>
      </c>
      <c r="K93" s="70">
        <f t="shared" si="20"/>
        <v>0</v>
      </c>
      <c r="L93" s="70">
        <f t="shared" si="20"/>
        <v>110</v>
      </c>
      <c r="M93" s="70">
        <f t="shared" si="20"/>
        <v>1</v>
      </c>
      <c r="N93" s="70">
        <f t="shared" si="20"/>
        <v>0</v>
      </c>
      <c r="O93" s="70">
        <f t="shared" si="20"/>
        <v>0</v>
      </c>
      <c r="P93" s="70">
        <f t="shared" si="20"/>
        <v>82</v>
      </c>
      <c r="Q93" s="70">
        <f t="shared" si="20"/>
        <v>0</v>
      </c>
      <c r="R93" s="86">
        <f t="shared" si="20"/>
        <v>0</v>
      </c>
      <c r="S93" s="114"/>
      <c r="T93" s="16"/>
      <c r="U93" s="16"/>
      <c r="V93" s="16"/>
      <c r="W93" s="16"/>
      <c r="X93" s="18"/>
      <c r="Y93" s="18"/>
      <c r="Z93" s="18"/>
    </row>
    <row r="94" spans="2:26" ht="3.95" customHeight="1" x14ac:dyDescent="0.15">
      <c r="B94" s="110"/>
      <c r="C94" s="110"/>
      <c r="D94" s="110"/>
      <c r="E94" s="110"/>
      <c r="F94" s="29"/>
      <c r="G94" s="109"/>
      <c r="H94" s="109"/>
      <c r="I94" s="109"/>
      <c r="J94" s="109"/>
      <c r="K94" s="109"/>
      <c r="L94" s="109"/>
      <c r="M94" s="109"/>
      <c r="N94" s="109"/>
      <c r="O94" s="109"/>
      <c r="P94" s="109"/>
      <c r="Q94" s="109"/>
      <c r="R94" s="109"/>
      <c r="S94" s="16"/>
      <c r="T94" s="16"/>
      <c r="U94" s="16"/>
      <c r="V94" s="16"/>
      <c r="W94" s="16"/>
      <c r="X94" s="18"/>
      <c r="Y94" s="18"/>
      <c r="Z94" s="18"/>
    </row>
    <row r="95" spans="2:26" ht="18" customHeight="1" x14ac:dyDescent="0.15">
      <c r="B95" s="146" t="s">
        <v>4</v>
      </c>
      <c r="C95" s="147"/>
      <c r="D95" s="147"/>
      <c r="E95" s="148"/>
      <c r="F95" s="29"/>
      <c r="G95" s="124">
        <f t="shared" ref="G95:R95" si="22">SUM(G30,G35,G38,G93,G44,G49,G63,G68,G86)</f>
        <v>202730</v>
      </c>
      <c r="H95" s="125">
        <f t="shared" si="22"/>
        <v>72147</v>
      </c>
      <c r="I95" s="126">
        <f t="shared" si="22"/>
        <v>8362</v>
      </c>
      <c r="J95" s="126">
        <f t="shared" ref="J95" si="23">SUM(J30,J35,J38,J93,J44,J49,J63,J68,J86)</f>
        <v>7915</v>
      </c>
      <c r="K95" s="126">
        <f t="shared" si="22"/>
        <v>37111</v>
      </c>
      <c r="L95" s="126">
        <f t="shared" si="22"/>
        <v>7206</v>
      </c>
      <c r="M95" s="126">
        <f t="shared" si="22"/>
        <v>12403</v>
      </c>
      <c r="N95" s="126">
        <f t="shared" si="22"/>
        <v>13757</v>
      </c>
      <c r="O95" s="126">
        <f t="shared" si="22"/>
        <v>4517</v>
      </c>
      <c r="P95" s="126">
        <f t="shared" si="22"/>
        <v>12729</v>
      </c>
      <c r="Q95" s="126">
        <f t="shared" si="22"/>
        <v>20073</v>
      </c>
      <c r="R95" s="127">
        <f t="shared" si="22"/>
        <v>6510</v>
      </c>
      <c r="S95" s="114"/>
      <c r="T95" s="16"/>
      <c r="U95" s="16"/>
      <c r="V95" s="16"/>
      <c r="W95" s="16"/>
      <c r="X95" s="18"/>
      <c r="Y95" s="18"/>
      <c r="Z95" s="18"/>
    </row>
    <row r="96" spans="2:26" ht="15" customHeight="1" x14ac:dyDescent="0.15">
      <c r="B96" s="143"/>
      <c r="C96" s="144"/>
      <c r="D96" s="145"/>
      <c r="E96" s="123" t="s">
        <v>181</v>
      </c>
      <c r="F96" s="29"/>
      <c r="G96" s="131">
        <f>SUM(H96:R96)</f>
        <v>14579</v>
      </c>
      <c r="H96" s="128">
        <f>H16+H18+H20+H21+H22+H79+H62</f>
        <v>4070</v>
      </c>
      <c r="I96" s="129">
        <f t="shared" ref="I96:R96" si="24">I16+I18+I20+I21+I22+I79+I62</f>
        <v>1378</v>
      </c>
      <c r="J96" s="129">
        <f t="shared" si="24"/>
        <v>0</v>
      </c>
      <c r="K96" s="129">
        <f t="shared" si="24"/>
        <v>8237</v>
      </c>
      <c r="L96" s="129">
        <f t="shared" si="24"/>
        <v>143</v>
      </c>
      <c r="M96" s="129">
        <f t="shared" si="24"/>
        <v>17</v>
      </c>
      <c r="N96" s="129">
        <f t="shared" si="24"/>
        <v>85</v>
      </c>
      <c r="O96" s="129">
        <f t="shared" si="24"/>
        <v>30</v>
      </c>
      <c r="P96" s="129">
        <f t="shared" si="24"/>
        <v>586</v>
      </c>
      <c r="Q96" s="129">
        <f t="shared" si="24"/>
        <v>30</v>
      </c>
      <c r="R96" s="130">
        <f t="shared" si="24"/>
        <v>3</v>
      </c>
      <c r="S96" s="114"/>
      <c r="T96" s="16"/>
      <c r="U96" s="16"/>
      <c r="V96" s="16"/>
      <c r="W96" s="16"/>
      <c r="X96" s="18"/>
      <c r="Y96" s="18"/>
      <c r="Z96" s="18"/>
    </row>
    <row r="97" spans="2:26" ht="12.95" customHeight="1" x14ac:dyDescent="0.2">
      <c r="B97" s="101" t="s">
        <v>26</v>
      </c>
      <c r="C97" s="16"/>
      <c r="D97" s="16"/>
      <c r="E97" s="30"/>
      <c r="F97" s="30"/>
      <c r="G97" s="16"/>
      <c r="H97" s="16"/>
      <c r="I97" s="16"/>
      <c r="J97" s="102"/>
      <c r="K97" s="102"/>
      <c r="L97" s="16"/>
      <c r="M97" s="16"/>
      <c r="N97" s="16"/>
      <c r="O97" s="100"/>
      <c r="P97" s="16"/>
      <c r="Q97" s="16"/>
      <c r="R97" s="16"/>
      <c r="S97" s="16"/>
      <c r="T97" s="16"/>
      <c r="U97" s="16"/>
      <c r="V97" s="16"/>
      <c r="W97" s="16"/>
      <c r="X97" s="18"/>
      <c r="Y97" s="18"/>
      <c r="Z97" s="18"/>
    </row>
    <row r="98" spans="2:26" ht="12.95" customHeight="1" x14ac:dyDescent="0.2">
      <c r="B98" s="102" t="s">
        <v>57</v>
      </c>
      <c r="C98" s="16"/>
      <c r="D98" s="16"/>
      <c r="E98" s="18"/>
      <c r="F98" s="18"/>
      <c r="G98" s="16"/>
      <c r="H98" s="16"/>
      <c r="I98" s="16"/>
      <c r="J98" s="102"/>
      <c r="K98" s="102"/>
      <c r="L98" s="102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8"/>
      <c r="Y98" s="18"/>
      <c r="Z98" s="18"/>
    </row>
    <row r="99" spans="2:26" ht="11.25" customHeight="1" x14ac:dyDescent="0.15">
      <c r="C99" s="16"/>
      <c r="D99" s="16"/>
      <c r="E99" s="30"/>
      <c r="F99" s="30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8"/>
      <c r="Y99" s="18"/>
      <c r="Z99" s="18"/>
    </row>
    <row r="100" spans="2:26" ht="23.25" x14ac:dyDescent="0.15">
      <c r="B100" s="18"/>
      <c r="C100" s="16"/>
      <c r="D100" s="16"/>
      <c r="E100" s="30"/>
      <c r="F100" s="30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8"/>
      <c r="Y100" s="18"/>
      <c r="Z100" s="18"/>
    </row>
    <row r="101" spans="2:26" ht="23.25" x14ac:dyDescent="0.15">
      <c r="B101" s="18"/>
      <c r="C101" s="16"/>
      <c r="D101" s="16"/>
      <c r="E101" s="30"/>
      <c r="F101" s="30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8"/>
      <c r="Y101" s="18"/>
      <c r="Z101" s="18"/>
    </row>
    <row r="102" spans="2:26" ht="23.25" x14ac:dyDescent="0.15">
      <c r="B102" s="18"/>
      <c r="C102" s="16"/>
      <c r="D102" s="16"/>
      <c r="E102" s="30"/>
      <c r="F102" s="30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8"/>
      <c r="Y102" s="18"/>
      <c r="Z102" s="18"/>
    </row>
  </sheetData>
  <mergeCells count="15">
    <mergeCell ref="B96:D96"/>
    <mergeCell ref="B95:E95"/>
    <mergeCell ref="P1:R1"/>
    <mergeCell ref="S1:T1"/>
    <mergeCell ref="B38:E38"/>
    <mergeCell ref="B68:E68"/>
    <mergeCell ref="B86:E86"/>
    <mergeCell ref="B44:E44"/>
    <mergeCell ref="U1:V1"/>
    <mergeCell ref="B4:E4"/>
    <mergeCell ref="B30:E30"/>
    <mergeCell ref="B35:E35"/>
    <mergeCell ref="B93:E93"/>
    <mergeCell ref="B49:E49"/>
    <mergeCell ref="B63:E63"/>
  </mergeCells>
  <phoneticPr fontId="3" type="noConversion"/>
  <conditionalFormatting sqref="R2">
    <cfRule type="cellIs" dxfId="4" priority="2" stopIfTrue="1" operator="equal">
      <formula>0</formula>
    </cfRule>
  </conditionalFormatting>
  <printOptions horizontalCentered="1" verticalCentered="1"/>
  <pageMargins left="7.874015748031496E-2" right="7.874015748031496E-2" top="0.39370078740157483" bottom="0.31496062992125984" header="0" footer="0"/>
  <pageSetup paperSize="9" scale="92" orientation="portrait" r:id="rId1"/>
  <headerFooter alignWithMargins="0"/>
  <ignoredErrors>
    <ignoredError sqref="G30:H30 G33:G34 K35 G39 G45:G46 G31 G35:I35" formula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LongProperties xmlns="http://schemas.microsoft.com/office/2006/metadata/longProperties"/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13D85B5B5653F2489CAAE3B6EC418735" ma:contentTypeVersion="18" ma:contentTypeDescription="새 문서를 만듭니다." ma:contentTypeScope="" ma:versionID="04a5368652e76cc0411579a95137aea5">
  <xsd:schema xmlns:xsd="http://www.w3.org/2001/XMLSchema" xmlns:xs="http://www.w3.org/2001/XMLSchema" xmlns:p="http://schemas.microsoft.com/office/2006/metadata/properties" xmlns:ns2="db2d40b4-43c9-4295-8ebe-2cc6781de69d" xmlns:ns3="c0055658-978e-43b2-bfc9-eec157efd867" targetNamespace="http://schemas.microsoft.com/office/2006/metadata/properties" ma:root="true" ma:fieldsID="ae6aa260309888d99554654d5194f9f0" ns2:_="" ns3:_="">
    <xsd:import namespace="db2d40b4-43c9-4295-8ebe-2cc6781de69d"/>
    <xsd:import namespace="c0055658-978e-43b2-bfc9-eec157efd86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b2d40b4-43c9-4295-8ebe-2cc6781de69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0" nillable="true" ma:taxonomy="true" ma:internalName="lcf76f155ced4ddcb4097134ff3c332f" ma:taxonomyFieldName="MediaServiceImageTags" ma:displayName="이미지 태그" ma:readOnly="false" ma:fieldId="{5cf76f15-5ced-4ddc-b409-7134ff3c332f}" ma:taxonomyMulti="true" ma:sspId="717ace68-1afd-4538-93f6-185096839b7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0055658-978e-43b2-bfc9-eec157efd867" elementFormDefault="qualified">
    <xsd:import namespace="http://schemas.microsoft.com/office/2006/documentManagement/types"/>
    <xsd:import namespace="http://schemas.microsoft.com/office/infopath/2007/PartnerControls"/>
    <xsd:element name="TaxCatchAll" ma:index="21" nillable="true" ma:displayName="Taxonomy Catch All Column" ma:hidden="true" ma:list="{bb265b2b-bc0e-4a37-be93-6523e029cd87}" ma:internalName="TaxCatchAll" ma:showField="CatchAllData" ma:web="c0055658-978e-43b2-bfc9-eec157efd86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2" nillable="true" ma:displayName="공유 대상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3" nillable="true" ma:displayName="세부 정보 공유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c0055658-978e-43b2-bfc9-eec157efd867" xsi:nil="true"/>
    <lcf76f155ced4ddcb4097134ff3c332f xmlns="db2d40b4-43c9-4295-8ebe-2cc6781de69d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0211B702-3400-4B75-ADC0-DB74BCE777E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FA5A342-8028-49C9-A3CD-4B93C1D46C10}">
  <ds:schemaRefs>
    <ds:schemaRef ds:uri="http://schemas.microsoft.com/office/2006/metadata/longProperties"/>
  </ds:schemaRefs>
</ds:datastoreItem>
</file>

<file path=customXml/itemProps3.xml><?xml version="1.0" encoding="utf-8"?>
<ds:datastoreItem xmlns:ds="http://schemas.openxmlformats.org/officeDocument/2006/customXml" ds:itemID="{F30511E0-800E-404F-B599-FEC274FD9E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b2d40b4-43c9-4295-8ebe-2cc6781de69d"/>
    <ds:schemaRef ds:uri="c0055658-978e-43b2-bfc9-eec157efd86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9D521027-6D44-4439-B955-86C9A00FC71C}">
  <ds:schemaRefs>
    <ds:schemaRef ds:uri="http://purl.org/dc/elements/1.1/"/>
    <ds:schemaRef ds:uri="c0055658-978e-43b2-bfc9-eec157efd867"/>
    <ds:schemaRef ds:uri="http://purl.org/dc/dcmitype/"/>
    <ds:schemaRef ds:uri="http://purl.org/dc/terms/"/>
    <ds:schemaRef ds:uri="http://schemas.microsoft.com/office/2006/documentManagement/types"/>
    <ds:schemaRef ds:uri="db2d40b4-43c9-4295-8ebe-2cc6781de69d"/>
    <ds:schemaRef ds:uri="http://schemas.openxmlformats.org/package/2006/metadata/core-properties"/>
    <ds:schemaRef ds:uri="http://schemas.microsoft.com/office/infopath/2007/PartnerControls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13</vt:i4>
      </vt:variant>
      <vt:variant>
        <vt:lpstr>이름 지정된 범위</vt:lpstr>
      </vt:variant>
      <vt:variant>
        <vt:i4>13</vt:i4>
      </vt:variant>
    </vt:vector>
  </HeadingPairs>
  <TitlesOfParts>
    <vt:vector size="26" baseType="lpstr">
      <vt:lpstr>Total</vt:lpstr>
      <vt:lpstr>Jan</vt:lpstr>
      <vt:lpstr>Feb</vt:lpstr>
      <vt:lpstr>Mar</vt:lpstr>
      <vt:lpstr>Apr</vt:lpstr>
      <vt:lpstr>May</vt:lpstr>
      <vt:lpstr>Jun</vt:lpstr>
      <vt:lpstr>Jul</vt:lpstr>
      <vt:lpstr>Aug</vt:lpstr>
      <vt:lpstr>Sep</vt:lpstr>
      <vt:lpstr>Oct</vt:lpstr>
      <vt:lpstr>Nov</vt:lpstr>
      <vt:lpstr>Dec</vt:lpstr>
      <vt:lpstr>Apr!Print_Area</vt:lpstr>
      <vt:lpstr>Aug!Print_Area</vt:lpstr>
      <vt:lpstr>Dec!Print_Area</vt:lpstr>
      <vt:lpstr>Feb!Print_Area</vt:lpstr>
      <vt:lpstr>Jan!Print_Area</vt:lpstr>
      <vt:lpstr>Jul!Print_Area</vt:lpstr>
      <vt:lpstr>Jun!Print_Area</vt:lpstr>
      <vt:lpstr>Mar!Print_Area</vt:lpstr>
      <vt:lpstr>May!Print_Area</vt:lpstr>
      <vt:lpstr>Nov!Print_Area</vt:lpstr>
      <vt:lpstr>Oct!Print_Area</vt:lpstr>
      <vt:lpstr>Sep!Print_Area</vt:lpstr>
      <vt:lpstr>Total!Print_Area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</dc:creator>
  <cp:lastModifiedBy>이민호</cp:lastModifiedBy>
  <cp:lastPrinted>2022-03-14T02:07:24Z</cp:lastPrinted>
  <dcterms:created xsi:type="dcterms:W3CDTF">2012-02-08T02:14:58Z</dcterms:created>
  <dcterms:modified xsi:type="dcterms:W3CDTF">2024-01-28T11:44:33Z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Order">
    <vt:lpwstr>1800200.00000000</vt:lpwstr>
  </property>
  <property fmtid="{D5CDD505-2E9C-101B-9397-08002B2CF9AE}" pid="3" name="MSIP_Label_425c787f-039f-4287-bd0c-30008109edfc_Enabled">
    <vt:lpwstr>true</vt:lpwstr>
  </property>
  <property fmtid="{D5CDD505-2E9C-101B-9397-08002B2CF9AE}" pid="4" name="MSIP_Label_425c787f-039f-4287-bd0c-30008109edfc_SetDate">
    <vt:lpwstr>2021-07-08T05:39:55Z</vt:lpwstr>
  </property>
  <property fmtid="{D5CDD505-2E9C-101B-9397-08002B2CF9AE}" pid="5" name="MSIP_Label_425c787f-039f-4287-bd0c-30008109edfc_Method">
    <vt:lpwstr>Standard</vt:lpwstr>
  </property>
  <property fmtid="{D5CDD505-2E9C-101B-9397-08002B2CF9AE}" pid="6" name="MSIP_Label_425c787f-039f-4287-bd0c-30008109edfc_Name">
    <vt:lpwstr>사내한(평문)</vt:lpwstr>
  </property>
  <property fmtid="{D5CDD505-2E9C-101B-9397-08002B2CF9AE}" pid="7" name="MSIP_Label_425c787f-039f-4287-bd0c-30008109edfc_SiteId">
    <vt:lpwstr>f85ca5f1-aa23-4252-a83a-443d333b1fe7</vt:lpwstr>
  </property>
  <property fmtid="{D5CDD505-2E9C-101B-9397-08002B2CF9AE}" pid="8" name="MSIP_Label_425c787f-039f-4287-bd0c-30008109edfc_ActionId">
    <vt:lpwstr>897bd269-f558-42c1-b0b7-d5feb0f02c7c</vt:lpwstr>
  </property>
  <property fmtid="{D5CDD505-2E9C-101B-9397-08002B2CF9AE}" pid="9" name="MSIP_Label_425c787f-039f-4287-bd0c-30008109edfc_ContentBits">
    <vt:lpwstr>0</vt:lpwstr>
  </property>
  <property fmtid="{D5CDD505-2E9C-101B-9397-08002B2CF9AE}" pid="10" name="ContentTypeId">
    <vt:lpwstr>0x01010013D85B5B5653F2489CAAE3B6EC418735</vt:lpwstr>
  </property>
  <property fmtid="{D5CDD505-2E9C-101B-9397-08002B2CF9AE}" pid="11" name="MediaServiceImageTags">
    <vt:lpwstr/>
  </property>
</Properties>
</file>