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5.2025년/1월/홈페이지 첨부용/"/>
    </mc:Choice>
  </mc:AlternateContent>
  <xr:revisionPtr revIDLastSave="823" documentId="13_ncr:1_{DB51790A-B47D-438A-BF92-17CB2CD9E086}" xr6:coauthVersionLast="47" xr6:coauthVersionMax="47" xr10:uidLastSave="{1DE8E241-C593-4CA7-A35B-E6A2224309B0}"/>
  <bookViews>
    <workbookView xWindow="-28920" yWindow="-15" windowWidth="29040" windowHeight="15840" tabRatio="891" xr2:uid="{00000000-000D-0000-FFFF-FFFF00000000}"/>
  </bookViews>
  <sheets>
    <sheet name="Total" sheetId="74" r:id="rId1"/>
    <sheet name="Jan" sheetId="13" r:id="rId2"/>
    <sheet name="Feb" sheetId="63" r:id="rId3"/>
    <sheet name="Mar" sheetId="64" r:id="rId4"/>
    <sheet name="Apr" sheetId="65" r:id="rId5"/>
    <sheet name="May" sheetId="66" r:id="rId6"/>
    <sheet name="June" sheetId="67" r:id="rId7"/>
    <sheet name="July" sheetId="68" r:id="rId8"/>
    <sheet name="Aug" sheetId="69" r:id="rId9"/>
    <sheet name="Sep" sheetId="70" r:id="rId10"/>
    <sheet name="Oct" sheetId="71" r:id="rId11"/>
    <sheet name="Nov" sheetId="72" r:id="rId12"/>
    <sheet name="Dec" sheetId="73" r:id="rId13"/>
  </sheets>
  <definedNames>
    <definedName name="_xlnm.Print_Area" localSheetId="4">Apr!$B$1:$S$111</definedName>
    <definedName name="_xlnm.Print_Area" localSheetId="8">Aug!$B$1:$S$111</definedName>
    <definedName name="_xlnm.Print_Area" localSheetId="12">Dec!$B$1:$S$111</definedName>
    <definedName name="_xlnm.Print_Area" localSheetId="2">Feb!$B$1:$S$111</definedName>
    <definedName name="_xlnm.Print_Area" localSheetId="1">Jan!$B$1:$S$111</definedName>
    <definedName name="_xlnm.Print_Area" localSheetId="7">July!$B$1:$S$111</definedName>
    <definedName name="_xlnm.Print_Area" localSheetId="6">June!$B$1:$S$111</definedName>
    <definedName name="_xlnm.Print_Area" localSheetId="3">Mar!$B$1:$S$111</definedName>
    <definedName name="_xlnm.Print_Area" localSheetId="5">May!$B$1:$S$111</definedName>
    <definedName name="_xlnm.Print_Area" localSheetId="11">Nov!$B$1:$S$111</definedName>
    <definedName name="_xlnm.Print_Area" localSheetId="10">Oct!$B$1:$S$111</definedName>
    <definedName name="_xlnm.Print_Area" localSheetId="9">Sep!$B$1:$S$111</definedName>
    <definedName name="_xlnm.Print_Area" localSheetId="0">Total!$B$1:$S$111</definedName>
    <definedName name="_xlnm.Print_Titles" localSheetId="4">Apr!$3:$4</definedName>
    <definedName name="_xlnm.Print_Titles" localSheetId="8">Aug!$3:$4</definedName>
    <definedName name="_xlnm.Print_Titles" localSheetId="12">Dec!$3:$4</definedName>
    <definedName name="_xlnm.Print_Titles" localSheetId="2">Feb!$3:$4</definedName>
    <definedName name="_xlnm.Print_Titles" localSheetId="1">Jan!$3:$4</definedName>
    <definedName name="_xlnm.Print_Titles" localSheetId="7">July!$3:$4</definedName>
    <definedName name="_xlnm.Print_Titles" localSheetId="6">June!$3:$4</definedName>
    <definedName name="_xlnm.Print_Titles" localSheetId="3">Mar!$3:$4</definedName>
    <definedName name="_xlnm.Print_Titles" localSheetId="5">May!$3:$4</definedName>
    <definedName name="_xlnm.Print_Titles" localSheetId="11">Nov!$3:$4</definedName>
    <definedName name="_xlnm.Print_Titles" localSheetId="10">Oct!$3:$4</definedName>
    <definedName name="_xlnm.Print_Titles" localSheetId="9">Sep!$3:$4</definedName>
    <definedName name="_xlnm.Print_Titles" localSheetId="0">Total!$3:$4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0" i="73" l="1"/>
  <c r="R110" i="73"/>
  <c r="Q110" i="73"/>
  <c r="P110" i="73"/>
  <c r="O110" i="73"/>
  <c r="N110" i="73"/>
  <c r="M110" i="73"/>
  <c r="L110" i="73"/>
  <c r="K110" i="73"/>
  <c r="J110" i="73"/>
  <c r="I110" i="73"/>
  <c r="H110" i="73"/>
  <c r="S107" i="73"/>
  <c r="R107" i="73"/>
  <c r="Q107" i="73"/>
  <c r="P107" i="73"/>
  <c r="O107" i="73"/>
  <c r="N107" i="73"/>
  <c r="M107" i="73"/>
  <c r="L107" i="73"/>
  <c r="K107" i="73"/>
  <c r="J107" i="73"/>
  <c r="I107" i="73"/>
  <c r="H107" i="73"/>
  <c r="G106" i="73"/>
  <c r="G105" i="73"/>
  <c r="G104" i="73"/>
  <c r="G103" i="73"/>
  <c r="G102" i="73"/>
  <c r="G101" i="73"/>
  <c r="G100" i="73"/>
  <c r="G99" i="73"/>
  <c r="S97" i="73"/>
  <c r="R97" i="73"/>
  <c r="Q97" i="73"/>
  <c r="P97" i="73"/>
  <c r="O97" i="73"/>
  <c r="N97" i="73"/>
  <c r="M97" i="73"/>
  <c r="L97" i="73"/>
  <c r="K97" i="73"/>
  <c r="J97" i="73"/>
  <c r="I97" i="73"/>
  <c r="H97" i="73"/>
  <c r="G96" i="73"/>
  <c r="G95" i="73"/>
  <c r="G94" i="73"/>
  <c r="G93" i="73"/>
  <c r="G92" i="73"/>
  <c r="G91" i="73"/>
  <c r="G90" i="73"/>
  <c r="G89" i="73"/>
  <c r="G88" i="73"/>
  <c r="G87" i="73"/>
  <c r="G86" i="73"/>
  <c r="G85" i="73"/>
  <c r="G84" i="73"/>
  <c r="G83" i="73"/>
  <c r="G82" i="73"/>
  <c r="G81" i="73"/>
  <c r="G80" i="73"/>
  <c r="G79" i="73"/>
  <c r="G78" i="73"/>
  <c r="S76" i="73"/>
  <c r="R76" i="73"/>
  <c r="Q76" i="73"/>
  <c r="P76" i="73"/>
  <c r="O76" i="73"/>
  <c r="N76" i="73"/>
  <c r="M76" i="73"/>
  <c r="L76" i="73"/>
  <c r="K76" i="73"/>
  <c r="J76" i="73"/>
  <c r="I76" i="73"/>
  <c r="H76" i="73"/>
  <c r="G75" i="73"/>
  <c r="S74" i="73"/>
  <c r="R74" i="73"/>
  <c r="Q74" i="73"/>
  <c r="P74" i="73"/>
  <c r="O74" i="73"/>
  <c r="N74" i="73"/>
  <c r="M74" i="73"/>
  <c r="L74" i="73"/>
  <c r="K74" i="73"/>
  <c r="J74" i="73"/>
  <c r="I74" i="73"/>
  <c r="H74" i="73"/>
  <c r="G73" i="73"/>
  <c r="G72" i="73"/>
  <c r="G71" i="73"/>
  <c r="G70" i="73"/>
  <c r="G69" i="73"/>
  <c r="G68" i="73"/>
  <c r="S67" i="73"/>
  <c r="R67" i="73"/>
  <c r="Q67" i="73"/>
  <c r="P67" i="73"/>
  <c r="O67" i="73"/>
  <c r="N67" i="73"/>
  <c r="M67" i="73"/>
  <c r="L67" i="73"/>
  <c r="K67" i="73"/>
  <c r="J67" i="73"/>
  <c r="I67" i="73"/>
  <c r="H67" i="73"/>
  <c r="G66" i="73"/>
  <c r="G65" i="73"/>
  <c r="G64" i="73"/>
  <c r="G63" i="73"/>
  <c r="G62" i="73"/>
  <c r="G61" i="73"/>
  <c r="G60" i="73"/>
  <c r="G59" i="73"/>
  <c r="G58" i="73"/>
  <c r="G57" i="73"/>
  <c r="G56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3" i="73"/>
  <c r="G42" i="73"/>
  <c r="G41" i="73"/>
  <c r="G40" i="73"/>
  <c r="G39" i="73"/>
  <c r="G38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4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2" i="73"/>
  <c r="G51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49" i="73"/>
  <c r="G48" i="73"/>
  <c r="G47" i="73"/>
  <c r="G46" i="73"/>
  <c r="G45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G16" i="73"/>
  <c r="G15" i="73"/>
  <c r="G14" i="73"/>
  <c r="G13" i="73"/>
  <c r="G12" i="73"/>
  <c r="G11" i="73"/>
  <c r="G10" i="73"/>
  <c r="G9" i="73"/>
  <c r="G8" i="73"/>
  <c r="G7" i="73"/>
  <c r="G6" i="73"/>
  <c r="S110" i="72"/>
  <c r="R110" i="72"/>
  <c r="Q110" i="72"/>
  <c r="P110" i="72"/>
  <c r="O110" i="72"/>
  <c r="N110" i="72"/>
  <c r="M110" i="72"/>
  <c r="L110" i="72"/>
  <c r="K110" i="72"/>
  <c r="J110" i="72"/>
  <c r="I110" i="72"/>
  <c r="H110" i="72"/>
  <c r="S107" i="72"/>
  <c r="R107" i="72"/>
  <c r="Q107" i="72"/>
  <c r="P107" i="72"/>
  <c r="O107" i="72"/>
  <c r="N107" i="72"/>
  <c r="M107" i="72"/>
  <c r="L107" i="72"/>
  <c r="K107" i="72"/>
  <c r="J107" i="72"/>
  <c r="I107" i="72"/>
  <c r="H107" i="72"/>
  <c r="G106" i="72"/>
  <c r="G105" i="72"/>
  <c r="G104" i="72"/>
  <c r="G103" i="72"/>
  <c r="G102" i="72"/>
  <c r="G101" i="72"/>
  <c r="G100" i="72"/>
  <c r="G99" i="72"/>
  <c r="S97" i="72"/>
  <c r="R97" i="72"/>
  <c r="Q97" i="72"/>
  <c r="P97" i="72"/>
  <c r="O97" i="72"/>
  <c r="N97" i="72"/>
  <c r="M97" i="72"/>
  <c r="L97" i="72"/>
  <c r="K97" i="72"/>
  <c r="J97" i="72"/>
  <c r="I97" i="72"/>
  <c r="H97" i="72"/>
  <c r="G96" i="72"/>
  <c r="G95" i="72"/>
  <c r="G94" i="72"/>
  <c r="G93" i="72"/>
  <c r="G92" i="72"/>
  <c r="G91" i="72"/>
  <c r="G90" i="72"/>
  <c r="G89" i="72"/>
  <c r="G88" i="72"/>
  <c r="G87" i="72"/>
  <c r="G86" i="72"/>
  <c r="G85" i="72"/>
  <c r="G84" i="72"/>
  <c r="G83" i="72"/>
  <c r="G82" i="72"/>
  <c r="G81" i="72"/>
  <c r="G80" i="72"/>
  <c r="G79" i="72"/>
  <c r="G78" i="72"/>
  <c r="S76" i="72"/>
  <c r="R76" i="72"/>
  <c r="Q76" i="72"/>
  <c r="P76" i="72"/>
  <c r="O76" i="72"/>
  <c r="N76" i="72"/>
  <c r="M76" i="72"/>
  <c r="L76" i="72"/>
  <c r="K76" i="72"/>
  <c r="J76" i="72"/>
  <c r="I76" i="72"/>
  <c r="H76" i="72"/>
  <c r="G75" i="72"/>
  <c r="S74" i="72"/>
  <c r="R74" i="72"/>
  <c r="Q74" i="72"/>
  <c r="P74" i="72"/>
  <c r="O74" i="72"/>
  <c r="N74" i="72"/>
  <c r="M74" i="72"/>
  <c r="L74" i="72"/>
  <c r="K74" i="72"/>
  <c r="J74" i="72"/>
  <c r="I74" i="72"/>
  <c r="H74" i="72"/>
  <c r="G73" i="72"/>
  <c r="G72" i="72"/>
  <c r="G71" i="72"/>
  <c r="G70" i="72"/>
  <c r="G69" i="72"/>
  <c r="G68" i="72"/>
  <c r="S67" i="72"/>
  <c r="R67" i="72"/>
  <c r="Q67" i="72"/>
  <c r="P67" i="72"/>
  <c r="O67" i="72"/>
  <c r="N67" i="72"/>
  <c r="M67" i="72"/>
  <c r="L67" i="72"/>
  <c r="K67" i="72"/>
  <c r="J67" i="72"/>
  <c r="I67" i="72"/>
  <c r="H67" i="72"/>
  <c r="G66" i="72"/>
  <c r="G65" i="72"/>
  <c r="G64" i="72"/>
  <c r="G63" i="72"/>
  <c r="G62" i="72"/>
  <c r="G61" i="72"/>
  <c r="G60" i="72"/>
  <c r="G59" i="72"/>
  <c r="G58" i="72"/>
  <c r="G57" i="72"/>
  <c r="G56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3" i="72"/>
  <c r="G42" i="72"/>
  <c r="G41" i="72"/>
  <c r="G40" i="72"/>
  <c r="G39" i="72"/>
  <c r="G38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4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2" i="72"/>
  <c r="G51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49" i="72"/>
  <c r="G48" i="72"/>
  <c r="G47" i="72"/>
  <c r="G46" i="72"/>
  <c r="G45" i="72"/>
  <c r="S37" i="72"/>
  <c r="R37" i="72"/>
  <c r="Q37" i="72"/>
  <c r="P37" i="72"/>
  <c r="O37" i="72"/>
  <c r="N37" i="72"/>
  <c r="M37" i="72"/>
  <c r="L37" i="72"/>
  <c r="K37" i="72"/>
  <c r="J37" i="72"/>
  <c r="J109" i="72" s="1"/>
  <c r="I37" i="72"/>
  <c r="H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S110" i="71"/>
  <c r="R110" i="71"/>
  <c r="Q110" i="71"/>
  <c r="P110" i="71"/>
  <c r="O110" i="71"/>
  <c r="N110" i="71"/>
  <c r="M110" i="71"/>
  <c r="L110" i="71"/>
  <c r="K110" i="71"/>
  <c r="J110" i="71"/>
  <c r="I110" i="71"/>
  <c r="H110" i="71"/>
  <c r="S107" i="71"/>
  <c r="R107" i="71"/>
  <c r="Q107" i="71"/>
  <c r="P107" i="71"/>
  <c r="O107" i="71"/>
  <c r="N107" i="71"/>
  <c r="M107" i="71"/>
  <c r="L107" i="71"/>
  <c r="K107" i="71"/>
  <c r="J107" i="71"/>
  <c r="I107" i="71"/>
  <c r="H107" i="71"/>
  <c r="G106" i="71"/>
  <c r="G105" i="71"/>
  <c r="G104" i="71"/>
  <c r="G103" i="71"/>
  <c r="G102" i="71"/>
  <c r="G101" i="71"/>
  <c r="G100" i="71"/>
  <c r="G99" i="71"/>
  <c r="S97" i="71"/>
  <c r="R97" i="71"/>
  <c r="Q97" i="71"/>
  <c r="P97" i="71"/>
  <c r="O97" i="71"/>
  <c r="N97" i="71"/>
  <c r="M97" i="71"/>
  <c r="L97" i="71"/>
  <c r="K97" i="71"/>
  <c r="J97" i="71"/>
  <c r="I97" i="71"/>
  <c r="H97" i="71"/>
  <c r="G96" i="71"/>
  <c r="G95" i="71"/>
  <c r="G94" i="71"/>
  <c r="G93" i="71"/>
  <c r="G92" i="71"/>
  <c r="G91" i="71"/>
  <c r="G90" i="71"/>
  <c r="G89" i="71"/>
  <c r="G88" i="71"/>
  <c r="G87" i="71"/>
  <c r="G86" i="71"/>
  <c r="G85" i="71"/>
  <c r="G84" i="71"/>
  <c r="G83" i="71"/>
  <c r="G82" i="71"/>
  <c r="G81" i="71"/>
  <c r="G80" i="71"/>
  <c r="G79" i="71"/>
  <c r="G78" i="71"/>
  <c r="S76" i="71"/>
  <c r="R76" i="71"/>
  <c r="Q76" i="71"/>
  <c r="P76" i="71"/>
  <c r="O76" i="71"/>
  <c r="N76" i="71"/>
  <c r="M76" i="71"/>
  <c r="L76" i="71"/>
  <c r="K76" i="71"/>
  <c r="J76" i="71"/>
  <c r="I76" i="71"/>
  <c r="H76" i="71"/>
  <c r="G75" i="71"/>
  <c r="S74" i="71"/>
  <c r="R74" i="71"/>
  <c r="Q74" i="71"/>
  <c r="P74" i="71"/>
  <c r="O74" i="71"/>
  <c r="N74" i="71"/>
  <c r="M74" i="71"/>
  <c r="L74" i="71"/>
  <c r="K74" i="71"/>
  <c r="J74" i="71"/>
  <c r="I74" i="71"/>
  <c r="H74" i="71"/>
  <c r="G73" i="71"/>
  <c r="G72" i="71"/>
  <c r="G71" i="71"/>
  <c r="G70" i="71"/>
  <c r="G69" i="71"/>
  <c r="G68" i="71"/>
  <c r="S67" i="71"/>
  <c r="R67" i="71"/>
  <c r="Q67" i="71"/>
  <c r="P67" i="71"/>
  <c r="O67" i="71"/>
  <c r="N67" i="71"/>
  <c r="M67" i="71"/>
  <c r="L67" i="71"/>
  <c r="K67" i="71"/>
  <c r="J67" i="71"/>
  <c r="I67" i="71"/>
  <c r="H67" i="71"/>
  <c r="G66" i="71"/>
  <c r="G65" i="71"/>
  <c r="G64" i="71"/>
  <c r="G63" i="71"/>
  <c r="G62" i="71"/>
  <c r="G61" i="71"/>
  <c r="G60" i="71"/>
  <c r="G59" i="71"/>
  <c r="G58" i="71"/>
  <c r="G57" i="71"/>
  <c r="G56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3" i="71"/>
  <c r="G42" i="71"/>
  <c r="G41" i="71"/>
  <c r="G40" i="71"/>
  <c r="G39" i="71"/>
  <c r="G38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4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2" i="71"/>
  <c r="G51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49" i="71"/>
  <c r="G48" i="71"/>
  <c r="G47" i="71"/>
  <c r="G46" i="71"/>
  <c r="G45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S110" i="70"/>
  <c r="R110" i="70"/>
  <c r="Q110" i="70"/>
  <c r="P110" i="70"/>
  <c r="O110" i="70"/>
  <c r="N110" i="70"/>
  <c r="M110" i="70"/>
  <c r="L110" i="70"/>
  <c r="K110" i="70"/>
  <c r="J110" i="70"/>
  <c r="I110" i="70"/>
  <c r="H110" i="70"/>
  <c r="S107" i="70"/>
  <c r="R107" i="70"/>
  <c r="Q107" i="70"/>
  <c r="P107" i="70"/>
  <c r="O107" i="70"/>
  <c r="N107" i="70"/>
  <c r="M107" i="70"/>
  <c r="L107" i="70"/>
  <c r="K107" i="70"/>
  <c r="J107" i="70"/>
  <c r="I107" i="70"/>
  <c r="H107" i="70"/>
  <c r="G106" i="70"/>
  <c r="G105" i="70"/>
  <c r="G104" i="70"/>
  <c r="G103" i="70"/>
  <c r="G102" i="70"/>
  <c r="G101" i="70"/>
  <c r="G100" i="70"/>
  <c r="G99" i="70"/>
  <c r="S97" i="70"/>
  <c r="R97" i="70"/>
  <c r="Q97" i="70"/>
  <c r="P97" i="70"/>
  <c r="O97" i="70"/>
  <c r="N97" i="70"/>
  <c r="M97" i="70"/>
  <c r="L97" i="70"/>
  <c r="K97" i="70"/>
  <c r="J97" i="70"/>
  <c r="I97" i="70"/>
  <c r="H97" i="70"/>
  <c r="G96" i="70"/>
  <c r="G95" i="70"/>
  <c r="G94" i="70"/>
  <c r="G93" i="70"/>
  <c r="G92" i="70"/>
  <c r="G91" i="70"/>
  <c r="G90" i="70"/>
  <c r="G89" i="70"/>
  <c r="G88" i="70"/>
  <c r="G87" i="70"/>
  <c r="G86" i="70"/>
  <c r="G85" i="70"/>
  <c r="G84" i="70"/>
  <c r="G83" i="70"/>
  <c r="G82" i="70"/>
  <c r="G81" i="70"/>
  <c r="G80" i="70"/>
  <c r="G79" i="70"/>
  <c r="G78" i="70"/>
  <c r="S76" i="70"/>
  <c r="R76" i="70"/>
  <c r="Q76" i="70"/>
  <c r="P76" i="70"/>
  <c r="O76" i="70"/>
  <c r="N76" i="70"/>
  <c r="M76" i="70"/>
  <c r="L76" i="70"/>
  <c r="K76" i="70"/>
  <c r="J76" i="70"/>
  <c r="I76" i="70"/>
  <c r="H76" i="70"/>
  <c r="G75" i="70"/>
  <c r="S74" i="70"/>
  <c r="R74" i="70"/>
  <c r="Q74" i="70"/>
  <c r="P74" i="70"/>
  <c r="O74" i="70"/>
  <c r="N74" i="70"/>
  <c r="M74" i="70"/>
  <c r="L74" i="70"/>
  <c r="K74" i="70"/>
  <c r="J74" i="70"/>
  <c r="I74" i="70"/>
  <c r="H74" i="70"/>
  <c r="G73" i="70"/>
  <c r="G72" i="70"/>
  <c r="G71" i="70"/>
  <c r="G70" i="70"/>
  <c r="G69" i="70"/>
  <c r="G68" i="70"/>
  <c r="S67" i="70"/>
  <c r="R67" i="70"/>
  <c r="Q67" i="70"/>
  <c r="P67" i="70"/>
  <c r="O67" i="70"/>
  <c r="N67" i="70"/>
  <c r="M67" i="70"/>
  <c r="L67" i="70"/>
  <c r="K67" i="70"/>
  <c r="J67" i="70"/>
  <c r="I67" i="70"/>
  <c r="H67" i="70"/>
  <c r="G66" i="70"/>
  <c r="G65" i="70"/>
  <c r="G64" i="70"/>
  <c r="G63" i="70"/>
  <c r="G62" i="70"/>
  <c r="G61" i="70"/>
  <c r="G60" i="70"/>
  <c r="G59" i="70"/>
  <c r="G58" i="70"/>
  <c r="G57" i="70"/>
  <c r="G56" i="70"/>
  <c r="S44" i="70"/>
  <c r="R44" i="70"/>
  <c r="Q44" i="70"/>
  <c r="P44" i="70"/>
  <c r="O44" i="70"/>
  <c r="N44" i="70"/>
  <c r="M44" i="70"/>
  <c r="L44" i="70"/>
  <c r="K44" i="70"/>
  <c r="J44" i="70"/>
  <c r="I44" i="70"/>
  <c r="H44" i="70"/>
  <c r="G43" i="70"/>
  <c r="G42" i="70"/>
  <c r="G41" i="70"/>
  <c r="G40" i="70"/>
  <c r="G39" i="70"/>
  <c r="G38" i="70"/>
  <c r="S55" i="70"/>
  <c r="R55" i="70"/>
  <c r="Q55" i="70"/>
  <c r="P55" i="70"/>
  <c r="O55" i="70"/>
  <c r="N55" i="70"/>
  <c r="M55" i="70"/>
  <c r="L55" i="70"/>
  <c r="K55" i="70"/>
  <c r="J55" i="70"/>
  <c r="I55" i="70"/>
  <c r="H55" i="70"/>
  <c r="G54" i="70"/>
  <c r="S53" i="70"/>
  <c r="R53" i="70"/>
  <c r="Q53" i="70"/>
  <c r="P53" i="70"/>
  <c r="O53" i="70"/>
  <c r="N53" i="70"/>
  <c r="M53" i="70"/>
  <c r="L53" i="70"/>
  <c r="K53" i="70"/>
  <c r="J53" i="70"/>
  <c r="I53" i="70"/>
  <c r="H53" i="70"/>
  <c r="G52" i="70"/>
  <c r="G51" i="70"/>
  <c r="S50" i="70"/>
  <c r="R50" i="70"/>
  <c r="Q50" i="70"/>
  <c r="P50" i="70"/>
  <c r="O50" i="70"/>
  <c r="N50" i="70"/>
  <c r="M50" i="70"/>
  <c r="L50" i="70"/>
  <c r="K50" i="70"/>
  <c r="J50" i="70"/>
  <c r="I50" i="70"/>
  <c r="H50" i="70"/>
  <c r="G49" i="70"/>
  <c r="G48" i="70"/>
  <c r="G47" i="70"/>
  <c r="G46" i="70"/>
  <c r="G45" i="70"/>
  <c r="S37" i="70"/>
  <c r="R37" i="70"/>
  <c r="Q37" i="70"/>
  <c r="P37" i="70"/>
  <c r="O37" i="70"/>
  <c r="N37" i="70"/>
  <c r="M37" i="70"/>
  <c r="L37" i="70"/>
  <c r="K37" i="70"/>
  <c r="J37" i="70"/>
  <c r="I37" i="70"/>
  <c r="H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S110" i="69"/>
  <c r="R110" i="69"/>
  <c r="Q110" i="69"/>
  <c r="P110" i="69"/>
  <c r="O110" i="69"/>
  <c r="N110" i="69"/>
  <c r="M110" i="69"/>
  <c r="L110" i="69"/>
  <c r="K110" i="69"/>
  <c r="J110" i="69"/>
  <c r="I110" i="69"/>
  <c r="H110" i="69"/>
  <c r="S107" i="69"/>
  <c r="R107" i="69"/>
  <c r="Q107" i="69"/>
  <c r="P107" i="69"/>
  <c r="O107" i="69"/>
  <c r="N107" i="69"/>
  <c r="M107" i="69"/>
  <c r="L107" i="69"/>
  <c r="K107" i="69"/>
  <c r="J107" i="69"/>
  <c r="I107" i="69"/>
  <c r="H107" i="69"/>
  <c r="G106" i="69"/>
  <c r="G105" i="69"/>
  <c r="G104" i="69"/>
  <c r="G103" i="69"/>
  <c r="G102" i="69"/>
  <c r="G101" i="69"/>
  <c r="G100" i="69"/>
  <c r="G99" i="69"/>
  <c r="S97" i="69"/>
  <c r="R97" i="69"/>
  <c r="Q97" i="69"/>
  <c r="P97" i="69"/>
  <c r="O97" i="69"/>
  <c r="N97" i="69"/>
  <c r="M97" i="69"/>
  <c r="L97" i="69"/>
  <c r="K97" i="69"/>
  <c r="J97" i="69"/>
  <c r="I97" i="69"/>
  <c r="H97" i="69"/>
  <c r="G96" i="69"/>
  <c r="G95" i="69"/>
  <c r="G94" i="69"/>
  <c r="G93" i="69"/>
  <c r="G92" i="69"/>
  <c r="G91" i="69"/>
  <c r="G90" i="69"/>
  <c r="G89" i="69"/>
  <c r="G88" i="69"/>
  <c r="G87" i="69"/>
  <c r="G86" i="69"/>
  <c r="G85" i="69"/>
  <c r="G84" i="69"/>
  <c r="G83" i="69"/>
  <c r="G82" i="69"/>
  <c r="G81" i="69"/>
  <c r="G80" i="69"/>
  <c r="G79" i="69"/>
  <c r="G78" i="69"/>
  <c r="S76" i="69"/>
  <c r="R76" i="69"/>
  <c r="Q76" i="69"/>
  <c r="P76" i="69"/>
  <c r="O76" i="69"/>
  <c r="N76" i="69"/>
  <c r="M76" i="69"/>
  <c r="L76" i="69"/>
  <c r="K76" i="69"/>
  <c r="J76" i="69"/>
  <c r="I76" i="69"/>
  <c r="H76" i="69"/>
  <c r="G75" i="69"/>
  <c r="S74" i="69"/>
  <c r="R74" i="69"/>
  <c r="Q74" i="69"/>
  <c r="P74" i="69"/>
  <c r="O74" i="69"/>
  <c r="N74" i="69"/>
  <c r="M74" i="69"/>
  <c r="L74" i="69"/>
  <c r="K74" i="69"/>
  <c r="J74" i="69"/>
  <c r="I74" i="69"/>
  <c r="H74" i="69"/>
  <c r="G73" i="69"/>
  <c r="G72" i="69"/>
  <c r="G71" i="69"/>
  <c r="G70" i="69"/>
  <c r="G69" i="69"/>
  <c r="G68" i="69"/>
  <c r="S67" i="69"/>
  <c r="R67" i="69"/>
  <c r="Q67" i="69"/>
  <c r="P67" i="69"/>
  <c r="O67" i="69"/>
  <c r="N67" i="69"/>
  <c r="M67" i="69"/>
  <c r="L67" i="69"/>
  <c r="K67" i="69"/>
  <c r="J67" i="69"/>
  <c r="I67" i="69"/>
  <c r="H67" i="69"/>
  <c r="G66" i="69"/>
  <c r="G65" i="69"/>
  <c r="G64" i="69"/>
  <c r="G63" i="69"/>
  <c r="G62" i="69"/>
  <c r="G61" i="69"/>
  <c r="G60" i="69"/>
  <c r="G59" i="69"/>
  <c r="G58" i="69"/>
  <c r="G57" i="69"/>
  <c r="G56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3" i="69"/>
  <c r="G42" i="69"/>
  <c r="G41" i="69"/>
  <c r="G40" i="69"/>
  <c r="G39" i="69"/>
  <c r="G38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4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2" i="69"/>
  <c r="G51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49" i="69"/>
  <c r="G48" i="69"/>
  <c r="G47" i="69"/>
  <c r="G46" i="69"/>
  <c r="G45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S110" i="68"/>
  <c r="R110" i="68"/>
  <c r="Q110" i="68"/>
  <c r="P110" i="68"/>
  <c r="O110" i="68"/>
  <c r="N110" i="68"/>
  <c r="M110" i="68"/>
  <c r="L110" i="68"/>
  <c r="K110" i="68"/>
  <c r="J110" i="68"/>
  <c r="I110" i="68"/>
  <c r="H110" i="68"/>
  <c r="S107" i="68"/>
  <c r="R107" i="68"/>
  <c r="Q107" i="68"/>
  <c r="P107" i="68"/>
  <c r="O107" i="68"/>
  <c r="N107" i="68"/>
  <c r="M107" i="68"/>
  <c r="L107" i="68"/>
  <c r="K107" i="68"/>
  <c r="J107" i="68"/>
  <c r="I107" i="68"/>
  <c r="H107" i="68"/>
  <c r="G106" i="68"/>
  <c r="G105" i="68"/>
  <c r="G104" i="68"/>
  <c r="G103" i="68"/>
  <c r="G102" i="68"/>
  <c r="G101" i="68"/>
  <c r="G100" i="68"/>
  <c r="G99" i="68"/>
  <c r="S97" i="68"/>
  <c r="R97" i="68"/>
  <c r="Q97" i="68"/>
  <c r="P97" i="68"/>
  <c r="O97" i="68"/>
  <c r="N97" i="68"/>
  <c r="M97" i="68"/>
  <c r="L97" i="68"/>
  <c r="K97" i="68"/>
  <c r="J97" i="68"/>
  <c r="I97" i="68"/>
  <c r="H97" i="68"/>
  <c r="G96" i="68"/>
  <c r="G95" i="68"/>
  <c r="G94" i="68"/>
  <c r="G93" i="68"/>
  <c r="G92" i="68"/>
  <c r="G91" i="68"/>
  <c r="G90" i="68"/>
  <c r="G89" i="68"/>
  <c r="G88" i="68"/>
  <c r="G87" i="68"/>
  <c r="G86" i="68"/>
  <c r="G85" i="68"/>
  <c r="G84" i="68"/>
  <c r="G83" i="68"/>
  <c r="G82" i="68"/>
  <c r="G81" i="68"/>
  <c r="G80" i="68"/>
  <c r="G79" i="68"/>
  <c r="G78" i="68"/>
  <c r="S76" i="68"/>
  <c r="R76" i="68"/>
  <c r="Q76" i="68"/>
  <c r="P76" i="68"/>
  <c r="O76" i="68"/>
  <c r="N76" i="68"/>
  <c r="M76" i="68"/>
  <c r="L76" i="68"/>
  <c r="K76" i="68"/>
  <c r="J76" i="68"/>
  <c r="I76" i="68"/>
  <c r="H76" i="68"/>
  <c r="G75" i="68"/>
  <c r="S74" i="68"/>
  <c r="R74" i="68"/>
  <c r="Q74" i="68"/>
  <c r="P74" i="68"/>
  <c r="O74" i="68"/>
  <c r="N74" i="68"/>
  <c r="M74" i="68"/>
  <c r="L74" i="68"/>
  <c r="K74" i="68"/>
  <c r="J74" i="68"/>
  <c r="I74" i="68"/>
  <c r="H74" i="68"/>
  <c r="G73" i="68"/>
  <c r="G72" i="68"/>
  <c r="G71" i="68"/>
  <c r="G70" i="68"/>
  <c r="G69" i="68"/>
  <c r="G68" i="68"/>
  <c r="S67" i="68"/>
  <c r="R67" i="68"/>
  <c r="Q67" i="68"/>
  <c r="P67" i="68"/>
  <c r="O67" i="68"/>
  <c r="N67" i="68"/>
  <c r="M67" i="68"/>
  <c r="L67" i="68"/>
  <c r="K67" i="68"/>
  <c r="J67" i="68"/>
  <c r="I67" i="68"/>
  <c r="H67" i="68"/>
  <c r="G66" i="68"/>
  <c r="G65" i="68"/>
  <c r="G64" i="68"/>
  <c r="G63" i="68"/>
  <c r="G62" i="68"/>
  <c r="G61" i="68"/>
  <c r="G60" i="68"/>
  <c r="G59" i="68"/>
  <c r="G58" i="68"/>
  <c r="G57" i="68"/>
  <c r="G56" i="68"/>
  <c r="S44" i="68"/>
  <c r="R44" i="68"/>
  <c r="Q44" i="68"/>
  <c r="P44" i="68"/>
  <c r="O44" i="68"/>
  <c r="N44" i="68"/>
  <c r="M44" i="68"/>
  <c r="L44" i="68"/>
  <c r="K44" i="68"/>
  <c r="J44" i="68"/>
  <c r="I44" i="68"/>
  <c r="H44" i="68"/>
  <c r="G43" i="68"/>
  <c r="G42" i="68"/>
  <c r="G41" i="68"/>
  <c r="G40" i="68"/>
  <c r="G39" i="68"/>
  <c r="G38" i="68"/>
  <c r="S55" i="68"/>
  <c r="R55" i="68"/>
  <c r="Q55" i="68"/>
  <c r="P55" i="68"/>
  <c r="O55" i="68"/>
  <c r="N55" i="68"/>
  <c r="M55" i="68"/>
  <c r="L55" i="68"/>
  <c r="K55" i="68"/>
  <c r="J55" i="68"/>
  <c r="I55" i="68"/>
  <c r="H55" i="68"/>
  <c r="G54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2" i="68"/>
  <c r="G51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49" i="68"/>
  <c r="G48" i="68"/>
  <c r="G47" i="68"/>
  <c r="G46" i="68"/>
  <c r="G45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6" i="68"/>
  <c r="G35" i="68"/>
  <c r="G34" i="68"/>
  <c r="G33" i="68"/>
  <c r="G32" i="68"/>
  <c r="G31" i="68"/>
  <c r="G30" i="68"/>
  <c r="G29" i="68"/>
  <c r="G28" i="68"/>
  <c r="G27" i="68"/>
  <c r="G26" i="68"/>
  <c r="G25" i="68"/>
  <c r="G24" i="68"/>
  <c r="G23" i="68"/>
  <c r="G22" i="68"/>
  <c r="G21" i="68"/>
  <c r="G20" i="68"/>
  <c r="G19" i="68"/>
  <c r="G18" i="68"/>
  <c r="G17" i="68"/>
  <c r="G16" i="68"/>
  <c r="G15" i="68"/>
  <c r="G14" i="68"/>
  <c r="G13" i="68"/>
  <c r="G12" i="68"/>
  <c r="G11" i="68"/>
  <c r="G10" i="68"/>
  <c r="G9" i="68"/>
  <c r="G8" i="68"/>
  <c r="G7" i="68"/>
  <c r="G6" i="68"/>
  <c r="S110" i="67"/>
  <c r="R110" i="67"/>
  <c r="Q110" i="67"/>
  <c r="P110" i="67"/>
  <c r="O110" i="67"/>
  <c r="N110" i="67"/>
  <c r="M110" i="67"/>
  <c r="L110" i="67"/>
  <c r="K110" i="67"/>
  <c r="J110" i="67"/>
  <c r="I110" i="67"/>
  <c r="H110" i="67"/>
  <c r="S107" i="67"/>
  <c r="R107" i="67"/>
  <c r="Q107" i="67"/>
  <c r="P107" i="67"/>
  <c r="O107" i="67"/>
  <c r="N107" i="67"/>
  <c r="M107" i="67"/>
  <c r="L107" i="67"/>
  <c r="K107" i="67"/>
  <c r="J107" i="67"/>
  <c r="I107" i="67"/>
  <c r="H107" i="67"/>
  <c r="G106" i="67"/>
  <c r="G105" i="67"/>
  <c r="G104" i="67"/>
  <c r="G103" i="67"/>
  <c r="G102" i="67"/>
  <c r="G101" i="67"/>
  <c r="G100" i="67"/>
  <c r="G99" i="67"/>
  <c r="S97" i="67"/>
  <c r="R97" i="67"/>
  <c r="Q97" i="67"/>
  <c r="P97" i="67"/>
  <c r="O97" i="67"/>
  <c r="N97" i="67"/>
  <c r="M97" i="67"/>
  <c r="L97" i="67"/>
  <c r="K97" i="67"/>
  <c r="J97" i="67"/>
  <c r="I97" i="67"/>
  <c r="H97" i="67"/>
  <c r="G96" i="67"/>
  <c r="G95" i="67"/>
  <c r="G94" i="67"/>
  <c r="G93" i="67"/>
  <c r="G92" i="67"/>
  <c r="G91" i="67"/>
  <c r="G90" i="67"/>
  <c r="G89" i="67"/>
  <c r="G88" i="67"/>
  <c r="G87" i="67"/>
  <c r="G86" i="67"/>
  <c r="G85" i="67"/>
  <c r="G84" i="67"/>
  <c r="G83" i="67"/>
  <c r="G82" i="67"/>
  <c r="G81" i="67"/>
  <c r="G80" i="67"/>
  <c r="G79" i="67"/>
  <c r="G78" i="67"/>
  <c r="S76" i="67"/>
  <c r="R76" i="67"/>
  <c r="Q76" i="67"/>
  <c r="P76" i="67"/>
  <c r="O76" i="67"/>
  <c r="N76" i="67"/>
  <c r="M76" i="67"/>
  <c r="L76" i="67"/>
  <c r="K76" i="67"/>
  <c r="J76" i="67"/>
  <c r="I76" i="67"/>
  <c r="H76" i="67"/>
  <c r="G75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3" i="67"/>
  <c r="G72" i="67"/>
  <c r="G71" i="67"/>
  <c r="G70" i="67"/>
  <c r="G69" i="67"/>
  <c r="G68" i="67"/>
  <c r="S67" i="67"/>
  <c r="R67" i="67"/>
  <c r="Q67" i="67"/>
  <c r="P67" i="67"/>
  <c r="O67" i="67"/>
  <c r="N67" i="67"/>
  <c r="M67" i="67"/>
  <c r="L67" i="67"/>
  <c r="K67" i="67"/>
  <c r="J67" i="67"/>
  <c r="I67" i="67"/>
  <c r="H67" i="67"/>
  <c r="G66" i="67"/>
  <c r="G65" i="67"/>
  <c r="G64" i="67"/>
  <c r="G63" i="67"/>
  <c r="G62" i="67"/>
  <c r="G61" i="67"/>
  <c r="G60" i="67"/>
  <c r="G59" i="67"/>
  <c r="G58" i="67"/>
  <c r="G57" i="67"/>
  <c r="G56" i="67"/>
  <c r="S44" i="67"/>
  <c r="R44" i="67"/>
  <c r="Q44" i="67"/>
  <c r="P44" i="67"/>
  <c r="O44" i="67"/>
  <c r="N44" i="67"/>
  <c r="M44" i="67"/>
  <c r="L44" i="67"/>
  <c r="K44" i="67"/>
  <c r="J44" i="67"/>
  <c r="I44" i="67"/>
  <c r="H44" i="67"/>
  <c r="G43" i="67"/>
  <c r="G42" i="67"/>
  <c r="G41" i="67"/>
  <c r="G40" i="67"/>
  <c r="G39" i="67"/>
  <c r="G38" i="67"/>
  <c r="S55" i="67"/>
  <c r="R55" i="67"/>
  <c r="Q55" i="67"/>
  <c r="P55" i="67"/>
  <c r="O55" i="67"/>
  <c r="N55" i="67"/>
  <c r="M55" i="67"/>
  <c r="L55" i="67"/>
  <c r="K55" i="67"/>
  <c r="J55" i="67"/>
  <c r="I55" i="67"/>
  <c r="H55" i="67"/>
  <c r="G54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2" i="67"/>
  <c r="G51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49" i="67"/>
  <c r="G48" i="67"/>
  <c r="G47" i="67"/>
  <c r="G46" i="67"/>
  <c r="G45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6" i="67"/>
  <c r="G35" i="67"/>
  <c r="G34" i="67"/>
  <c r="G33" i="67"/>
  <c r="G32" i="67"/>
  <c r="G31" i="67"/>
  <c r="G30" i="67"/>
  <c r="G29" i="67"/>
  <c r="G28" i="67"/>
  <c r="G27" i="67"/>
  <c r="G26" i="67"/>
  <c r="G25" i="67"/>
  <c r="G24" i="67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G8" i="67"/>
  <c r="G7" i="67"/>
  <c r="G6" i="67"/>
  <c r="S110" i="66"/>
  <c r="R110" i="66"/>
  <c r="Q110" i="66"/>
  <c r="P110" i="66"/>
  <c r="O110" i="66"/>
  <c r="N110" i="66"/>
  <c r="M110" i="66"/>
  <c r="L110" i="66"/>
  <c r="K110" i="66"/>
  <c r="J110" i="66"/>
  <c r="I110" i="66"/>
  <c r="H110" i="66"/>
  <c r="S107" i="66"/>
  <c r="R107" i="66"/>
  <c r="Q107" i="66"/>
  <c r="P107" i="66"/>
  <c r="O107" i="66"/>
  <c r="N107" i="66"/>
  <c r="M107" i="66"/>
  <c r="L107" i="66"/>
  <c r="K107" i="66"/>
  <c r="J107" i="66"/>
  <c r="I107" i="66"/>
  <c r="H107" i="66"/>
  <c r="G106" i="66"/>
  <c r="G105" i="66"/>
  <c r="G104" i="66"/>
  <c r="G103" i="66"/>
  <c r="G102" i="66"/>
  <c r="G101" i="66"/>
  <c r="G100" i="66"/>
  <c r="G99" i="66"/>
  <c r="S97" i="66"/>
  <c r="R97" i="66"/>
  <c r="Q97" i="66"/>
  <c r="P97" i="66"/>
  <c r="O97" i="66"/>
  <c r="N97" i="66"/>
  <c r="M97" i="66"/>
  <c r="L97" i="66"/>
  <c r="K97" i="66"/>
  <c r="J97" i="66"/>
  <c r="I97" i="66"/>
  <c r="H97" i="66"/>
  <c r="G96" i="66"/>
  <c r="G95" i="66"/>
  <c r="G94" i="66"/>
  <c r="G93" i="66"/>
  <c r="G92" i="66"/>
  <c r="G91" i="66"/>
  <c r="G90" i="66"/>
  <c r="G89" i="66"/>
  <c r="G88" i="66"/>
  <c r="G87" i="66"/>
  <c r="G86" i="66"/>
  <c r="G85" i="66"/>
  <c r="G84" i="66"/>
  <c r="G83" i="66"/>
  <c r="G82" i="66"/>
  <c r="G81" i="66"/>
  <c r="G80" i="66"/>
  <c r="G79" i="66"/>
  <c r="G78" i="66"/>
  <c r="S76" i="66"/>
  <c r="R76" i="66"/>
  <c r="Q76" i="66"/>
  <c r="P76" i="66"/>
  <c r="O76" i="66"/>
  <c r="N76" i="66"/>
  <c r="M76" i="66"/>
  <c r="L76" i="66"/>
  <c r="K76" i="66"/>
  <c r="J76" i="66"/>
  <c r="I76" i="66"/>
  <c r="H76" i="66"/>
  <c r="G75" i="66"/>
  <c r="S74" i="66"/>
  <c r="R74" i="66"/>
  <c r="Q74" i="66"/>
  <c r="P74" i="66"/>
  <c r="O74" i="66"/>
  <c r="N74" i="66"/>
  <c r="M74" i="66"/>
  <c r="L74" i="66"/>
  <c r="K74" i="66"/>
  <c r="J74" i="66"/>
  <c r="I74" i="66"/>
  <c r="H74" i="66"/>
  <c r="G73" i="66"/>
  <c r="G72" i="66"/>
  <c r="G71" i="66"/>
  <c r="G70" i="66"/>
  <c r="G69" i="66"/>
  <c r="G68" i="66"/>
  <c r="S67" i="66"/>
  <c r="R67" i="66"/>
  <c r="Q67" i="66"/>
  <c r="P67" i="66"/>
  <c r="O67" i="66"/>
  <c r="N67" i="66"/>
  <c r="M67" i="66"/>
  <c r="L67" i="66"/>
  <c r="K67" i="66"/>
  <c r="J67" i="66"/>
  <c r="I67" i="66"/>
  <c r="H67" i="66"/>
  <c r="G66" i="66"/>
  <c r="G65" i="66"/>
  <c r="G64" i="66"/>
  <c r="G63" i="66"/>
  <c r="G62" i="66"/>
  <c r="G61" i="66"/>
  <c r="G60" i="66"/>
  <c r="G59" i="66"/>
  <c r="G58" i="66"/>
  <c r="G57" i="66"/>
  <c r="G56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G43" i="66"/>
  <c r="G42" i="66"/>
  <c r="G41" i="66"/>
  <c r="G40" i="66"/>
  <c r="G39" i="66"/>
  <c r="G38" i="66"/>
  <c r="S55" i="66"/>
  <c r="R55" i="66"/>
  <c r="Q55" i="66"/>
  <c r="P55" i="66"/>
  <c r="O55" i="66"/>
  <c r="N55" i="66"/>
  <c r="M55" i="66"/>
  <c r="L55" i="66"/>
  <c r="K55" i="66"/>
  <c r="J55" i="66"/>
  <c r="I55" i="66"/>
  <c r="H55" i="66"/>
  <c r="G54" i="66"/>
  <c r="S53" i="66"/>
  <c r="R53" i="66"/>
  <c r="Q53" i="66"/>
  <c r="P53" i="66"/>
  <c r="O53" i="66"/>
  <c r="N53" i="66"/>
  <c r="M53" i="66"/>
  <c r="L53" i="66"/>
  <c r="K53" i="66"/>
  <c r="J53" i="66"/>
  <c r="I53" i="66"/>
  <c r="H53" i="66"/>
  <c r="G52" i="66"/>
  <c r="G51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49" i="66"/>
  <c r="G48" i="66"/>
  <c r="G47" i="66"/>
  <c r="G46" i="66"/>
  <c r="G45" i="66"/>
  <c r="S37" i="66"/>
  <c r="R37" i="66"/>
  <c r="Q37" i="66"/>
  <c r="P37" i="66"/>
  <c r="O37" i="66"/>
  <c r="N37" i="66"/>
  <c r="N109" i="66" s="1"/>
  <c r="M37" i="66"/>
  <c r="L37" i="66"/>
  <c r="K37" i="66"/>
  <c r="J37" i="66"/>
  <c r="I37" i="66"/>
  <c r="H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G8" i="66"/>
  <c r="G7" i="66"/>
  <c r="G6" i="66"/>
  <c r="S110" i="65"/>
  <c r="R110" i="65"/>
  <c r="Q110" i="65"/>
  <c r="P110" i="65"/>
  <c r="O110" i="65"/>
  <c r="N110" i="65"/>
  <c r="M110" i="65"/>
  <c r="L110" i="65"/>
  <c r="K110" i="65"/>
  <c r="J110" i="65"/>
  <c r="I110" i="65"/>
  <c r="H110" i="65"/>
  <c r="S107" i="65"/>
  <c r="R107" i="65"/>
  <c r="Q107" i="65"/>
  <c r="P107" i="65"/>
  <c r="O107" i="65"/>
  <c r="N107" i="65"/>
  <c r="M107" i="65"/>
  <c r="L107" i="65"/>
  <c r="K107" i="65"/>
  <c r="J107" i="65"/>
  <c r="I107" i="65"/>
  <c r="H107" i="65"/>
  <c r="G106" i="65"/>
  <c r="G105" i="65"/>
  <c r="G104" i="65"/>
  <c r="G103" i="65"/>
  <c r="G102" i="65"/>
  <c r="G101" i="65"/>
  <c r="G100" i="65"/>
  <c r="G99" i="65"/>
  <c r="S97" i="65"/>
  <c r="R97" i="65"/>
  <c r="Q97" i="65"/>
  <c r="P97" i="65"/>
  <c r="O97" i="65"/>
  <c r="N97" i="65"/>
  <c r="M97" i="65"/>
  <c r="L97" i="65"/>
  <c r="K97" i="65"/>
  <c r="J97" i="65"/>
  <c r="I97" i="65"/>
  <c r="H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S76" i="65"/>
  <c r="R76" i="65"/>
  <c r="Q76" i="65"/>
  <c r="P76" i="65"/>
  <c r="O76" i="65"/>
  <c r="N76" i="65"/>
  <c r="M76" i="65"/>
  <c r="L76" i="65"/>
  <c r="K76" i="65"/>
  <c r="J76" i="65"/>
  <c r="I76" i="65"/>
  <c r="H76" i="65"/>
  <c r="G75" i="65"/>
  <c r="S74" i="65"/>
  <c r="R74" i="65"/>
  <c r="Q74" i="65"/>
  <c r="P74" i="65"/>
  <c r="O74" i="65"/>
  <c r="N74" i="65"/>
  <c r="M74" i="65"/>
  <c r="L74" i="65"/>
  <c r="K74" i="65"/>
  <c r="J74" i="65"/>
  <c r="I74" i="65"/>
  <c r="H74" i="65"/>
  <c r="G73" i="65"/>
  <c r="G72" i="65"/>
  <c r="G71" i="65"/>
  <c r="G70" i="65"/>
  <c r="G69" i="65"/>
  <c r="G68" i="65"/>
  <c r="S67" i="65"/>
  <c r="R67" i="65"/>
  <c r="Q67" i="65"/>
  <c r="P67" i="65"/>
  <c r="O67" i="65"/>
  <c r="N67" i="65"/>
  <c r="M67" i="65"/>
  <c r="L67" i="65"/>
  <c r="K67" i="65"/>
  <c r="J67" i="65"/>
  <c r="I67" i="65"/>
  <c r="H67" i="65"/>
  <c r="G66" i="65"/>
  <c r="G65" i="65"/>
  <c r="G64" i="65"/>
  <c r="G63" i="65"/>
  <c r="G62" i="65"/>
  <c r="G61" i="65"/>
  <c r="G60" i="65"/>
  <c r="G59" i="65"/>
  <c r="G58" i="65"/>
  <c r="G57" i="65"/>
  <c r="G56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3" i="65"/>
  <c r="G42" i="65"/>
  <c r="G41" i="65"/>
  <c r="G40" i="65"/>
  <c r="G39" i="65"/>
  <c r="G38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4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2" i="65"/>
  <c r="G51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49" i="65"/>
  <c r="G48" i="65"/>
  <c r="G47" i="65"/>
  <c r="G46" i="65"/>
  <c r="G45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G7" i="65"/>
  <c r="G6" i="65"/>
  <c r="S110" i="64"/>
  <c r="R110" i="64"/>
  <c r="Q110" i="64"/>
  <c r="P110" i="64"/>
  <c r="O110" i="64"/>
  <c r="N110" i="64"/>
  <c r="M110" i="64"/>
  <c r="L110" i="64"/>
  <c r="K110" i="64"/>
  <c r="J110" i="64"/>
  <c r="I110" i="64"/>
  <c r="H110" i="64"/>
  <c r="S107" i="64"/>
  <c r="R107" i="64"/>
  <c r="Q107" i="64"/>
  <c r="P107" i="64"/>
  <c r="O107" i="64"/>
  <c r="N107" i="64"/>
  <c r="M107" i="64"/>
  <c r="L107" i="64"/>
  <c r="K107" i="64"/>
  <c r="J107" i="64"/>
  <c r="I107" i="64"/>
  <c r="H107" i="64"/>
  <c r="G106" i="64"/>
  <c r="G105" i="64"/>
  <c r="G104" i="64"/>
  <c r="G103" i="64"/>
  <c r="G102" i="64"/>
  <c r="G101" i="64"/>
  <c r="G100" i="64"/>
  <c r="G99" i="64"/>
  <c r="S97" i="64"/>
  <c r="R97" i="64"/>
  <c r="Q97" i="64"/>
  <c r="P97" i="64"/>
  <c r="O97" i="64"/>
  <c r="N97" i="64"/>
  <c r="M97" i="64"/>
  <c r="L97" i="64"/>
  <c r="K97" i="64"/>
  <c r="J97" i="64"/>
  <c r="I97" i="64"/>
  <c r="H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S76" i="64"/>
  <c r="R76" i="64"/>
  <c r="Q76" i="64"/>
  <c r="P76" i="64"/>
  <c r="O76" i="64"/>
  <c r="N76" i="64"/>
  <c r="M76" i="64"/>
  <c r="L76" i="64"/>
  <c r="K76" i="64"/>
  <c r="J76" i="64"/>
  <c r="I76" i="64"/>
  <c r="H76" i="64"/>
  <c r="G75" i="64"/>
  <c r="S74" i="64"/>
  <c r="R74" i="64"/>
  <c r="Q74" i="64"/>
  <c r="P74" i="64"/>
  <c r="O74" i="64"/>
  <c r="N74" i="64"/>
  <c r="M74" i="64"/>
  <c r="L74" i="64"/>
  <c r="K74" i="64"/>
  <c r="J74" i="64"/>
  <c r="I74" i="64"/>
  <c r="H74" i="64"/>
  <c r="G73" i="64"/>
  <c r="G72" i="64"/>
  <c r="G71" i="64"/>
  <c r="G70" i="64"/>
  <c r="G69" i="64"/>
  <c r="G68" i="64"/>
  <c r="S67" i="64"/>
  <c r="R67" i="64"/>
  <c r="Q67" i="64"/>
  <c r="P67" i="64"/>
  <c r="O67" i="64"/>
  <c r="N67" i="64"/>
  <c r="M67" i="64"/>
  <c r="L67" i="64"/>
  <c r="K67" i="64"/>
  <c r="J67" i="64"/>
  <c r="I67" i="64"/>
  <c r="H67" i="64"/>
  <c r="G66" i="64"/>
  <c r="G65" i="64"/>
  <c r="G64" i="64"/>
  <c r="G63" i="64"/>
  <c r="G62" i="64"/>
  <c r="G61" i="64"/>
  <c r="G60" i="64"/>
  <c r="G59" i="64"/>
  <c r="G58" i="64"/>
  <c r="G57" i="64"/>
  <c r="G56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3" i="64"/>
  <c r="G42" i="64"/>
  <c r="G41" i="64"/>
  <c r="G40" i="64"/>
  <c r="G39" i="64"/>
  <c r="G38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4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2" i="64"/>
  <c r="G51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49" i="64"/>
  <c r="G48" i="64"/>
  <c r="G47" i="64"/>
  <c r="G46" i="64"/>
  <c r="G45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S110" i="63"/>
  <c r="R110" i="63"/>
  <c r="Q110" i="63"/>
  <c r="P110" i="63"/>
  <c r="O110" i="63"/>
  <c r="N110" i="63"/>
  <c r="M110" i="63"/>
  <c r="L110" i="63"/>
  <c r="K110" i="63"/>
  <c r="J110" i="63"/>
  <c r="I110" i="63"/>
  <c r="H110" i="63"/>
  <c r="S107" i="63"/>
  <c r="R107" i="63"/>
  <c r="Q107" i="63"/>
  <c r="P107" i="63"/>
  <c r="O107" i="63"/>
  <c r="N107" i="63"/>
  <c r="M107" i="63"/>
  <c r="L107" i="63"/>
  <c r="K107" i="63"/>
  <c r="J107" i="63"/>
  <c r="I107" i="63"/>
  <c r="H107" i="63"/>
  <c r="G106" i="63"/>
  <c r="G105" i="63"/>
  <c r="G104" i="63"/>
  <c r="G103" i="63"/>
  <c r="G102" i="63"/>
  <c r="G101" i="63"/>
  <c r="G100" i="63"/>
  <c r="G99" i="63"/>
  <c r="S97" i="63"/>
  <c r="R97" i="63"/>
  <c r="Q97" i="63"/>
  <c r="P97" i="63"/>
  <c r="O97" i="63"/>
  <c r="N97" i="63"/>
  <c r="M97" i="63"/>
  <c r="L97" i="63"/>
  <c r="K97" i="63"/>
  <c r="J97" i="63"/>
  <c r="I97" i="63"/>
  <c r="H97" i="63"/>
  <c r="G96" i="63"/>
  <c r="G95" i="63"/>
  <c r="G94" i="63"/>
  <c r="G93" i="63"/>
  <c r="G92" i="63"/>
  <c r="G91" i="63"/>
  <c r="G90" i="63"/>
  <c r="G89" i="63"/>
  <c r="G88" i="63"/>
  <c r="G87" i="63"/>
  <c r="G86" i="63"/>
  <c r="G85" i="63"/>
  <c r="G84" i="63"/>
  <c r="G83" i="63"/>
  <c r="G82" i="63"/>
  <c r="G81" i="63"/>
  <c r="G80" i="63"/>
  <c r="G79" i="63"/>
  <c r="G78" i="63"/>
  <c r="S76" i="63"/>
  <c r="R76" i="63"/>
  <c r="Q76" i="63"/>
  <c r="P76" i="63"/>
  <c r="O76" i="63"/>
  <c r="N76" i="63"/>
  <c r="M76" i="63"/>
  <c r="L76" i="63"/>
  <c r="K76" i="63"/>
  <c r="J76" i="63"/>
  <c r="I76" i="63"/>
  <c r="H76" i="63"/>
  <c r="G75" i="63"/>
  <c r="S74" i="63"/>
  <c r="R74" i="63"/>
  <c r="Q74" i="63"/>
  <c r="P74" i="63"/>
  <c r="O74" i="63"/>
  <c r="N74" i="63"/>
  <c r="M74" i="63"/>
  <c r="L74" i="63"/>
  <c r="K74" i="63"/>
  <c r="J74" i="63"/>
  <c r="I74" i="63"/>
  <c r="H74" i="63"/>
  <c r="G73" i="63"/>
  <c r="G72" i="63"/>
  <c r="G71" i="63"/>
  <c r="G70" i="63"/>
  <c r="G69" i="63"/>
  <c r="G68" i="63"/>
  <c r="S67" i="63"/>
  <c r="R67" i="63"/>
  <c r="Q67" i="63"/>
  <c r="P67" i="63"/>
  <c r="O67" i="63"/>
  <c r="N67" i="63"/>
  <c r="M67" i="63"/>
  <c r="L67" i="63"/>
  <c r="K67" i="63"/>
  <c r="J67" i="63"/>
  <c r="I67" i="63"/>
  <c r="H67" i="63"/>
  <c r="G66" i="63"/>
  <c r="G65" i="63"/>
  <c r="G64" i="63"/>
  <c r="G63" i="63"/>
  <c r="G62" i="63"/>
  <c r="G61" i="63"/>
  <c r="G60" i="63"/>
  <c r="G59" i="63"/>
  <c r="G58" i="63"/>
  <c r="G57" i="63"/>
  <c r="G56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3" i="63"/>
  <c r="G42" i="63"/>
  <c r="G41" i="63"/>
  <c r="G40" i="63"/>
  <c r="G39" i="63"/>
  <c r="G38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4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2" i="63"/>
  <c r="G51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49" i="63"/>
  <c r="G48" i="63"/>
  <c r="G47" i="63"/>
  <c r="G46" i="63"/>
  <c r="G45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6" i="63"/>
  <c r="G35" i="63"/>
  <c r="G34" i="63"/>
  <c r="G33" i="63"/>
  <c r="G32" i="63"/>
  <c r="G31" i="63"/>
  <c r="G30" i="63"/>
  <c r="G29" i="63"/>
  <c r="G28" i="63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G6" i="63"/>
  <c r="O109" i="69" l="1"/>
  <c r="Q109" i="69"/>
  <c r="S109" i="70"/>
  <c r="O109" i="66"/>
  <c r="G107" i="72"/>
  <c r="H109" i="68"/>
  <c r="S109" i="73"/>
  <c r="S109" i="64"/>
  <c r="I109" i="67"/>
  <c r="G50" i="67"/>
  <c r="G110" i="68"/>
  <c r="M109" i="69"/>
  <c r="H109" i="66"/>
  <c r="J109" i="67"/>
  <c r="L109" i="68"/>
  <c r="N109" i="69"/>
  <c r="G55" i="72"/>
  <c r="G53" i="65"/>
  <c r="I109" i="66"/>
  <c r="M109" i="68"/>
  <c r="J109" i="66"/>
  <c r="P109" i="69"/>
  <c r="G107" i="69"/>
  <c r="R109" i="70"/>
  <c r="G44" i="72"/>
  <c r="K109" i="66"/>
  <c r="G97" i="66"/>
  <c r="O109" i="68"/>
  <c r="H109" i="64"/>
  <c r="L109" i="66"/>
  <c r="R109" i="69"/>
  <c r="G97" i="65"/>
  <c r="M109" i="66"/>
  <c r="S109" i="69"/>
  <c r="I109" i="72"/>
  <c r="G55" i="69"/>
  <c r="I109" i="71"/>
  <c r="L109" i="73"/>
  <c r="H109" i="70"/>
  <c r="J109" i="71"/>
  <c r="I109" i="70"/>
  <c r="J109" i="70"/>
  <c r="L109" i="71"/>
  <c r="G74" i="64"/>
  <c r="G74" i="72"/>
  <c r="P109" i="73"/>
  <c r="L109" i="70"/>
  <c r="Q109" i="73"/>
  <c r="Q109" i="64"/>
  <c r="Q109" i="72"/>
  <c r="R109" i="73"/>
  <c r="H109" i="67"/>
  <c r="J109" i="68"/>
  <c r="L109" i="69"/>
  <c r="G67" i="69"/>
  <c r="G74" i="71"/>
  <c r="N109" i="73"/>
  <c r="G55" i="70"/>
  <c r="G44" i="70"/>
  <c r="G55" i="73"/>
  <c r="G76" i="73"/>
  <c r="K109" i="68"/>
  <c r="K109" i="72"/>
  <c r="O109" i="73"/>
  <c r="G110" i="69"/>
  <c r="G55" i="68"/>
  <c r="G107" i="68"/>
  <c r="G37" i="69"/>
  <c r="G97" i="70"/>
  <c r="G74" i="73"/>
  <c r="H109" i="71"/>
  <c r="L109" i="72"/>
  <c r="G50" i="69"/>
  <c r="G37" i="73"/>
  <c r="G97" i="73"/>
  <c r="G110" i="73"/>
  <c r="M109" i="72"/>
  <c r="G67" i="70"/>
  <c r="G74" i="70"/>
  <c r="G53" i="73"/>
  <c r="N109" i="68"/>
  <c r="N109" i="72"/>
  <c r="K109" i="71"/>
  <c r="O109" i="72"/>
  <c r="G97" i="68"/>
  <c r="G76" i="72"/>
  <c r="P109" i="68"/>
  <c r="P109" i="72"/>
  <c r="G76" i="68"/>
  <c r="G55" i="71"/>
  <c r="G44" i="73"/>
  <c r="Q109" i="68"/>
  <c r="M109" i="71"/>
  <c r="G50" i="73"/>
  <c r="R109" i="68"/>
  <c r="N109" i="71"/>
  <c r="R109" i="72"/>
  <c r="G74" i="68"/>
  <c r="G107" i="71"/>
  <c r="G67" i="72"/>
  <c r="G97" i="72"/>
  <c r="S109" i="68"/>
  <c r="K109" i="70"/>
  <c r="O109" i="71"/>
  <c r="S109" i="72"/>
  <c r="G67" i="68"/>
  <c r="G50" i="70"/>
  <c r="G53" i="71"/>
  <c r="G110" i="71"/>
  <c r="H109" i="69"/>
  <c r="P109" i="71"/>
  <c r="H109" i="73"/>
  <c r="G97" i="69"/>
  <c r="G37" i="70"/>
  <c r="G37" i="71"/>
  <c r="G110" i="72"/>
  <c r="I109" i="69"/>
  <c r="M109" i="70"/>
  <c r="Q109" i="71"/>
  <c r="I109" i="73"/>
  <c r="G50" i="68"/>
  <c r="G53" i="69"/>
  <c r="G44" i="71"/>
  <c r="G97" i="71"/>
  <c r="G37" i="72"/>
  <c r="J109" i="69"/>
  <c r="N109" i="70"/>
  <c r="R109" i="71"/>
  <c r="J109" i="73"/>
  <c r="G107" i="70"/>
  <c r="G50" i="72"/>
  <c r="K109" i="69"/>
  <c r="O109" i="70"/>
  <c r="S109" i="71"/>
  <c r="K109" i="73"/>
  <c r="G50" i="71"/>
  <c r="G76" i="71"/>
  <c r="P109" i="70"/>
  <c r="H109" i="72"/>
  <c r="G67" i="71"/>
  <c r="G67" i="73"/>
  <c r="I109" i="68"/>
  <c r="Q109" i="70"/>
  <c r="M109" i="73"/>
  <c r="K109" i="67"/>
  <c r="L109" i="67"/>
  <c r="G44" i="67"/>
  <c r="M109" i="67"/>
  <c r="N109" i="67"/>
  <c r="G67" i="67"/>
  <c r="O109" i="67"/>
  <c r="P109" i="67"/>
  <c r="G107" i="67"/>
  <c r="Q109" i="67"/>
  <c r="G110" i="67"/>
  <c r="R109" i="67"/>
  <c r="G37" i="67"/>
  <c r="S109" i="67"/>
  <c r="G97" i="67"/>
  <c r="G44" i="66"/>
  <c r="G55" i="66"/>
  <c r="G67" i="66"/>
  <c r="G74" i="66"/>
  <c r="G37" i="66"/>
  <c r="G50" i="66"/>
  <c r="G110" i="66"/>
  <c r="P109" i="66"/>
  <c r="G107" i="66"/>
  <c r="Q109" i="66"/>
  <c r="R109" i="66"/>
  <c r="S109" i="66"/>
  <c r="G50" i="65"/>
  <c r="G37" i="65"/>
  <c r="G74" i="65"/>
  <c r="G67" i="65"/>
  <c r="H109" i="65"/>
  <c r="I109" i="65"/>
  <c r="J109" i="65"/>
  <c r="K109" i="65"/>
  <c r="L109" i="65"/>
  <c r="M109" i="65"/>
  <c r="G44" i="65"/>
  <c r="N109" i="65"/>
  <c r="O109" i="65"/>
  <c r="P109" i="65"/>
  <c r="Q109" i="65"/>
  <c r="R109" i="65"/>
  <c r="G110" i="65"/>
  <c r="S109" i="65"/>
  <c r="G97" i="64"/>
  <c r="R109" i="64"/>
  <c r="L109" i="64"/>
  <c r="G67" i="64"/>
  <c r="J109" i="64"/>
  <c r="K109" i="64"/>
  <c r="P109" i="64"/>
  <c r="G53" i="64"/>
  <c r="I109" i="64"/>
  <c r="N109" i="64"/>
  <c r="G50" i="64"/>
  <c r="G110" i="64"/>
  <c r="M109" i="64"/>
  <c r="O109" i="64"/>
  <c r="S109" i="63"/>
  <c r="G67" i="63"/>
  <c r="O109" i="63"/>
  <c r="G74" i="63"/>
  <c r="G55" i="63"/>
  <c r="G107" i="63"/>
  <c r="N109" i="63"/>
  <c r="P109" i="63"/>
  <c r="Q109" i="63"/>
  <c r="G110" i="63"/>
  <c r="R109" i="63"/>
  <c r="G53" i="63"/>
  <c r="G97" i="63"/>
  <c r="G37" i="63"/>
  <c r="I109" i="63"/>
  <c r="G50" i="63"/>
  <c r="G76" i="63"/>
  <c r="J109" i="63"/>
  <c r="G44" i="63"/>
  <c r="G107" i="73"/>
  <c r="G53" i="72"/>
  <c r="G53" i="70"/>
  <c r="G76" i="70"/>
  <c r="G110" i="70"/>
  <c r="G76" i="69"/>
  <c r="G44" i="69"/>
  <c r="G74" i="69"/>
  <c r="G53" i="68"/>
  <c r="G44" i="68"/>
  <c r="G37" i="68"/>
  <c r="G53" i="67"/>
  <c r="G76" i="67"/>
  <c r="G55" i="67"/>
  <c r="G74" i="67"/>
  <c r="G53" i="66"/>
  <c r="G76" i="66"/>
  <c r="G107" i="65"/>
  <c r="G76" i="65"/>
  <c r="G55" i="65"/>
  <c r="G107" i="64"/>
  <c r="G76" i="64"/>
  <c r="G44" i="64"/>
  <c r="G55" i="64"/>
  <c r="G37" i="64"/>
  <c r="L109" i="63"/>
  <c r="M109" i="63"/>
  <c r="K109" i="63"/>
  <c r="H109" i="63"/>
  <c r="G109" i="65" l="1"/>
  <c r="G109" i="73"/>
  <c r="G109" i="72"/>
  <c r="G109" i="71"/>
  <c r="G109" i="70"/>
  <c r="G109" i="69"/>
  <c r="G109" i="68"/>
  <c r="G109" i="67"/>
  <c r="G109" i="66"/>
  <c r="G109" i="64"/>
  <c r="G109" i="63"/>
</calcChain>
</file>

<file path=xl/sharedStrings.xml><?xml version="1.0" encoding="utf-8"?>
<sst xmlns="http://schemas.openxmlformats.org/spreadsheetml/2006/main" count="1573" uniqueCount="118">
  <si>
    <t>U.S.A</t>
  </si>
  <si>
    <t>Sportage</t>
  </si>
  <si>
    <t>]</t>
    <phoneticPr fontId="3" type="noConversion"/>
  </si>
  <si>
    <t>(Units, %)</t>
    <phoneticPr fontId="3" type="noConversion"/>
  </si>
  <si>
    <t>Total</t>
    <phoneticPr fontId="3" type="noConversion"/>
  </si>
  <si>
    <t>Canada</t>
    <phoneticPr fontId="3" type="noConversion"/>
  </si>
  <si>
    <t>*Europe</t>
    <phoneticPr fontId="3" type="noConversion"/>
  </si>
  <si>
    <t>Eastern 
Europe</t>
    <phoneticPr fontId="3" type="noConversion"/>
  </si>
  <si>
    <t>Latin 
America</t>
    <phoneticPr fontId="3" type="noConversion"/>
  </si>
  <si>
    <t>Middle 
East</t>
    <phoneticPr fontId="3" type="noConversion"/>
  </si>
  <si>
    <t>Africa</t>
    <phoneticPr fontId="3" type="noConversion"/>
  </si>
  <si>
    <t>Asia 
Pacific</t>
    <phoneticPr fontId="3" type="noConversion"/>
  </si>
  <si>
    <t>China</t>
    <phoneticPr fontId="3" type="noConversion"/>
  </si>
  <si>
    <t>K3</t>
    <phoneticPr fontId="2" type="noConversion"/>
  </si>
  <si>
    <t>K5 / Optima</t>
    <phoneticPr fontId="3" type="noConversion"/>
  </si>
  <si>
    <t>Sportage</t>
    <phoneticPr fontId="3" type="noConversion"/>
  </si>
  <si>
    <t>Sorento</t>
    <phoneticPr fontId="3" type="noConversion"/>
  </si>
  <si>
    <t>Slovakia Plant</t>
    <phoneticPr fontId="3" type="noConversion"/>
  </si>
  <si>
    <t>Optima / K5</t>
    <phoneticPr fontId="3" type="noConversion"/>
  </si>
  <si>
    <t>US Plant</t>
    <phoneticPr fontId="3" type="noConversion"/>
  </si>
  <si>
    <t>China Plants</t>
    <phoneticPr fontId="3" type="noConversion"/>
  </si>
  <si>
    <t>K3</t>
    <phoneticPr fontId="3" type="noConversion"/>
  </si>
  <si>
    <t>Model / Plant</t>
    <phoneticPr fontId="3" type="noConversion"/>
  </si>
  <si>
    <t>Morning / Picanto</t>
  </si>
  <si>
    <t>Morning / Picanto</t>
    <phoneticPr fontId="3" type="noConversion"/>
  </si>
  <si>
    <t>Pegas</t>
    <phoneticPr fontId="3" type="noConversion"/>
  </si>
  <si>
    <t>Seltos</t>
    <phoneticPr fontId="2" type="noConversion"/>
  </si>
  <si>
    <t>India</t>
    <phoneticPr fontId="3" type="noConversion"/>
  </si>
  <si>
    <t>Pride / Rio (FB)</t>
    <phoneticPr fontId="3" type="noConversion"/>
  </si>
  <si>
    <t>Pride / Rio (SC)</t>
    <phoneticPr fontId="3" type="noConversion"/>
  </si>
  <si>
    <t>Cee'd</t>
    <phoneticPr fontId="3" type="noConversion"/>
  </si>
  <si>
    <t>Cee'd CUV</t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</si>
  <si>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</si>
  <si>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t>Sorento</t>
    <phoneticPr fontId="2" type="noConversion"/>
  </si>
  <si>
    <t>Carnival / Sedona</t>
  </si>
  <si>
    <t>Sonet</t>
    <phoneticPr fontId="2" type="noConversion"/>
  </si>
  <si>
    <t>Stonic</t>
    <phoneticPr fontId="3" type="noConversion"/>
  </si>
  <si>
    <t>Sonet</t>
    <phoneticPr fontId="3" type="noConversion"/>
  </si>
  <si>
    <t>Carens MPV</t>
    <phoneticPr fontId="3" type="noConversion"/>
  </si>
  <si>
    <t>Millitary</t>
    <phoneticPr fontId="3" type="noConversion"/>
  </si>
  <si>
    <t>Special Vehicle</t>
    <phoneticPr fontId="3" type="noConversion"/>
  </si>
  <si>
    <t>EV9</t>
    <phoneticPr fontId="3" type="noConversion"/>
  </si>
  <si>
    <t>Millitary (CKD)</t>
    <phoneticPr fontId="3" type="noConversion"/>
  </si>
  <si>
    <t>Bus (CKD)</t>
    <phoneticPr fontId="3" type="noConversion"/>
  </si>
  <si>
    <t>Telluride</t>
  </si>
  <si>
    <t>K3</t>
  </si>
  <si>
    <t>K5 / Optima</t>
  </si>
  <si>
    <t>KX1</t>
  </si>
  <si>
    <t>Zhipao</t>
  </si>
  <si>
    <t>Carnival</t>
  </si>
  <si>
    <t>K7, K8 / Cadenza</t>
    <phoneticPr fontId="3" type="noConversion"/>
  </si>
  <si>
    <t>Carens MPV</t>
  </si>
  <si>
    <t>BEV Total</t>
    <phoneticPr fontId="3" type="noConversion"/>
  </si>
  <si>
    <t>Mexico</t>
    <phoneticPr fontId="3" type="noConversion"/>
  </si>
  <si>
    <t>EV5</t>
  </si>
  <si>
    <t>Ray</t>
    <phoneticPr fontId="3" type="noConversion"/>
  </si>
  <si>
    <t>Korea</t>
    <phoneticPr fontId="3" type="noConversion"/>
  </si>
  <si>
    <t>Korea Plants</t>
    <phoneticPr fontId="2" type="noConversion"/>
  </si>
  <si>
    <t>Pride / Rio</t>
  </si>
  <si>
    <t>Pegas</t>
  </si>
  <si>
    <t>Forte</t>
  </si>
  <si>
    <t>K4</t>
    <phoneticPr fontId="3" type="noConversion"/>
  </si>
  <si>
    <t>KX3 / Seltos</t>
    <phoneticPr fontId="3" type="noConversion"/>
  </si>
  <si>
    <t>EV5</t>
    <phoneticPr fontId="3" type="noConversion"/>
  </si>
  <si>
    <t>EV9</t>
  </si>
  <si>
    <t>Bus</t>
    <phoneticPr fontId="3" type="noConversion"/>
  </si>
  <si>
    <t>Sorento</t>
  </si>
  <si>
    <t>EV6</t>
  </si>
  <si>
    <t>EV4</t>
  </si>
  <si>
    <t>EV3</t>
  </si>
  <si>
    <t>Niro Plus EV</t>
  </si>
  <si>
    <t>Niro Plus</t>
  </si>
  <si>
    <t>Niro EV</t>
  </si>
  <si>
    <t>Niro</t>
  </si>
  <si>
    <t>Soul EV</t>
  </si>
  <si>
    <t>Soul</t>
  </si>
  <si>
    <t>Seltos</t>
  </si>
  <si>
    <t>Stonic</t>
  </si>
  <si>
    <t>K9</t>
  </si>
  <si>
    <t>Stinger</t>
  </si>
  <si>
    <t>Ray EV</t>
    <phoneticPr fontId="2" type="noConversion"/>
  </si>
  <si>
    <t>India Plant</t>
    <phoneticPr fontId="3" type="noConversion"/>
  </si>
  <si>
    <r>
      <t>*Russia Plant</t>
    </r>
    <r>
      <rPr>
        <sz val="8"/>
        <rFont val="Arial"/>
        <family val="2"/>
      </rPr>
      <t xml:space="preserve">
(HMMR)</t>
    </r>
    <phoneticPr fontId="3" type="noConversion"/>
  </si>
  <si>
    <t>Soul</t>
    <phoneticPr fontId="3" type="noConversion"/>
  </si>
  <si>
    <t xml:space="preserve"> * Russia Plant : Hyundai Motor Manufacturing Russia</t>
    <phoneticPr fontId="3" type="noConversion"/>
  </si>
  <si>
    <t>Mexico Plant</t>
    <phoneticPr fontId="3" type="noConversion"/>
  </si>
  <si>
    <t>CKD</t>
    <phoneticPr fontId="3" type="noConversion"/>
  </si>
  <si>
    <t>EV9</t>
    <phoneticPr fontId="2" type="noConversion"/>
  </si>
  <si>
    <t>Tasman</t>
    <phoneticPr fontId="3" type="noConversion"/>
  </si>
  <si>
    <t>PV5</t>
    <phoneticPr fontId="3" type="noConversion"/>
  </si>
  <si>
    <t>EV2</t>
    <phoneticPr fontId="3" type="noConversion"/>
  </si>
  <si>
    <t>EV4</t>
    <phoneticPr fontId="3" type="noConversion"/>
  </si>
  <si>
    <t>Syros</t>
    <phoneticPr fontId="2" type="noConversion"/>
  </si>
  <si>
    <t>Carens MPV EV</t>
    <phoneticPr fontId="3" type="noConversion"/>
  </si>
  <si>
    <t>Niro</t>
    <phoneticPr fontId="3" type="noConversion"/>
  </si>
  <si>
    <t>EV6</t>
    <phoneticPr fontId="3" type="noConversion"/>
  </si>
  <si>
    <t>EV6</t>
    <phoneticPr fontId="2" type="noConversion"/>
  </si>
  <si>
    <t>HMGICs Plant</t>
    <phoneticPr fontId="3" type="noConversion"/>
  </si>
  <si>
    <t>Tasman (CKD)</t>
    <phoneticPr fontId="3" type="noConversion"/>
  </si>
  <si>
    <t>Bongo</t>
    <phoneticPr fontId="3" type="noConversion"/>
  </si>
  <si>
    <t>Bongo / Frontier</t>
    <phoneticPr fontId="3" type="noConversion"/>
  </si>
  <si>
    <t>Bongo (CKD)</t>
    <phoneticPr fontId="3" type="noConversion"/>
  </si>
  <si>
    <t xml:space="preserve">dec. 2025, Kia IR  </t>
  </si>
  <si>
    <t>Retail Sales by Country_2025</t>
  </si>
  <si>
    <t xml:space="preserve">nov. 2025, Kia IR  </t>
  </si>
  <si>
    <t xml:space="preserve">ouc. 2025, Kia IR  </t>
  </si>
  <si>
    <t xml:space="preserve">sep. 2025, Kia IR  </t>
  </si>
  <si>
    <t xml:space="preserve">aug. 2025, Kia IR  </t>
  </si>
  <si>
    <t xml:space="preserve">july. 2025, Kia IR  </t>
  </si>
  <si>
    <t xml:space="preserve">june. 2025, Kia IR  </t>
  </si>
  <si>
    <t xml:space="preserve">may. 2025, Kia IR  </t>
  </si>
  <si>
    <t xml:space="preserve">apr. 2025, Kia IR  </t>
  </si>
  <si>
    <t xml:space="preserve">mar. 2025, Kia IR  </t>
  </si>
  <si>
    <t xml:space="preserve">feb. 2025, Kia IR  </t>
  </si>
  <si>
    <t xml:space="preserve">Jan. 2025, Kia IR  </t>
  </si>
  <si>
    <t>Bongo EV</t>
    <phoneticPr fontId="3" type="noConversion"/>
  </si>
  <si>
    <t>Mohave / Borrego</t>
    <phoneticPr fontId="3" type="noConversion"/>
  </si>
  <si>
    <t>K7,8 / Cadenza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</si>
</sst>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\ @"/>
    <numFmt numFmtId="177" formatCode="#,###\ ;\-#,###\ ;&quot;-&quot;\ \ "/>
  </numFmts>
  <fonts count="23" x14ac:knownFonts="1">
    <font>
      <sz val="12"/>
      <name val="돋움체"/>
      <family val="3"/>
      <charset val="129"/>
    </font>
    <font>
      <sz val="9"/>
      <name val="돋움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22"/>
      <name val="Arial"/>
      <family val="2"/>
    </font>
    <font>
      <b/>
      <i/>
      <sz val="12"/>
      <color indexed="18"/>
      <name val="Arial"/>
      <family val="2"/>
    </font>
    <font>
      <b/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E5FFFF"/>
        <bgColor indexed="64"/>
      </patternFill>
    </fill>
  </fills>
  <borders count="4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0" borderId="0"/>
  </cellStyleXfs>
  <cellXfs count="14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quotePrefix="1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right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quotePrefix="1" applyFont="1">
      <alignment vertical="center"/>
    </xf>
    <xf numFmtId="0" fontId="11" fillId="0" borderId="0" xfId="0" applyFont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quotePrefix="1" applyFont="1" applyAlignment="1">
      <alignment horizontal="right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left" vertical="center" wrapText="1" shrinkToFit="1"/>
    </xf>
    <xf numFmtId="0" fontId="14" fillId="0" borderId="0" xfId="0" applyFont="1" applyAlignment="1">
      <alignment horizontal="left" vertical="center" shrinkToFit="1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 wrapText="1" shrinkToFit="1"/>
    </xf>
    <xf numFmtId="0" fontId="14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 shrinkToFit="1"/>
    </xf>
    <xf numFmtId="17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 shrinkToFit="1"/>
    </xf>
    <xf numFmtId="176" fontId="14" fillId="0" borderId="0" xfId="0" applyNumberFormat="1" applyFont="1" applyAlignment="1">
      <alignment horizontal="center" vertical="center" wrapText="1" shrinkToFit="1"/>
    </xf>
    <xf numFmtId="0" fontId="14" fillId="0" borderId="0" xfId="0" applyFont="1" applyAlignment="1">
      <alignment horizontal="center" vertical="center"/>
    </xf>
    <xf numFmtId="0" fontId="16" fillId="0" borderId="2" xfId="0" applyFont="1" applyBorder="1">
      <alignment vertical="center"/>
    </xf>
    <xf numFmtId="0" fontId="14" fillId="0" borderId="3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 wrapText="1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wrapText="1"/>
    </xf>
    <xf numFmtId="0" fontId="14" fillId="0" borderId="4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176" fontId="15" fillId="3" borderId="18" xfId="0" applyNumberFormat="1" applyFont="1" applyFill="1" applyBorder="1" applyAlignment="1">
      <alignment horizontal="center" vertical="center" shrinkToFit="1"/>
    </xf>
    <xf numFmtId="176" fontId="14" fillId="3" borderId="19" xfId="0" applyNumberFormat="1" applyFont="1" applyFill="1" applyBorder="1" applyAlignment="1">
      <alignment horizontal="center" vertical="center" shrinkToFit="1"/>
    </xf>
    <xf numFmtId="176" fontId="14" fillId="3" borderId="20" xfId="0" applyNumberFormat="1" applyFont="1" applyFill="1" applyBorder="1" applyAlignment="1">
      <alignment horizontal="center" vertical="center" shrinkToFit="1"/>
    </xf>
    <xf numFmtId="176" fontId="14" fillId="3" borderId="20" xfId="0" applyNumberFormat="1" applyFont="1" applyFill="1" applyBorder="1" applyAlignment="1">
      <alignment horizontal="center" vertical="center" wrapText="1" shrinkToFit="1"/>
    </xf>
    <xf numFmtId="0" fontId="5" fillId="0" borderId="21" xfId="0" applyFont="1" applyBorder="1" applyAlignment="1">
      <alignment horizontal="left" vertical="center" wrapText="1" shrinkToFit="1"/>
    </xf>
    <xf numFmtId="0" fontId="5" fillId="0" borderId="22" xfId="0" applyFont="1" applyBorder="1" applyAlignment="1">
      <alignment horizontal="left" vertical="center" wrapText="1" shrinkToFit="1"/>
    </xf>
    <xf numFmtId="0" fontId="5" fillId="0" borderId="23" xfId="0" applyFont="1" applyBorder="1" applyAlignment="1">
      <alignment horizontal="left" vertical="center" wrapText="1" shrinkToFit="1"/>
    </xf>
    <xf numFmtId="0" fontId="5" fillId="0" borderId="22" xfId="0" applyFont="1" applyBorder="1" applyAlignment="1">
      <alignment horizontal="left" vertical="center" shrinkToFit="1"/>
    </xf>
    <xf numFmtId="0" fontId="5" fillId="0" borderId="23" xfId="0" applyFont="1" applyBorder="1" applyAlignment="1">
      <alignment horizontal="left" vertical="center" shrinkToFit="1"/>
    </xf>
    <xf numFmtId="0" fontId="14" fillId="0" borderId="4" xfId="0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3" fillId="0" borderId="0" xfId="0" applyFont="1">
      <alignment vertical="center"/>
    </xf>
    <xf numFmtId="0" fontId="14" fillId="0" borderId="0" xfId="0" applyFont="1" applyAlignment="1">
      <alignment horizontal="left"/>
    </xf>
    <xf numFmtId="0" fontId="16" fillId="0" borderId="10" xfId="0" applyFont="1" applyBorder="1">
      <alignment vertical="center"/>
    </xf>
    <xf numFmtId="0" fontId="14" fillId="0" borderId="30" xfId="0" applyFont="1" applyBorder="1" applyAlignment="1">
      <alignment horizontal="center" vertical="center" wrapText="1" shrinkToFit="1"/>
    </xf>
    <xf numFmtId="0" fontId="14" fillId="0" borderId="22" xfId="0" applyFont="1" applyBorder="1" applyAlignment="1">
      <alignment horizontal="left" vertical="center" wrapText="1" shrinkToFit="1"/>
    </xf>
    <xf numFmtId="0" fontId="14" fillId="3" borderId="24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 shrinkToFit="1"/>
    </xf>
    <xf numFmtId="176" fontId="14" fillId="3" borderId="34" xfId="0" applyNumberFormat="1" applyFont="1" applyFill="1" applyBorder="1" applyAlignment="1">
      <alignment horizontal="center" vertical="center" shrinkToFit="1"/>
    </xf>
    <xf numFmtId="176" fontId="14" fillId="0" borderId="36" xfId="0" applyNumberFormat="1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left" vertical="center" wrapText="1" shrinkToFit="1"/>
    </xf>
    <xf numFmtId="0" fontId="16" fillId="0" borderId="39" xfId="0" applyFont="1" applyBorder="1" applyAlignment="1">
      <alignment horizontal="center" vertical="center" shrinkToFit="1"/>
    </xf>
    <xf numFmtId="0" fontId="16" fillId="0" borderId="40" xfId="0" applyFont="1" applyBorder="1" applyAlignment="1">
      <alignment horizontal="center" vertical="center" shrinkToFit="1"/>
    </xf>
    <xf numFmtId="0" fontId="5" fillId="0" borderId="23" xfId="0" quotePrefix="1" applyFont="1" applyBorder="1" applyAlignment="1">
      <alignment horizontal="left" vertical="center" shrinkToFit="1"/>
    </xf>
    <xf numFmtId="0" fontId="14" fillId="0" borderId="46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vertical="center" shrinkToFit="1"/>
    </xf>
    <xf numFmtId="0" fontId="14" fillId="0" borderId="7" xfId="0" applyFont="1" applyBorder="1" applyAlignment="1">
      <alignment vertical="center" shrinkToFit="1"/>
    </xf>
    <xf numFmtId="0" fontId="14" fillId="0" borderId="5" xfId="0" applyFont="1" applyBorder="1" applyAlignment="1">
      <alignment vertical="center" shrinkToFit="1"/>
    </xf>
    <xf numFmtId="0" fontId="14" fillId="0" borderId="0" xfId="0" applyFont="1" applyAlignment="1">
      <alignment vertical="center" shrinkToFit="1"/>
    </xf>
    <xf numFmtId="0" fontId="5" fillId="0" borderId="21" xfId="0" applyFont="1" applyBorder="1" applyAlignment="1">
      <alignment horizontal="left" vertical="center" shrinkToFit="1"/>
    </xf>
    <xf numFmtId="177" fontId="14" fillId="0" borderId="2" xfId="1" applyNumberFormat="1" applyFont="1" applyFill="1" applyBorder="1" applyAlignment="1">
      <alignment vertical="center"/>
    </xf>
    <xf numFmtId="177" fontId="14" fillId="0" borderId="8" xfId="1" applyNumberFormat="1" applyFont="1" applyFill="1" applyBorder="1" applyAlignment="1">
      <alignment vertical="center"/>
    </xf>
    <xf numFmtId="177" fontId="14" fillId="0" borderId="35" xfId="1" applyNumberFormat="1" applyFont="1" applyFill="1" applyBorder="1" applyAlignment="1">
      <alignment vertical="center"/>
    </xf>
    <xf numFmtId="177" fontId="14" fillId="0" borderId="9" xfId="1" applyNumberFormat="1" applyFont="1" applyFill="1" applyBorder="1" applyAlignment="1">
      <alignment vertical="center"/>
    </xf>
    <xf numFmtId="177" fontId="14" fillId="0" borderId="21" xfId="1" applyNumberFormat="1" applyFont="1" applyFill="1" applyBorder="1" applyAlignment="1">
      <alignment vertical="center"/>
    </xf>
    <xf numFmtId="177" fontId="14" fillId="0" borderId="1" xfId="1" applyNumberFormat="1" applyFont="1" applyFill="1" applyBorder="1" applyAlignment="1">
      <alignment vertical="center"/>
    </xf>
    <xf numFmtId="177" fontId="14" fillId="0" borderId="10" xfId="1" applyNumberFormat="1" applyFont="1" applyFill="1" applyBorder="1" applyAlignment="1">
      <alignment vertical="center"/>
    </xf>
    <xf numFmtId="177" fontId="14" fillId="0" borderId="36" xfId="1" applyNumberFormat="1" applyFont="1" applyFill="1" applyBorder="1" applyAlignment="1">
      <alignment vertical="center"/>
    </xf>
    <xf numFmtId="177" fontId="14" fillId="0" borderId="11" xfId="1" applyNumberFormat="1" applyFont="1" applyFill="1" applyBorder="1" applyAlignment="1">
      <alignment vertical="center"/>
    </xf>
    <xf numFmtId="177" fontId="14" fillId="0" borderId="22" xfId="1" applyNumberFormat="1" applyFont="1" applyFill="1" applyBorder="1" applyAlignment="1">
      <alignment vertical="center"/>
    </xf>
    <xf numFmtId="177" fontId="14" fillId="0" borderId="22" xfId="1" applyNumberFormat="1" applyFont="1" applyFill="1" applyBorder="1" applyAlignment="1">
      <alignment vertical="center" shrinkToFit="1"/>
    </xf>
    <xf numFmtId="177" fontId="18" fillId="0" borderId="22" xfId="1" applyNumberFormat="1" applyFont="1" applyFill="1" applyBorder="1" applyAlignment="1">
      <alignment vertical="center" shrinkToFit="1"/>
    </xf>
    <xf numFmtId="177" fontId="14" fillId="0" borderId="12" xfId="1" applyNumberFormat="1" applyFont="1" applyFill="1" applyBorder="1" applyAlignment="1">
      <alignment vertical="center"/>
    </xf>
    <xf numFmtId="177" fontId="14" fillId="0" borderId="13" xfId="1" applyNumberFormat="1" applyFont="1" applyFill="1" applyBorder="1" applyAlignment="1">
      <alignment vertical="center"/>
    </xf>
    <xf numFmtId="177" fontId="14" fillId="0" borderId="37" xfId="1" applyNumberFormat="1" applyFont="1" applyFill="1" applyBorder="1" applyAlignment="1">
      <alignment vertical="center"/>
    </xf>
    <xf numFmtId="177" fontId="14" fillId="0" borderId="14" xfId="1" applyNumberFormat="1" applyFont="1" applyFill="1" applyBorder="1" applyAlignment="1">
      <alignment vertical="center"/>
    </xf>
    <xf numFmtId="177" fontId="14" fillId="0" borderId="23" xfId="1" applyNumberFormat="1" applyFont="1" applyFill="1" applyBorder="1" applyAlignment="1">
      <alignment vertical="center"/>
    </xf>
    <xf numFmtId="177" fontId="20" fillId="3" borderId="15" xfId="1" applyNumberFormat="1" applyFont="1" applyFill="1" applyBorder="1" applyAlignment="1">
      <alignment vertical="center"/>
    </xf>
    <xf numFmtId="177" fontId="20" fillId="3" borderId="16" xfId="1" applyNumberFormat="1" applyFont="1" applyFill="1" applyBorder="1" applyAlignment="1">
      <alignment vertical="center"/>
    </xf>
    <xf numFmtId="177" fontId="20" fillId="3" borderId="33" xfId="1" applyNumberFormat="1" applyFont="1" applyFill="1" applyBorder="1" applyAlignment="1">
      <alignment vertical="center"/>
    </xf>
    <xf numFmtId="177" fontId="20" fillId="3" borderId="17" xfId="1" applyNumberFormat="1" applyFont="1" applyFill="1" applyBorder="1" applyAlignment="1">
      <alignment vertical="center"/>
    </xf>
    <xf numFmtId="177" fontId="20" fillId="3" borderId="25" xfId="1" applyNumberFormat="1" applyFont="1" applyFill="1" applyBorder="1" applyAlignment="1">
      <alignment vertical="center"/>
    </xf>
    <xf numFmtId="177" fontId="14" fillId="0" borderId="42" xfId="1" applyNumberFormat="1" applyFont="1" applyFill="1" applyBorder="1" applyAlignment="1">
      <alignment vertical="center"/>
    </xf>
    <xf numFmtId="177" fontId="14" fillId="0" borderId="43" xfId="1" applyNumberFormat="1" applyFont="1" applyFill="1" applyBorder="1" applyAlignment="1">
      <alignment vertical="center"/>
    </xf>
    <xf numFmtId="177" fontId="14" fillId="0" borderId="44" xfId="1" applyNumberFormat="1" applyFont="1" applyFill="1" applyBorder="1" applyAlignment="1">
      <alignment vertical="center"/>
    </xf>
    <xf numFmtId="177" fontId="14" fillId="0" borderId="45" xfId="1" applyNumberFormat="1" applyFont="1" applyFill="1" applyBorder="1" applyAlignment="1">
      <alignment vertical="center"/>
    </xf>
    <xf numFmtId="177" fontId="14" fillId="0" borderId="41" xfId="1" applyNumberFormat="1" applyFont="1" applyFill="1" applyBorder="1" applyAlignment="1">
      <alignment vertical="center"/>
    </xf>
    <xf numFmtId="177" fontId="14" fillId="0" borderId="23" xfId="1" applyNumberFormat="1" applyFont="1" applyFill="1" applyBorder="1" applyAlignment="1">
      <alignment vertical="center" shrinkToFit="1"/>
    </xf>
    <xf numFmtId="177" fontId="20" fillId="3" borderId="15" xfId="1" applyNumberFormat="1" applyFont="1" applyFill="1" applyBorder="1" applyAlignment="1">
      <alignment vertical="center" shrinkToFit="1"/>
    </xf>
    <xf numFmtId="177" fontId="20" fillId="3" borderId="16" xfId="1" applyNumberFormat="1" applyFont="1" applyFill="1" applyBorder="1" applyAlignment="1">
      <alignment vertical="center" shrinkToFit="1"/>
    </xf>
    <xf numFmtId="177" fontId="20" fillId="3" borderId="33" xfId="1" applyNumberFormat="1" applyFont="1" applyFill="1" applyBorder="1" applyAlignment="1">
      <alignment vertical="center" shrinkToFit="1"/>
    </xf>
    <xf numFmtId="177" fontId="20" fillId="3" borderId="17" xfId="1" applyNumberFormat="1" applyFont="1" applyFill="1" applyBorder="1" applyAlignment="1">
      <alignment vertical="center" shrinkToFit="1"/>
    </xf>
    <xf numFmtId="177" fontId="20" fillId="3" borderId="25" xfId="1" applyNumberFormat="1" applyFont="1" applyFill="1" applyBorder="1" applyAlignment="1">
      <alignment vertical="center" shrinkToFit="1"/>
    </xf>
    <xf numFmtId="177" fontId="14" fillId="0" borderId="30" xfId="1" applyNumberFormat="1" applyFont="1" applyFill="1" applyBorder="1" applyAlignment="1">
      <alignment horizontal="center" vertical="center" shrinkToFit="1"/>
    </xf>
    <xf numFmtId="177" fontId="14" fillId="0" borderId="34" xfId="1" applyNumberFormat="1" applyFont="1" applyFill="1" applyBorder="1" applyAlignment="1">
      <alignment vertical="center" shrinkToFit="1"/>
    </xf>
    <xf numFmtId="177" fontId="14" fillId="0" borderId="30" xfId="1" applyNumberFormat="1" applyFont="1" applyFill="1" applyBorder="1" applyAlignment="1">
      <alignment vertical="center" shrinkToFit="1"/>
    </xf>
    <xf numFmtId="177" fontId="14" fillId="0" borderId="0" xfId="1" applyNumberFormat="1" applyFont="1" applyFill="1" applyBorder="1" applyAlignment="1">
      <alignment vertical="center" shrinkToFit="1"/>
    </xf>
    <xf numFmtId="177" fontId="14" fillId="0" borderId="36" xfId="1" applyNumberFormat="1" applyFont="1" applyFill="1" applyBorder="1" applyAlignment="1">
      <alignment vertical="center" shrinkToFit="1"/>
    </xf>
    <xf numFmtId="177" fontId="20" fillId="4" borderId="2" xfId="1" applyNumberFormat="1" applyFont="1" applyFill="1" applyBorder="1" applyAlignment="1">
      <alignment vertical="center" shrinkToFit="1"/>
    </xf>
    <xf numFmtId="177" fontId="20" fillId="4" borderId="8" xfId="1" applyNumberFormat="1" applyFont="1" applyFill="1" applyBorder="1" applyAlignment="1">
      <alignment vertical="center" shrinkToFit="1"/>
    </xf>
    <xf numFmtId="177" fontId="20" fillId="4" borderId="35" xfId="1" applyNumberFormat="1" applyFont="1" applyFill="1" applyBorder="1" applyAlignment="1">
      <alignment vertical="center" shrinkToFit="1"/>
    </xf>
    <xf numFmtId="177" fontId="20" fillId="4" borderId="9" xfId="1" applyNumberFormat="1" applyFont="1" applyFill="1" applyBorder="1" applyAlignment="1">
      <alignment vertical="center" shrinkToFit="1"/>
    </xf>
    <xf numFmtId="177" fontId="20" fillId="4" borderId="21" xfId="1" applyNumberFormat="1" applyFont="1" applyFill="1" applyBorder="1" applyAlignment="1">
      <alignment vertical="center" shrinkToFit="1"/>
    </xf>
    <xf numFmtId="177" fontId="5" fillId="4" borderId="26" xfId="1" applyNumberFormat="1" applyFont="1" applyFill="1" applyBorder="1" applyAlignment="1">
      <alignment vertical="center" shrinkToFit="1"/>
    </xf>
    <xf numFmtId="177" fontId="5" fillId="4" borderId="27" xfId="1" applyNumberFormat="1" applyFont="1" applyFill="1" applyBorder="1" applyAlignment="1">
      <alignment vertical="center" shrinkToFit="1"/>
    </xf>
    <xf numFmtId="177" fontId="5" fillId="4" borderId="38" xfId="1" applyNumberFormat="1" applyFont="1" applyFill="1" applyBorder="1" applyAlignment="1">
      <alignment vertical="center" shrinkToFit="1"/>
    </xf>
    <xf numFmtId="177" fontId="5" fillId="4" borderId="28" xfId="1" applyNumberFormat="1" applyFont="1" applyFill="1" applyBorder="1" applyAlignment="1">
      <alignment vertical="center" shrinkToFit="1"/>
    </xf>
    <xf numFmtId="177" fontId="5" fillId="4" borderId="29" xfId="1" applyNumberFormat="1" applyFont="1" applyFill="1" applyBorder="1" applyAlignment="1">
      <alignment vertical="center" shrinkToFit="1"/>
    </xf>
    <xf numFmtId="0" fontId="15" fillId="4" borderId="2" xfId="0" applyFont="1" applyFill="1" applyBorder="1" applyAlignment="1">
      <alignment horizontal="center" vertical="center" wrapText="1" shrinkToFit="1"/>
    </xf>
    <xf numFmtId="0" fontId="15" fillId="4" borderId="3" xfId="0" applyFont="1" applyFill="1" applyBorder="1" applyAlignment="1">
      <alignment horizontal="center" vertical="center" wrapText="1" shrinkToFit="1"/>
    </xf>
    <xf numFmtId="0" fontId="15" fillId="4" borderId="21" xfId="0" applyFont="1" applyFill="1" applyBorder="1" applyAlignment="1">
      <alignment horizontal="center" vertical="center" wrapText="1" shrinkToFit="1"/>
    </xf>
    <xf numFmtId="0" fontId="15" fillId="4" borderId="15" xfId="0" applyFont="1" applyFill="1" applyBorder="1" applyAlignment="1">
      <alignment horizontal="center" vertical="center" wrapText="1" shrinkToFit="1"/>
    </xf>
    <xf numFmtId="0" fontId="15" fillId="4" borderId="31" xfId="0" applyFont="1" applyFill="1" applyBorder="1" applyAlignment="1">
      <alignment horizontal="center" vertical="center" wrapText="1" shrinkToFit="1"/>
    </xf>
    <xf numFmtId="0" fontId="15" fillId="4" borderId="33" xfId="0" applyFont="1" applyFill="1" applyBorder="1" applyAlignment="1">
      <alignment horizontal="center" vertical="center" wrapText="1" shrinkToFit="1"/>
    </xf>
    <xf numFmtId="0" fontId="15" fillId="3" borderId="15" xfId="0" applyFont="1" applyFill="1" applyBorder="1" applyAlignment="1">
      <alignment horizontal="center" vertical="center" wrapText="1" shrinkToFit="1"/>
    </xf>
    <xf numFmtId="0" fontId="15" fillId="3" borderId="31" xfId="0" applyFont="1" applyFill="1" applyBorder="1" applyAlignment="1">
      <alignment horizontal="center" vertical="center" wrapText="1" shrinkToFit="1"/>
    </xf>
    <xf numFmtId="0" fontId="15" fillId="3" borderId="25" xfId="0" applyFont="1" applyFill="1" applyBorder="1" applyAlignment="1">
      <alignment horizontal="center" vertical="center" wrapText="1" shrinkToFit="1"/>
    </xf>
    <xf numFmtId="0" fontId="6" fillId="0" borderId="0" xfId="0" quotePrefix="1" applyFont="1" applyAlignment="1">
      <alignment horizontal="right" wrapText="1"/>
    </xf>
    <xf numFmtId="17" fontId="15" fillId="3" borderId="18" xfId="0" applyNumberFormat="1" applyFont="1" applyFill="1" applyBorder="1" applyAlignment="1">
      <alignment horizontal="center" vertical="center"/>
    </xf>
    <xf numFmtId="17" fontId="15" fillId="3" borderId="30" xfId="0" applyNumberFormat="1" applyFont="1" applyFill="1" applyBorder="1" applyAlignment="1">
      <alignment horizontal="center" vertical="center"/>
    </xf>
    <xf numFmtId="17" fontId="15" fillId="3" borderId="24" xfId="0" applyNumberFormat="1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2" xfId="2" xr:uid="{00000000-0005-0000-0000-000003000000}"/>
    <cellStyle name="표준 9" xfId="3" xr:uid="{828F6F44-6F94-4CA7-BB96-6079810D5C94}"/>
  </cellStyles>
  <dxfs count="1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DC37-9B7E-4FDC-9C00-88D5E1DAD4FA}">
  <sheetPr>
    <tabColor theme="1"/>
    <pageSetUpPr fitToPage="1"/>
  </sheetPr>
  <dimension ref="B1:Y116"/>
  <sheetViews>
    <sheetView showGridLines="0" tabSelected="1" zoomScale="85" zoomScaleNormal="85" zoomScaleSheetLayoutView="115" workbookViewId="0">
      <pane xSplit="5" ySplit="4" topLeftCell="F70" activePane="bottomRight" state="frozen"/>
      <selection activeCell="J86" sqref="J86"/>
      <selection pane="topRight" activeCell="J86" sqref="J86"/>
      <selection pane="bottomLeft" activeCell="J86" sqref="J86"/>
      <selection pane="bottomRight" activeCell="M92" sqref="A1:XFD104857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114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v>11876</v>
      </c>
      <c r="H6" s="78">
        <v>1484</v>
      </c>
      <c r="I6" s="79">
        <v>0</v>
      </c>
      <c r="J6" s="80">
        <v>0</v>
      </c>
      <c r="K6" s="80">
        <v>0</v>
      </c>
      <c r="L6" s="80">
        <v>6380</v>
      </c>
      <c r="M6" s="80">
        <v>82</v>
      </c>
      <c r="N6" s="80">
        <v>1440</v>
      </c>
      <c r="O6" s="80">
        <v>1290</v>
      </c>
      <c r="P6" s="80">
        <v>515</v>
      </c>
      <c r="Q6" s="80">
        <v>685</v>
      </c>
      <c r="R6" s="80">
        <v>0</v>
      </c>
      <c r="S6" s="81">
        <v>0</v>
      </c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v>1</v>
      </c>
      <c r="H7" s="83">
        <v>0</v>
      </c>
      <c r="I7" s="84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1</v>
      </c>
      <c r="R7" s="85">
        <v>0</v>
      </c>
      <c r="S7" s="86">
        <v>0</v>
      </c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v>3803</v>
      </c>
      <c r="H8" s="83">
        <v>3803</v>
      </c>
      <c r="I8" s="84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6">
        <v>0</v>
      </c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v>73</v>
      </c>
      <c r="H9" s="83">
        <v>73</v>
      </c>
      <c r="I9" s="84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0</v>
      </c>
      <c r="R9" s="85">
        <v>0</v>
      </c>
      <c r="S9" s="87">
        <v>0</v>
      </c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v>687</v>
      </c>
      <c r="H10" s="83">
        <v>0</v>
      </c>
      <c r="I10" s="84">
        <v>0</v>
      </c>
      <c r="J10" s="85">
        <v>5</v>
      </c>
      <c r="K10" s="85">
        <v>2</v>
      </c>
      <c r="L10" s="85">
        <v>0</v>
      </c>
      <c r="M10" s="85">
        <v>15</v>
      </c>
      <c r="N10" s="85">
        <v>5</v>
      </c>
      <c r="O10" s="85">
        <v>181</v>
      </c>
      <c r="P10" s="85">
        <v>70</v>
      </c>
      <c r="Q10" s="85">
        <v>409</v>
      </c>
      <c r="R10" s="85">
        <v>0</v>
      </c>
      <c r="S10" s="88">
        <v>0</v>
      </c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v>7790</v>
      </c>
      <c r="H11" s="83">
        <v>2583</v>
      </c>
      <c r="I11" s="84">
        <v>4358</v>
      </c>
      <c r="J11" s="85">
        <v>0</v>
      </c>
      <c r="K11" s="85">
        <v>0</v>
      </c>
      <c r="L11" s="85">
        <v>0</v>
      </c>
      <c r="M11" s="85">
        <v>10</v>
      </c>
      <c r="N11" s="85">
        <v>15</v>
      </c>
      <c r="O11" s="85">
        <v>824</v>
      </c>
      <c r="P11" s="85">
        <v>0</v>
      </c>
      <c r="Q11" s="85">
        <v>0</v>
      </c>
      <c r="R11" s="85">
        <v>0</v>
      </c>
      <c r="S11" s="88">
        <v>0</v>
      </c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v>0</v>
      </c>
      <c r="H12" s="83">
        <v>0</v>
      </c>
      <c r="I12" s="84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6">
        <v>0</v>
      </c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v>2348</v>
      </c>
      <c r="H13" s="83">
        <v>2297</v>
      </c>
      <c r="I13" s="84">
        <v>0</v>
      </c>
      <c r="J13" s="85">
        <v>0</v>
      </c>
      <c r="K13" s="85">
        <v>0</v>
      </c>
      <c r="L13" s="85">
        <v>0</v>
      </c>
      <c r="M13" s="85">
        <v>15</v>
      </c>
      <c r="N13" s="85">
        <v>0</v>
      </c>
      <c r="O13" s="85">
        <v>36</v>
      </c>
      <c r="P13" s="85">
        <v>0</v>
      </c>
      <c r="Q13" s="85">
        <v>0</v>
      </c>
      <c r="R13" s="85">
        <v>0</v>
      </c>
      <c r="S13" s="86">
        <v>0</v>
      </c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v>125</v>
      </c>
      <c r="H14" s="83">
        <v>123</v>
      </c>
      <c r="I14" s="84">
        <v>0</v>
      </c>
      <c r="J14" s="85">
        <v>0</v>
      </c>
      <c r="K14" s="85">
        <v>0</v>
      </c>
      <c r="L14" s="85">
        <v>0</v>
      </c>
      <c r="M14" s="85">
        <v>2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6">
        <v>0</v>
      </c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v>6006</v>
      </c>
      <c r="H15" s="83">
        <v>0</v>
      </c>
      <c r="I15" s="84">
        <v>0</v>
      </c>
      <c r="J15" s="85">
        <v>0</v>
      </c>
      <c r="K15" s="85">
        <v>0</v>
      </c>
      <c r="L15" s="85">
        <v>4531</v>
      </c>
      <c r="M15" s="85">
        <v>141</v>
      </c>
      <c r="N15" s="85">
        <v>117</v>
      </c>
      <c r="O15" s="85">
        <v>340</v>
      </c>
      <c r="P15" s="85">
        <v>129</v>
      </c>
      <c r="Q15" s="85">
        <v>748</v>
      </c>
      <c r="R15" s="85">
        <v>0</v>
      </c>
      <c r="S15" s="86">
        <v>0</v>
      </c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v>10210</v>
      </c>
      <c r="H16" s="83">
        <v>4342</v>
      </c>
      <c r="I16" s="84">
        <v>2840</v>
      </c>
      <c r="J16" s="85">
        <v>1076</v>
      </c>
      <c r="K16" s="85">
        <v>0</v>
      </c>
      <c r="L16" s="85">
        <v>0</v>
      </c>
      <c r="M16" s="85">
        <v>110</v>
      </c>
      <c r="N16" s="85">
        <v>521</v>
      </c>
      <c r="O16" s="85">
        <v>496</v>
      </c>
      <c r="P16" s="85">
        <v>0</v>
      </c>
      <c r="Q16" s="85">
        <v>825</v>
      </c>
      <c r="R16" s="85">
        <v>0</v>
      </c>
      <c r="S16" s="86">
        <v>0</v>
      </c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v>4011</v>
      </c>
      <c r="H17" s="83">
        <v>0</v>
      </c>
      <c r="I17" s="84">
        <v>3554</v>
      </c>
      <c r="J17" s="85">
        <v>132</v>
      </c>
      <c r="K17" s="85">
        <v>6</v>
      </c>
      <c r="L17" s="85">
        <v>0</v>
      </c>
      <c r="M17" s="85">
        <v>8</v>
      </c>
      <c r="N17" s="85">
        <v>303</v>
      </c>
      <c r="O17" s="85">
        <v>0</v>
      </c>
      <c r="P17" s="85">
        <v>0</v>
      </c>
      <c r="Q17" s="85">
        <v>8</v>
      </c>
      <c r="R17" s="85">
        <v>0</v>
      </c>
      <c r="S17" s="86">
        <v>0</v>
      </c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v>5</v>
      </c>
      <c r="H18" s="83">
        <v>0</v>
      </c>
      <c r="I18" s="84">
        <v>0</v>
      </c>
      <c r="J18" s="85">
        <v>0</v>
      </c>
      <c r="K18" s="85">
        <v>0</v>
      </c>
      <c r="L18" s="85">
        <v>5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6">
        <v>0</v>
      </c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v>6148</v>
      </c>
      <c r="H19" s="83">
        <v>560</v>
      </c>
      <c r="I19" s="84">
        <v>960</v>
      </c>
      <c r="J19" s="85">
        <v>217</v>
      </c>
      <c r="K19" s="85">
        <v>91</v>
      </c>
      <c r="L19" s="85">
        <v>3089</v>
      </c>
      <c r="M19" s="85">
        <v>12</v>
      </c>
      <c r="N19" s="85">
        <v>236</v>
      </c>
      <c r="O19" s="85">
        <v>790</v>
      </c>
      <c r="P19" s="85">
        <v>72</v>
      </c>
      <c r="Q19" s="85">
        <v>121</v>
      </c>
      <c r="R19" s="85">
        <v>0</v>
      </c>
      <c r="S19" s="86">
        <v>0</v>
      </c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v>1050</v>
      </c>
      <c r="H20" s="83">
        <v>11</v>
      </c>
      <c r="I20" s="84">
        <v>242</v>
      </c>
      <c r="J20" s="85">
        <v>82</v>
      </c>
      <c r="K20" s="85">
        <v>0</v>
      </c>
      <c r="L20" s="85">
        <v>691</v>
      </c>
      <c r="M20" s="85">
        <v>4</v>
      </c>
      <c r="N20" s="85">
        <v>1</v>
      </c>
      <c r="O20" s="85">
        <v>0</v>
      </c>
      <c r="P20" s="85">
        <v>3</v>
      </c>
      <c r="Q20" s="85">
        <v>16</v>
      </c>
      <c r="R20" s="85">
        <v>0</v>
      </c>
      <c r="S20" s="86">
        <v>0</v>
      </c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v>1</v>
      </c>
      <c r="H21" s="83">
        <v>0</v>
      </c>
      <c r="I21" s="84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1</v>
      </c>
      <c r="R21" s="85">
        <v>0</v>
      </c>
      <c r="S21" s="86">
        <v>0</v>
      </c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v>0</v>
      </c>
      <c r="H22" s="83">
        <v>0</v>
      </c>
      <c r="I22" s="84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6">
        <v>0</v>
      </c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v>5544</v>
      </c>
      <c r="H23" s="83">
        <v>429</v>
      </c>
      <c r="I23" s="84">
        <v>0</v>
      </c>
      <c r="J23" s="85">
        <v>0</v>
      </c>
      <c r="K23" s="85">
        <v>0</v>
      </c>
      <c r="L23" s="85">
        <v>5006</v>
      </c>
      <c r="M23" s="85">
        <v>109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6">
        <v>0</v>
      </c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v>0</v>
      </c>
      <c r="H24" s="83">
        <v>0</v>
      </c>
      <c r="I24" s="84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6">
        <v>0</v>
      </c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v>0</v>
      </c>
      <c r="H25" s="83">
        <v>0</v>
      </c>
      <c r="I25" s="84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6">
        <v>0</v>
      </c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v>3486</v>
      </c>
      <c r="H26" s="83">
        <v>72</v>
      </c>
      <c r="I26" s="84">
        <v>1542</v>
      </c>
      <c r="J26" s="85">
        <v>268</v>
      </c>
      <c r="K26" s="85">
        <v>12</v>
      </c>
      <c r="L26" s="85">
        <v>1464</v>
      </c>
      <c r="M26" s="85">
        <v>2</v>
      </c>
      <c r="N26" s="85">
        <v>4</v>
      </c>
      <c r="O26" s="85">
        <v>5</v>
      </c>
      <c r="P26" s="85">
        <v>2</v>
      </c>
      <c r="Q26" s="85">
        <v>77</v>
      </c>
      <c r="R26" s="85">
        <v>34</v>
      </c>
      <c r="S26" s="86">
        <v>4</v>
      </c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v>1795</v>
      </c>
      <c r="H27" s="83">
        <v>37</v>
      </c>
      <c r="I27" s="84">
        <v>588</v>
      </c>
      <c r="J27" s="85">
        <v>308</v>
      </c>
      <c r="K27" s="85">
        <v>0</v>
      </c>
      <c r="L27" s="85">
        <v>778</v>
      </c>
      <c r="M27" s="85">
        <v>12</v>
      </c>
      <c r="N27" s="85">
        <v>10</v>
      </c>
      <c r="O27" s="85">
        <v>11</v>
      </c>
      <c r="P27" s="85">
        <v>4</v>
      </c>
      <c r="Q27" s="85">
        <v>47</v>
      </c>
      <c r="R27" s="85">
        <v>0</v>
      </c>
      <c r="S27" s="86">
        <v>0</v>
      </c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v>15378</v>
      </c>
      <c r="H28" s="83">
        <v>6547</v>
      </c>
      <c r="I28" s="84">
        <v>3948</v>
      </c>
      <c r="J28" s="85">
        <v>1109</v>
      </c>
      <c r="K28" s="85">
        <v>499</v>
      </c>
      <c r="L28" s="85">
        <v>0</v>
      </c>
      <c r="M28" s="85">
        <v>310</v>
      </c>
      <c r="N28" s="85">
        <v>601</v>
      </c>
      <c r="O28" s="85">
        <v>0</v>
      </c>
      <c r="P28" s="85">
        <v>0</v>
      </c>
      <c r="Q28" s="85">
        <v>2364</v>
      </c>
      <c r="R28" s="85">
        <v>0</v>
      </c>
      <c r="S28" s="86">
        <v>0</v>
      </c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v>13433</v>
      </c>
      <c r="H29" s="83">
        <v>7454</v>
      </c>
      <c r="I29" s="84">
        <v>1627</v>
      </c>
      <c r="J29" s="85">
        <v>211</v>
      </c>
      <c r="K29" s="85">
        <v>0</v>
      </c>
      <c r="L29" s="85">
        <v>1127</v>
      </c>
      <c r="M29" s="85">
        <v>232</v>
      </c>
      <c r="N29" s="85">
        <v>176</v>
      </c>
      <c r="O29" s="85">
        <v>1716</v>
      </c>
      <c r="P29" s="85">
        <v>62</v>
      </c>
      <c r="Q29" s="85">
        <v>828</v>
      </c>
      <c r="R29" s="85">
        <v>0</v>
      </c>
      <c r="S29" s="86">
        <v>0</v>
      </c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v>43</v>
      </c>
      <c r="H30" s="83">
        <v>0</v>
      </c>
      <c r="I30" s="84">
        <v>0</v>
      </c>
      <c r="J30" s="85">
        <v>0</v>
      </c>
      <c r="K30" s="85">
        <v>0</v>
      </c>
      <c r="L30" s="85">
        <v>0</v>
      </c>
      <c r="M30" s="85">
        <v>43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6">
        <v>0</v>
      </c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v>11481</v>
      </c>
      <c r="H31" s="83">
        <v>6068</v>
      </c>
      <c r="I31" s="84">
        <v>3665</v>
      </c>
      <c r="J31" s="85">
        <v>337</v>
      </c>
      <c r="K31" s="85">
        <v>0</v>
      </c>
      <c r="L31" s="85">
        <v>0</v>
      </c>
      <c r="M31" s="85">
        <v>12</v>
      </c>
      <c r="N31" s="85">
        <v>100</v>
      </c>
      <c r="O31" s="85">
        <v>405</v>
      </c>
      <c r="P31" s="85">
        <v>24</v>
      </c>
      <c r="Q31" s="85">
        <v>870</v>
      </c>
      <c r="R31" s="85">
        <v>0</v>
      </c>
      <c r="S31" s="86">
        <v>0</v>
      </c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v>0</v>
      </c>
      <c r="H32" s="83">
        <v>0</v>
      </c>
      <c r="I32" s="84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6">
        <v>0</v>
      </c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v>4831</v>
      </c>
      <c r="H33" s="83">
        <v>2419</v>
      </c>
      <c r="I33" s="84">
        <v>0</v>
      </c>
      <c r="J33" s="85">
        <v>0</v>
      </c>
      <c r="K33" s="85">
        <v>0</v>
      </c>
      <c r="L33" s="85">
        <v>0</v>
      </c>
      <c r="M33" s="85">
        <v>10</v>
      </c>
      <c r="N33" s="85">
        <v>851</v>
      </c>
      <c r="O33" s="85">
        <v>1297</v>
      </c>
      <c r="P33" s="85">
        <v>117</v>
      </c>
      <c r="Q33" s="85">
        <v>137</v>
      </c>
      <c r="R33" s="85">
        <v>0</v>
      </c>
      <c r="S33" s="86">
        <v>0</v>
      </c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v>0</v>
      </c>
      <c r="H34" s="83">
        <v>0</v>
      </c>
      <c r="I34" s="84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6">
        <v>0</v>
      </c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v>101</v>
      </c>
      <c r="H35" s="83">
        <v>101</v>
      </c>
      <c r="I35" s="84">
        <v>0</v>
      </c>
      <c r="J35" s="85">
        <v>0</v>
      </c>
      <c r="K35" s="85">
        <v>0</v>
      </c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6">
        <v>0</v>
      </c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v>0</v>
      </c>
      <c r="H36" s="90">
        <v>0</v>
      </c>
      <c r="I36" s="91">
        <v>0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3">
        <v>0</v>
      </c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v>110226</v>
      </c>
      <c r="H37" s="95">
        <v>38403</v>
      </c>
      <c r="I37" s="96">
        <v>23324</v>
      </c>
      <c r="J37" s="97">
        <v>3745</v>
      </c>
      <c r="K37" s="97">
        <v>610</v>
      </c>
      <c r="L37" s="97">
        <v>23071</v>
      </c>
      <c r="M37" s="97">
        <v>1129</v>
      </c>
      <c r="N37" s="97">
        <v>4380</v>
      </c>
      <c r="O37" s="97">
        <v>7391</v>
      </c>
      <c r="P37" s="97">
        <v>998</v>
      </c>
      <c r="Q37" s="97">
        <v>7137</v>
      </c>
      <c r="R37" s="97">
        <v>34</v>
      </c>
      <c r="S37" s="98">
        <v>4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v>-1</v>
      </c>
      <c r="H38" s="83">
        <v>0</v>
      </c>
      <c r="I38" s="84">
        <v>-1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v>7427</v>
      </c>
      <c r="H39" s="83">
        <v>0</v>
      </c>
      <c r="I39" s="84">
        <v>7409</v>
      </c>
      <c r="J39" s="85">
        <v>0</v>
      </c>
      <c r="K39" s="85">
        <v>0</v>
      </c>
      <c r="L39" s="85">
        <v>0</v>
      </c>
      <c r="M39" s="85">
        <v>0</v>
      </c>
      <c r="N39" s="85">
        <v>18</v>
      </c>
      <c r="O39" s="85">
        <v>0</v>
      </c>
      <c r="P39" s="85">
        <v>0</v>
      </c>
      <c r="Q39" s="85">
        <v>0</v>
      </c>
      <c r="R39" s="85">
        <v>0</v>
      </c>
      <c r="S39" s="86">
        <v>0</v>
      </c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v>6330</v>
      </c>
      <c r="H40" s="83">
        <v>0</v>
      </c>
      <c r="I40" s="84">
        <v>5244</v>
      </c>
      <c r="J40" s="85">
        <v>806</v>
      </c>
      <c r="K40" s="85">
        <v>231</v>
      </c>
      <c r="L40" s="85">
        <v>0</v>
      </c>
      <c r="M40" s="85">
        <v>0</v>
      </c>
      <c r="N40" s="85">
        <v>49</v>
      </c>
      <c r="O40" s="85">
        <v>0</v>
      </c>
      <c r="P40" s="85">
        <v>0</v>
      </c>
      <c r="Q40" s="85">
        <v>0</v>
      </c>
      <c r="R40" s="85">
        <v>0</v>
      </c>
      <c r="S40" s="86">
        <v>0</v>
      </c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v>9100</v>
      </c>
      <c r="H41" s="83">
        <v>0</v>
      </c>
      <c r="I41" s="84">
        <v>8771</v>
      </c>
      <c r="J41" s="85">
        <v>215</v>
      </c>
      <c r="K41" s="85">
        <v>57</v>
      </c>
      <c r="L41" s="85">
        <v>0</v>
      </c>
      <c r="M41" s="85">
        <v>0</v>
      </c>
      <c r="N41" s="85">
        <v>8</v>
      </c>
      <c r="O41" s="85">
        <v>49</v>
      </c>
      <c r="P41" s="85">
        <v>0</v>
      </c>
      <c r="Q41" s="85">
        <v>0</v>
      </c>
      <c r="R41" s="85">
        <v>0</v>
      </c>
      <c r="S41" s="86">
        <v>0</v>
      </c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v>0</v>
      </c>
      <c r="H42" s="83">
        <v>0</v>
      </c>
      <c r="I42" s="84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6">
        <v>0</v>
      </c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v>650</v>
      </c>
      <c r="H43" s="90">
        <v>0</v>
      </c>
      <c r="I43" s="91">
        <v>644</v>
      </c>
      <c r="J43" s="92">
        <v>0</v>
      </c>
      <c r="K43" s="92">
        <v>0</v>
      </c>
      <c r="L43" s="92">
        <v>0</v>
      </c>
      <c r="M43" s="92">
        <v>0</v>
      </c>
      <c r="N43" s="92">
        <v>2</v>
      </c>
      <c r="O43" s="92">
        <v>0</v>
      </c>
      <c r="P43" s="92">
        <v>0</v>
      </c>
      <c r="Q43" s="92">
        <v>4</v>
      </c>
      <c r="R43" s="92">
        <v>0</v>
      </c>
      <c r="S43" s="93">
        <v>0</v>
      </c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v>23506</v>
      </c>
      <c r="H44" s="95">
        <v>0</v>
      </c>
      <c r="I44" s="96">
        <v>22067</v>
      </c>
      <c r="J44" s="97">
        <v>1021</v>
      </c>
      <c r="K44" s="97">
        <v>288</v>
      </c>
      <c r="L44" s="97">
        <v>0</v>
      </c>
      <c r="M44" s="97">
        <v>0</v>
      </c>
      <c r="N44" s="97">
        <v>77</v>
      </c>
      <c r="O44" s="97">
        <v>49</v>
      </c>
      <c r="P44" s="97">
        <v>0</v>
      </c>
      <c r="Q44" s="97">
        <v>4</v>
      </c>
      <c r="R44" s="97">
        <v>0</v>
      </c>
      <c r="S44" s="98"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v>0</v>
      </c>
      <c r="H45" s="83">
        <v>0</v>
      </c>
      <c r="I45" s="84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6">
        <v>0</v>
      </c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v>0</v>
      </c>
      <c r="H46" s="83">
        <v>0</v>
      </c>
      <c r="I46" s="84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6">
        <v>0</v>
      </c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v>5565</v>
      </c>
      <c r="H47" s="83">
        <v>0</v>
      </c>
      <c r="I47" s="84">
        <v>0</v>
      </c>
      <c r="J47" s="85">
        <v>0</v>
      </c>
      <c r="K47" s="85">
        <v>0</v>
      </c>
      <c r="L47" s="85">
        <v>5441</v>
      </c>
      <c r="M47" s="85">
        <v>120</v>
      </c>
      <c r="N47" s="85">
        <v>0</v>
      </c>
      <c r="O47" s="85">
        <v>0</v>
      </c>
      <c r="P47" s="85">
        <v>4</v>
      </c>
      <c r="Q47" s="85">
        <v>0</v>
      </c>
      <c r="R47" s="85">
        <v>0</v>
      </c>
      <c r="S47" s="86">
        <v>0</v>
      </c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v>2122</v>
      </c>
      <c r="H48" s="83">
        <v>0</v>
      </c>
      <c r="I48" s="84">
        <v>0</v>
      </c>
      <c r="J48" s="85">
        <v>0</v>
      </c>
      <c r="K48" s="85">
        <v>0</v>
      </c>
      <c r="L48" s="85">
        <v>1922</v>
      </c>
      <c r="M48" s="85">
        <v>85</v>
      </c>
      <c r="N48" s="85">
        <v>17</v>
      </c>
      <c r="O48" s="85">
        <v>0</v>
      </c>
      <c r="P48" s="85">
        <v>98</v>
      </c>
      <c r="Q48" s="85">
        <v>0</v>
      </c>
      <c r="R48" s="85">
        <v>0</v>
      </c>
      <c r="S48" s="86">
        <v>0</v>
      </c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v>15645</v>
      </c>
      <c r="H49" s="90">
        <v>0</v>
      </c>
      <c r="I49" s="91">
        <v>0</v>
      </c>
      <c r="J49" s="92">
        <v>0</v>
      </c>
      <c r="K49" s="92">
        <v>0</v>
      </c>
      <c r="L49" s="92">
        <v>11356</v>
      </c>
      <c r="M49" s="92">
        <v>1170</v>
      </c>
      <c r="N49" s="92">
        <v>359</v>
      </c>
      <c r="O49" s="92">
        <v>1980</v>
      </c>
      <c r="P49" s="92">
        <v>780</v>
      </c>
      <c r="Q49" s="92">
        <v>0</v>
      </c>
      <c r="R49" s="92">
        <v>0</v>
      </c>
      <c r="S49" s="93">
        <v>0</v>
      </c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v>23332</v>
      </c>
      <c r="H50" s="95">
        <v>0</v>
      </c>
      <c r="I50" s="96">
        <v>0</v>
      </c>
      <c r="J50" s="97">
        <v>0</v>
      </c>
      <c r="K50" s="97">
        <v>0</v>
      </c>
      <c r="L50" s="97">
        <v>18719</v>
      </c>
      <c r="M50" s="97">
        <v>1375</v>
      </c>
      <c r="N50" s="97">
        <v>376</v>
      </c>
      <c r="O50" s="97">
        <v>1980</v>
      </c>
      <c r="P50" s="97">
        <v>882</v>
      </c>
      <c r="Q50" s="97">
        <v>0</v>
      </c>
      <c r="R50" s="97">
        <v>0</v>
      </c>
      <c r="S50" s="98"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v>5701</v>
      </c>
      <c r="H51" s="83">
        <v>0</v>
      </c>
      <c r="I51" s="84">
        <v>0</v>
      </c>
      <c r="J51" s="85">
        <v>1</v>
      </c>
      <c r="K51" s="85">
        <v>3988</v>
      </c>
      <c r="L51" s="85">
        <v>0</v>
      </c>
      <c r="M51" s="85">
        <v>0</v>
      </c>
      <c r="N51" s="85">
        <v>1039</v>
      </c>
      <c r="O51" s="85">
        <v>672</v>
      </c>
      <c r="P51" s="85">
        <v>1</v>
      </c>
      <c r="Q51" s="85">
        <v>0</v>
      </c>
      <c r="R51" s="85">
        <v>0</v>
      </c>
      <c r="S51" s="86">
        <v>0</v>
      </c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v>14153</v>
      </c>
      <c r="H52" s="90">
        <v>0</v>
      </c>
      <c r="I52" s="91">
        <v>11616</v>
      </c>
      <c r="J52" s="92">
        <v>991</v>
      </c>
      <c r="K52" s="92">
        <v>1314</v>
      </c>
      <c r="L52" s="92">
        <v>0</v>
      </c>
      <c r="M52" s="92">
        <v>0</v>
      </c>
      <c r="N52" s="92">
        <v>70</v>
      </c>
      <c r="O52" s="92">
        <v>0</v>
      </c>
      <c r="P52" s="92">
        <v>0</v>
      </c>
      <c r="Q52" s="92">
        <v>162</v>
      </c>
      <c r="R52" s="92">
        <v>0</v>
      </c>
      <c r="S52" s="93">
        <v>0</v>
      </c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v>19854</v>
      </c>
      <c r="H53" s="95">
        <v>0</v>
      </c>
      <c r="I53" s="96">
        <v>11616</v>
      </c>
      <c r="J53" s="97">
        <v>992</v>
      </c>
      <c r="K53" s="97">
        <v>5302</v>
      </c>
      <c r="L53" s="97">
        <v>0</v>
      </c>
      <c r="M53" s="97">
        <v>0</v>
      </c>
      <c r="N53" s="97">
        <v>1109</v>
      </c>
      <c r="O53" s="97">
        <v>672</v>
      </c>
      <c r="P53" s="97">
        <v>1</v>
      </c>
      <c r="Q53" s="97">
        <v>162</v>
      </c>
      <c r="R53" s="97">
        <v>0</v>
      </c>
      <c r="S53" s="98"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v>0</v>
      </c>
      <c r="H54" s="100">
        <v>0</v>
      </c>
      <c r="I54" s="101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0</v>
      </c>
      <c r="R54" s="102">
        <v>0</v>
      </c>
      <c r="S54" s="103">
        <v>0</v>
      </c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v>0</v>
      </c>
      <c r="H55" s="95">
        <v>0</v>
      </c>
      <c r="I55" s="96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8"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v>4288</v>
      </c>
      <c r="H56" s="83">
        <v>0</v>
      </c>
      <c r="I56" s="84">
        <v>0</v>
      </c>
      <c r="J56" s="85">
        <v>0</v>
      </c>
      <c r="K56" s="85">
        <v>0</v>
      </c>
      <c r="L56" s="85">
        <v>0</v>
      </c>
      <c r="M56" s="85">
        <v>0</v>
      </c>
      <c r="N56" s="85">
        <v>1456</v>
      </c>
      <c r="O56" s="85">
        <v>2602</v>
      </c>
      <c r="P56" s="85">
        <v>103</v>
      </c>
      <c r="Q56" s="85">
        <v>122</v>
      </c>
      <c r="R56" s="85">
        <v>0</v>
      </c>
      <c r="S56" s="87">
        <v>5</v>
      </c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v>1468</v>
      </c>
      <c r="H57" s="83">
        <v>0</v>
      </c>
      <c r="I57" s="84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7">
        <v>1468</v>
      </c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v>671</v>
      </c>
      <c r="H58" s="83">
        <v>0</v>
      </c>
      <c r="I58" s="84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7">
        <v>671</v>
      </c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v>489</v>
      </c>
      <c r="H59" s="83">
        <v>0</v>
      </c>
      <c r="I59" s="84">
        <v>0</v>
      </c>
      <c r="J59" s="85">
        <v>0</v>
      </c>
      <c r="K59" s="85">
        <v>0</v>
      </c>
      <c r="L59" s="85">
        <v>0</v>
      </c>
      <c r="M59" s="85">
        <v>275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7">
        <v>214</v>
      </c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v>800</v>
      </c>
      <c r="H60" s="83">
        <v>0</v>
      </c>
      <c r="I60" s="84">
        <v>0</v>
      </c>
      <c r="J60" s="85">
        <v>0</v>
      </c>
      <c r="K60" s="85">
        <v>0</v>
      </c>
      <c r="L60" s="85">
        <v>0</v>
      </c>
      <c r="M60" s="85">
        <v>0</v>
      </c>
      <c r="N60" s="85">
        <v>0</v>
      </c>
      <c r="O60" s="85">
        <v>0</v>
      </c>
      <c r="P60" s="85">
        <v>0</v>
      </c>
      <c r="Q60" s="85">
        <v>2</v>
      </c>
      <c r="R60" s="85">
        <v>0</v>
      </c>
      <c r="S60" s="87">
        <v>798</v>
      </c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v>3149</v>
      </c>
      <c r="H61" s="83">
        <v>0</v>
      </c>
      <c r="I61" s="84">
        <v>0</v>
      </c>
      <c r="J61" s="85">
        <v>0</v>
      </c>
      <c r="K61" s="85">
        <v>1104</v>
      </c>
      <c r="L61" s="85">
        <v>0</v>
      </c>
      <c r="M61" s="85">
        <v>0</v>
      </c>
      <c r="N61" s="85">
        <v>1036</v>
      </c>
      <c r="O61" s="85">
        <v>434</v>
      </c>
      <c r="P61" s="85">
        <v>45</v>
      </c>
      <c r="Q61" s="85">
        <v>511</v>
      </c>
      <c r="R61" s="85">
        <v>0</v>
      </c>
      <c r="S61" s="87">
        <v>19</v>
      </c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v>4161</v>
      </c>
      <c r="H62" s="83">
        <v>0</v>
      </c>
      <c r="I62" s="84">
        <v>0</v>
      </c>
      <c r="J62" s="85">
        <v>0</v>
      </c>
      <c r="K62" s="85">
        <v>1301</v>
      </c>
      <c r="L62" s="85">
        <v>0</v>
      </c>
      <c r="M62" s="85">
        <v>0</v>
      </c>
      <c r="N62" s="85">
        <v>669</v>
      </c>
      <c r="O62" s="85">
        <v>1097</v>
      </c>
      <c r="P62" s="85">
        <v>180</v>
      </c>
      <c r="Q62" s="85">
        <v>74</v>
      </c>
      <c r="R62" s="85">
        <v>0</v>
      </c>
      <c r="S62" s="87">
        <v>840</v>
      </c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v>121</v>
      </c>
      <c r="H63" s="83">
        <v>0</v>
      </c>
      <c r="I63" s="84">
        <v>0</v>
      </c>
      <c r="J63" s="85">
        <v>0</v>
      </c>
      <c r="K63" s="85">
        <v>0</v>
      </c>
      <c r="L63" s="85">
        <v>0</v>
      </c>
      <c r="M63" s="85">
        <v>0</v>
      </c>
      <c r="N63" s="85">
        <v>0</v>
      </c>
      <c r="O63" s="85">
        <v>0</v>
      </c>
      <c r="P63" s="85">
        <v>0</v>
      </c>
      <c r="Q63" s="85">
        <v>0</v>
      </c>
      <c r="R63" s="85">
        <v>0</v>
      </c>
      <c r="S63" s="87">
        <v>121</v>
      </c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v>2603</v>
      </c>
      <c r="H64" s="83">
        <v>0</v>
      </c>
      <c r="I64" s="84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1748</v>
      </c>
      <c r="P64" s="85">
        <v>0</v>
      </c>
      <c r="Q64" s="85">
        <v>0</v>
      </c>
      <c r="R64" s="85">
        <v>0</v>
      </c>
      <c r="S64" s="87">
        <v>855</v>
      </c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v>110</v>
      </c>
      <c r="H65" s="83">
        <v>0</v>
      </c>
      <c r="I65" s="84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7">
        <v>110</v>
      </c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v>577</v>
      </c>
      <c r="H66" s="90">
        <v>0</v>
      </c>
      <c r="I66" s="91">
        <v>0</v>
      </c>
      <c r="J66" s="92">
        <v>0</v>
      </c>
      <c r="K66" s="92">
        <v>0</v>
      </c>
      <c r="L66" s="92">
        <v>0</v>
      </c>
      <c r="M66" s="92">
        <v>0</v>
      </c>
      <c r="N66" s="92">
        <v>104</v>
      </c>
      <c r="O66" s="92">
        <v>3</v>
      </c>
      <c r="P66" s="92">
        <v>5</v>
      </c>
      <c r="Q66" s="92">
        <v>362</v>
      </c>
      <c r="R66" s="92">
        <v>0</v>
      </c>
      <c r="S66" s="104">
        <v>103</v>
      </c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v>18437</v>
      </c>
      <c r="H67" s="106">
        <v>0</v>
      </c>
      <c r="I67" s="107">
        <v>0</v>
      </c>
      <c r="J67" s="108">
        <v>0</v>
      </c>
      <c r="K67" s="108">
        <v>2405</v>
      </c>
      <c r="L67" s="108">
        <v>0</v>
      </c>
      <c r="M67" s="108">
        <v>275</v>
      </c>
      <c r="N67" s="108">
        <v>3265</v>
      </c>
      <c r="O67" s="108">
        <v>5884</v>
      </c>
      <c r="P67" s="108">
        <v>333</v>
      </c>
      <c r="Q67" s="108">
        <v>1071</v>
      </c>
      <c r="R67" s="108">
        <v>0</v>
      </c>
      <c r="S67" s="109">
        <v>5204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v>0</v>
      </c>
      <c r="H68" s="83">
        <v>0</v>
      </c>
      <c r="I68" s="84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5">
        <v>0</v>
      </c>
      <c r="Q68" s="85">
        <v>0</v>
      </c>
      <c r="R68" s="85">
        <v>0</v>
      </c>
      <c r="S68" s="87">
        <v>0</v>
      </c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v>10529</v>
      </c>
      <c r="H69" s="83">
        <v>0</v>
      </c>
      <c r="I69" s="84">
        <v>0</v>
      </c>
      <c r="J69" s="85">
        <v>0</v>
      </c>
      <c r="K69" s="85">
        <v>0</v>
      </c>
      <c r="L69" s="85">
        <v>0</v>
      </c>
      <c r="M69" s="85">
        <v>0</v>
      </c>
      <c r="N69" s="85">
        <v>52</v>
      </c>
      <c r="O69" s="85">
        <v>0</v>
      </c>
      <c r="P69" s="85">
        <v>919</v>
      </c>
      <c r="Q69" s="85">
        <v>86</v>
      </c>
      <c r="R69" s="85">
        <v>9472</v>
      </c>
      <c r="S69" s="87">
        <v>0</v>
      </c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v>5354</v>
      </c>
      <c r="H70" s="83">
        <v>0</v>
      </c>
      <c r="I70" s="84">
        <v>0</v>
      </c>
      <c r="J70" s="85">
        <v>0</v>
      </c>
      <c r="K70" s="85">
        <v>0</v>
      </c>
      <c r="L70" s="85">
        <v>0</v>
      </c>
      <c r="M70" s="85">
        <v>0</v>
      </c>
      <c r="N70" s="85">
        <v>148</v>
      </c>
      <c r="O70" s="85">
        <v>0</v>
      </c>
      <c r="P70" s="85">
        <v>138</v>
      </c>
      <c r="Q70" s="85">
        <v>106</v>
      </c>
      <c r="R70" s="85">
        <v>4962</v>
      </c>
      <c r="S70" s="87">
        <v>0</v>
      </c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v>6652</v>
      </c>
      <c r="H71" s="83">
        <v>0</v>
      </c>
      <c r="I71" s="84">
        <v>0</v>
      </c>
      <c r="J71" s="85">
        <v>0</v>
      </c>
      <c r="K71" s="85">
        <v>0</v>
      </c>
      <c r="L71" s="85">
        <v>0</v>
      </c>
      <c r="M71" s="85">
        <v>47</v>
      </c>
      <c r="N71" s="85">
        <v>153</v>
      </c>
      <c r="O71" s="85">
        <v>241</v>
      </c>
      <c r="P71" s="85">
        <v>25</v>
      </c>
      <c r="Q71" s="85">
        <v>21</v>
      </c>
      <c r="R71" s="85">
        <v>6165</v>
      </c>
      <c r="S71" s="87">
        <v>0</v>
      </c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v>0</v>
      </c>
      <c r="H72" s="83">
        <v>0</v>
      </c>
      <c r="I72" s="84">
        <v>0</v>
      </c>
      <c r="J72" s="85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7">
        <v>0</v>
      </c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v>194</v>
      </c>
      <c r="H73" s="90">
        <v>0</v>
      </c>
      <c r="I73" s="91">
        <v>0</v>
      </c>
      <c r="J73" s="92">
        <v>0</v>
      </c>
      <c r="K73" s="92">
        <v>0</v>
      </c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0</v>
      </c>
      <c r="R73" s="92">
        <v>194</v>
      </c>
      <c r="S73" s="104">
        <v>0</v>
      </c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v>22729</v>
      </c>
      <c r="H74" s="106">
        <v>0</v>
      </c>
      <c r="I74" s="107">
        <v>0</v>
      </c>
      <c r="J74" s="108">
        <v>0</v>
      </c>
      <c r="K74" s="108">
        <v>0</v>
      </c>
      <c r="L74" s="108">
        <v>0</v>
      </c>
      <c r="M74" s="108">
        <v>47</v>
      </c>
      <c r="N74" s="108">
        <v>353</v>
      </c>
      <c r="O74" s="108">
        <v>241</v>
      </c>
      <c r="P74" s="108">
        <v>1082</v>
      </c>
      <c r="Q74" s="108">
        <v>213</v>
      </c>
      <c r="R74" s="108">
        <v>20793</v>
      </c>
      <c r="S74" s="109"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v>0</v>
      </c>
      <c r="H75" s="100">
        <v>0</v>
      </c>
      <c r="I75" s="101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3">
        <v>0</v>
      </c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v>0</v>
      </c>
      <c r="H76" s="95">
        <v>0</v>
      </c>
      <c r="I76" s="96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8"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v>299</v>
      </c>
      <c r="H78" s="78">
        <v>0</v>
      </c>
      <c r="I78" s="79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266</v>
      </c>
      <c r="P78" s="80">
        <v>0</v>
      </c>
      <c r="Q78" s="80">
        <v>33</v>
      </c>
      <c r="R78" s="80">
        <v>0</v>
      </c>
      <c r="S78" s="81">
        <v>0</v>
      </c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v>18</v>
      </c>
      <c r="H79" s="83">
        <v>0</v>
      </c>
      <c r="I79" s="84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18</v>
      </c>
      <c r="R79" s="85">
        <v>0</v>
      </c>
      <c r="S79" s="86">
        <v>0</v>
      </c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v>376</v>
      </c>
      <c r="H80" s="83">
        <v>0</v>
      </c>
      <c r="I80" s="84">
        <v>0</v>
      </c>
      <c r="J80" s="85">
        <v>0</v>
      </c>
      <c r="K80" s="85">
        <v>0</v>
      </c>
      <c r="L80" s="85">
        <v>0</v>
      </c>
      <c r="M80" s="85">
        <v>248</v>
      </c>
      <c r="N80" s="85">
        <v>0</v>
      </c>
      <c r="O80" s="85">
        <v>0</v>
      </c>
      <c r="P80" s="85">
        <v>0</v>
      </c>
      <c r="Q80" s="85">
        <v>128</v>
      </c>
      <c r="R80" s="85">
        <v>0</v>
      </c>
      <c r="S80" s="87">
        <v>0</v>
      </c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v>0</v>
      </c>
      <c r="H81" s="83">
        <v>0</v>
      </c>
      <c r="I81" s="84">
        <v>0</v>
      </c>
      <c r="J81" s="85">
        <v>0</v>
      </c>
      <c r="K81" s="85">
        <v>0</v>
      </c>
      <c r="L81" s="85">
        <v>0</v>
      </c>
      <c r="M81" s="85">
        <v>0</v>
      </c>
      <c r="N81" s="85">
        <v>0</v>
      </c>
      <c r="O81" s="85">
        <v>0</v>
      </c>
      <c r="P81" s="85">
        <v>0</v>
      </c>
      <c r="Q81" s="85">
        <v>0</v>
      </c>
      <c r="R81" s="85">
        <v>0</v>
      </c>
      <c r="S81" s="88">
        <v>0</v>
      </c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v>8</v>
      </c>
      <c r="H82" s="83">
        <v>0</v>
      </c>
      <c r="I82" s="84">
        <v>0</v>
      </c>
      <c r="J82" s="85">
        <v>0</v>
      </c>
      <c r="K82" s="85">
        <v>0</v>
      </c>
      <c r="L82" s="85">
        <v>0</v>
      </c>
      <c r="M82" s="85">
        <v>0</v>
      </c>
      <c r="N82" s="85">
        <v>0</v>
      </c>
      <c r="O82" s="85">
        <v>0</v>
      </c>
      <c r="P82" s="85">
        <v>0</v>
      </c>
      <c r="Q82" s="85">
        <v>8</v>
      </c>
      <c r="R82" s="85">
        <v>0</v>
      </c>
      <c r="S82" s="88">
        <v>0</v>
      </c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v>0</v>
      </c>
      <c r="H83" s="83">
        <v>0</v>
      </c>
      <c r="I83" s="84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5">
        <v>0</v>
      </c>
      <c r="S83" s="88">
        <v>0</v>
      </c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v>1706</v>
      </c>
      <c r="H84" s="83">
        <v>0</v>
      </c>
      <c r="I84" s="84">
        <v>0</v>
      </c>
      <c r="J84" s="85">
        <v>0</v>
      </c>
      <c r="K84" s="85">
        <v>0</v>
      </c>
      <c r="L84" s="85">
        <v>0</v>
      </c>
      <c r="M84" s="85">
        <v>1150</v>
      </c>
      <c r="N84" s="85">
        <v>143</v>
      </c>
      <c r="O84" s="85">
        <v>0</v>
      </c>
      <c r="P84" s="85">
        <v>0</v>
      </c>
      <c r="Q84" s="85">
        <v>413</v>
      </c>
      <c r="R84" s="85">
        <v>0</v>
      </c>
      <c r="S84" s="88">
        <v>0</v>
      </c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v>124</v>
      </c>
      <c r="H85" s="83">
        <v>0</v>
      </c>
      <c r="I85" s="84">
        <v>0</v>
      </c>
      <c r="J85" s="85">
        <v>0</v>
      </c>
      <c r="K85" s="85">
        <v>0</v>
      </c>
      <c r="L85" s="85">
        <v>0</v>
      </c>
      <c r="M85" s="85">
        <v>0</v>
      </c>
      <c r="N85" s="85">
        <v>0</v>
      </c>
      <c r="O85" s="85">
        <v>124</v>
      </c>
      <c r="P85" s="85">
        <v>0</v>
      </c>
      <c r="Q85" s="85">
        <v>0</v>
      </c>
      <c r="R85" s="85">
        <v>0</v>
      </c>
      <c r="S85" s="88">
        <v>0</v>
      </c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v>450</v>
      </c>
      <c r="H86" s="83">
        <v>0</v>
      </c>
      <c r="I86" s="84">
        <v>0</v>
      </c>
      <c r="J86" s="85">
        <v>0</v>
      </c>
      <c r="K86" s="85">
        <v>0</v>
      </c>
      <c r="L86" s="85">
        <v>0</v>
      </c>
      <c r="M86" s="85">
        <v>11</v>
      </c>
      <c r="N86" s="85">
        <v>0</v>
      </c>
      <c r="O86" s="85">
        <v>0</v>
      </c>
      <c r="P86" s="85">
        <v>0</v>
      </c>
      <c r="Q86" s="85">
        <v>439</v>
      </c>
      <c r="R86" s="85">
        <v>0</v>
      </c>
      <c r="S86" s="88">
        <v>0</v>
      </c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v>0</v>
      </c>
      <c r="H87" s="83">
        <v>0</v>
      </c>
      <c r="I87" s="84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8">
        <v>0</v>
      </c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v>0</v>
      </c>
      <c r="H88" s="83">
        <v>0</v>
      </c>
      <c r="I88" s="84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0</v>
      </c>
      <c r="S88" s="88">
        <v>0</v>
      </c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v>0</v>
      </c>
      <c r="H89" s="83">
        <v>0</v>
      </c>
      <c r="I89" s="84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8">
        <v>0</v>
      </c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v>0</v>
      </c>
      <c r="H90" s="83">
        <v>0</v>
      </c>
      <c r="I90" s="84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6">
        <v>0</v>
      </c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v>921</v>
      </c>
      <c r="H91" s="83">
        <v>0</v>
      </c>
      <c r="I91" s="84">
        <v>0</v>
      </c>
      <c r="J91" s="85">
        <v>0</v>
      </c>
      <c r="K91" s="85">
        <v>0</v>
      </c>
      <c r="L91" s="85">
        <v>0</v>
      </c>
      <c r="M91" s="85">
        <v>600</v>
      </c>
      <c r="N91" s="85">
        <v>0</v>
      </c>
      <c r="O91" s="85">
        <v>116</v>
      </c>
      <c r="P91" s="85">
        <v>0</v>
      </c>
      <c r="Q91" s="85">
        <v>205</v>
      </c>
      <c r="R91" s="85">
        <v>0</v>
      </c>
      <c r="S91" s="86">
        <v>0</v>
      </c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v>72</v>
      </c>
      <c r="H92" s="83">
        <v>0</v>
      </c>
      <c r="I92" s="84">
        <v>0</v>
      </c>
      <c r="J92" s="85">
        <v>0</v>
      </c>
      <c r="K92" s="85">
        <v>0</v>
      </c>
      <c r="L92" s="85">
        <v>0</v>
      </c>
      <c r="M92" s="85">
        <v>0</v>
      </c>
      <c r="N92" s="85">
        <v>0</v>
      </c>
      <c r="O92" s="85">
        <v>24</v>
      </c>
      <c r="P92" s="85">
        <v>0</v>
      </c>
      <c r="Q92" s="85">
        <v>48</v>
      </c>
      <c r="R92" s="85">
        <v>0</v>
      </c>
      <c r="S92" s="86">
        <v>0</v>
      </c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v>213</v>
      </c>
      <c r="H93" s="83">
        <v>0</v>
      </c>
      <c r="I93" s="84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0</v>
      </c>
      <c r="P93" s="85">
        <v>0</v>
      </c>
      <c r="Q93" s="85">
        <v>213</v>
      </c>
      <c r="R93" s="85">
        <v>0</v>
      </c>
      <c r="S93" s="86">
        <v>0</v>
      </c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v>433</v>
      </c>
      <c r="H94" s="83">
        <v>0</v>
      </c>
      <c r="I94" s="84">
        <v>0</v>
      </c>
      <c r="J94" s="85">
        <v>0</v>
      </c>
      <c r="K94" s="85">
        <v>0</v>
      </c>
      <c r="L94" s="85">
        <v>0</v>
      </c>
      <c r="M94" s="85">
        <v>0</v>
      </c>
      <c r="N94" s="85">
        <v>0</v>
      </c>
      <c r="O94" s="85">
        <v>0</v>
      </c>
      <c r="P94" s="85">
        <v>0</v>
      </c>
      <c r="Q94" s="85">
        <v>433</v>
      </c>
      <c r="R94" s="85">
        <v>0</v>
      </c>
      <c r="S94" s="86">
        <v>0</v>
      </c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v>0</v>
      </c>
      <c r="H95" s="83">
        <v>0</v>
      </c>
      <c r="I95" s="84">
        <v>0</v>
      </c>
      <c r="J95" s="85">
        <v>0</v>
      </c>
      <c r="K95" s="85">
        <v>0</v>
      </c>
      <c r="L95" s="85">
        <v>0</v>
      </c>
      <c r="M95" s="85">
        <v>0</v>
      </c>
      <c r="N95" s="85">
        <v>0</v>
      </c>
      <c r="O95" s="85">
        <v>0</v>
      </c>
      <c r="P95" s="85">
        <v>0</v>
      </c>
      <c r="Q95" s="85">
        <v>0</v>
      </c>
      <c r="R95" s="85">
        <v>0</v>
      </c>
      <c r="S95" s="86">
        <v>0</v>
      </c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v>470</v>
      </c>
      <c r="H96" s="90">
        <v>0</v>
      </c>
      <c r="I96" s="91">
        <v>0</v>
      </c>
      <c r="J96" s="92">
        <v>0</v>
      </c>
      <c r="K96" s="92">
        <v>0</v>
      </c>
      <c r="L96" s="92">
        <v>0</v>
      </c>
      <c r="M96" s="92">
        <v>0</v>
      </c>
      <c r="N96" s="92">
        <v>109</v>
      </c>
      <c r="O96" s="92">
        <v>0</v>
      </c>
      <c r="P96" s="92">
        <v>0</v>
      </c>
      <c r="Q96" s="92">
        <v>361</v>
      </c>
      <c r="R96" s="92">
        <v>0</v>
      </c>
      <c r="S96" s="93">
        <v>0</v>
      </c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v>5090</v>
      </c>
      <c r="H97" s="106">
        <v>0</v>
      </c>
      <c r="I97" s="107">
        <v>0</v>
      </c>
      <c r="J97" s="108">
        <v>0</v>
      </c>
      <c r="K97" s="108">
        <v>0</v>
      </c>
      <c r="L97" s="108">
        <v>0</v>
      </c>
      <c r="M97" s="108">
        <v>2009</v>
      </c>
      <c r="N97" s="108">
        <v>252</v>
      </c>
      <c r="O97" s="108">
        <v>530</v>
      </c>
      <c r="P97" s="108">
        <v>0</v>
      </c>
      <c r="Q97" s="108">
        <v>2299</v>
      </c>
      <c r="R97" s="108">
        <v>0</v>
      </c>
      <c r="S97" s="109"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v>0</v>
      </c>
      <c r="H99" s="78">
        <v>0</v>
      </c>
      <c r="I99" s="79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1">
        <v>0</v>
      </c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v>32</v>
      </c>
      <c r="H100" s="83">
        <v>0</v>
      </c>
      <c r="I100" s="84">
        <v>0</v>
      </c>
      <c r="J100" s="85">
        <v>0</v>
      </c>
      <c r="K100" s="85">
        <v>0</v>
      </c>
      <c r="L100" s="85">
        <v>0</v>
      </c>
      <c r="M100" s="85">
        <v>30</v>
      </c>
      <c r="N100" s="85">
        <v>0</v>
      </c>
      <c r="O100" s="85">
        <v>0</v>
      </c>
      <c r="P100" s="85">
        <v>0</v>
      </c>
      <c r="Q100" s="85">
        <v>2</v>
      </c>
      <c r="R100" s="85">
        <v>0</v>
      </c>
      <c r="S100" s="86">
        <v>0</v>
      </c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v>9</v>
      </c>
      <c r="H101" s="83">
        <v>9</v>
      </c>
      <c r="I101" s="84">
        <v>0</v>
      </c>
      <c r="J101" s="85">
        <v>0</v>
      </c>
      <c r="K101" s="85">
        <v>0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5">
        <v>0</v>
      </c>
      <c r="S101" s="86">
        <v>0</v>
      </c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v>0</v>
      </c>
      <c r="H102" s="83">
        <v>0</v>
      </c>
      <c r="I102" s="84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6">
        <v>0</v>
      </c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v>0</v>
      </c>
      <c r="H103" s="83">
        <v>0</v>
      </c>
      <c r="I103" s="84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6">
        <v>0</v>
      </c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v>24</v>
      </c>
      <c r="H104" s="83">
        <v>0</v>
      </c>
      <c r="I104" s="84">
        <v>0</v>
      </c>
      <c r="J104" s="85">
        <v>0</v>
      </c>
      <c r="K104" s="85">
        <v>0</v>
      </c>
      <c r="L104" s="85">
        <v>0</v>
      </c>
      <c r="M104" s="85">
        <v>0</v>
      </c>
      <c r="N104" s="85">
        <v>0</v>
      </c>
      <c r="O104" s="85">
        <v>24</v>
      </c>
      <c r="P104" s="85">
        <v>0</v>
      </c>
      <c r="Q104" s="85">
        <v>0</v>
      </c>
      <c r="R104" s="85">
        <v>0</v>
      </c>
      <c r="S104" s="86">
        <v>0</v>
      </c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v>101</v>
      </c>
      <c r="H105" s="83">
        <v>0</v>
      </c>
      <c r="I105" s="84">
        <v>0</v>
      </c>
      <c r="J105" s="85">
        <v>0</v>
      </c>
      <c r="K105" s="85">
        <v>0</v>
      </c>
      <c r="L105" s="85">
        <v>0</v>
      </c>
      <c r="M105" s="85">
        <v>0</v>
      </c>
      <c r="N105" s="85">
        <v>0</v>
      </c>
      <c r="O105" s="85">
        <v>96</v>
      </c>
      <c r="P105" s="85">
        <v>5</v>
      </c>
      <c r="Q105" s="85">
        <v>0</v>
      </c>
      <c r="R105" s="85">
        <v>0</v>
      </c>
      <c r="S105" s="86">
        <v>0</v>
      </c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v>48</v>
      </c>
      <c r="H106" s="90">
        <v>0</v>
      </c>
      <c r="I106" s="91">
        <v>0</v>
      </c>
      <c r="J106" s="92">
        <v>0</v>
      </c>
      <c r="K106" s="92">
        <v>0</v>
      </c>
      <c r="L106" s="92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48</v>
      </c>
      <c r="R106" s="92">
        <v>0</v>
      </c>
      <c r="S106" s="93">
        <v>0</v>
      </c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v>214</v>
      </c>
      <c r="H107" s="95">
        <v>9</v>
      </c>
      <c r="I107" s="96">
        <v>0</v>
      </c>
      <c r="J107" s="97">
        <v>0</v>
      </c>
      <c r="K107" s="97">
        <v>0</v>
      </c>
      <c r="L107" s="97">
        <v>0</v>
      </c>
      <c r="M107" s="97">
        <v>30</v>
      </c>
      <c r="N107" s="97">
        <v>0</v>
      </c>
      <c r="O107" s="97">
        <v>120</v>
      </c>
      <c r="P107" s="97">
        <v>5</v>
      </c>
      <c r="Q107" s="97">
        <v>50</v>
      </c>
      <c r="R107" s="97">
        <v>0</v>
      </c>
      <c r="S107" s="98"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v>223388</v>
      </c>
      <c r="H109" s="116">
        <v>38412</v>
      </c>
      <c r="I109" s="117">
        <v>57007</v>
      </c>
      <c r="J109" s="118">
        <v>5758</v>
      </c>
      <c r="K109" s="118">
        <v>8605</v>
      </c>
      <c r="L109" s="118">
        <v>41790</v>
      </c>
      <c r="M109" s="118">
        <v>4865</v>
      </c>
      <c r="N109" s="118">
        <v>9812</v>
      </c>
      <c r="O109" s="118">
        <v>16867</v>
      </c>
      <c r="P109" s="118">
        <v>3301</v>
      </c>
      <c r="Q109" s="118">
        <v>10936</v>
      </c>
      <c r="R109" s="118">
        <v>20827</v>
      </c>
      <c r="S109" s="119">
        <v>5208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v>13180</v>
      </c>
      <c r="H110" s="121">
        <v>622</v>
      </c>
      <c r="I110" s="122">
        <v>3016</v>
      </c>
      <c r="J110" s="123">
        <v>658</v>
      </c>
      <c r="K110" s="123">
        <v>12</v>
      </c>
      <c r="L110" s="123">
        <v>7944</v>
      </c>
      <c r="M110" s="123">
        <v>127</v>
      </c>
      <c r="N110" s="123">
        <v>121</v>
      </c>
      <c r="O110" s="123">
        <v>19</v>
      </c>
      <c r="P110" s="123">
        <v>14</v>
      </c>
      <c r="Q110" s="123">
        <v>506</v>
      </c>
      <c r="R110" s="123">
        <v>34</v>
      </c>
      <c r="S110" s="124">
        <v>107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Q1:S1"/>
    <mergeCell ref="B4:E4"/>
    <mergeCell ref="B37:E37"/>
    <mergeCell ref="B50:E50"/>
    <mergeCell ref="B53:E53"/>
    <mergeCell ref="B109:E109"/>
    <mergeCell ref="B110:D110"/>
    <mergeCell ref="B44:E44"/>
    <mergeCell ref="B67:E67"/>
    <mergeCell ref="B74:E74"/>
    <mergeCell ref="B76:E76"/>
    <mergeCell ref="B97:E97"/>
    <mergeCell ref="B107:E107"/>
    <mergeCell ref="B55:E55"/>
  </mergeCells>
  <phoneticPr fontId="2" type="noConversion"/>
  <conditionalFormatting sqref="S2">
    <cfRule type="cellIs" dxfId="12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25B5-D233-4223-9362-631E013CBC91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106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3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9C8B-9184-4A72-8844-4091F00C439E}">
  <sheetPr>
    <tabColor theme="1"/>
    <pageSetUpPr fitToPage="1"/>
  </sheetPr>
  <dimension ref="B1:Y116"/>
  <sheetViews>
    <sheetView showGridLines="0" zoomScale="70" zoomScaleNormal="70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105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2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E810-1F59-4BD4-8A5D-354C2AFAF7F0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104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1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D0DA-97FF-496F-9300-BE482B455A18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X44" sqref="X44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102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0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Y116"/>
  <sheetViews>
    <sheetView showGridLines="0" zoomScale="85" zoomScaleNormal="85" zoomScaleSheetLayoutView="115" workbookViewId="0">
      <pane xSplit="5" ySplit="4" topLeftCell="F52" activePane="bottomRight" state="frozen"/>
      <selection activeCell="J86" sqref="J86"/>
      <selection pane="topRight" activeCell="J86" sqref="J86"/>
      <selection pane="bottomLeft" activeCell="J86" sqref="J86"/>
      <selection pane="bottomRight" activeCell="J82" sqref="A1:XFD104857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114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v>11876</v>
      </c>
      <c r="H6" s="78">
        <v>1484</v>
      </c>
      <c r="I6" s="79">
        <v>0</v>
      </c>
      <c r="J6" s="80"/>
      <c r="K6" s="80"/>
      <c r="L6" s="80">
        <v>6380</v>
      </c>
      <c r="M6" s="80">
        <v>82</v>
      </c>
      <c r="N6" s="80">
        <v>1440</v>
      </c>
      <c r="O6" s="80">
        <v>1290</v>
      </c>
      <c r="P6" s="80">
        <v>515</v>
      </c>
      <c r="Q6" s="80">
        <v>685</v>
      </c>
      <c r="R6" s="80">
        <v>0</v>
      </c>
      <c r="S6" s="81">
        <v>0</v>
      </c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v>1</v>
      </c>
      <c r="H7" s="83">
        <v>0</v>
      </c>
      <c r="I7" s="84">
        <v>0</v>
      </c>
      <c r="J7" s="85"/>
      <c r="K7" s="85"/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1</v>
      </c>
      <c r="R7" s="85">
        <v>0</v>
      </c>
      <c r="S7" s="86">
        <v>0</v>
      </c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v>3803</v>
      </c>
      <c r="H8" s="83">
        <v>3803</v>
      </c>
      <c r="I8" s="84">
        <v>0</v>
      </c>
      <c r="J8" s="85"/>
      <c r="K8" s="85"/>
      <c r="L8" s="85">
        <v>0</v>
      </c>
      <c r="M8" s="85">
        <v>0</v>
      </c>
      <c r="N8" s="85">
        <v>0</v>
      </c>
      <c r="O8" s="85"/>
      <c r="P8" s="85"/>
      <c r="Q8" s="85">
        <v>0</v>
      </c>
      <c r="R8" s="85">
        <v>0</v>
      </c>
      <c r="S8" s="86">
        <v>0</v>
      </c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v>73</v>
      </c>
      <c r="H9" s="83">
        <v>73</v>
      </c>
      <c r="I9" s="84">
        <v>0</v>
      </c>
      <c r="J9" s="85"/>
      <c r="K9" s="85"/>
      <c r="L9" s="85">
        <v>0</v>
      </c>
      <c r="M9" s="85">
        <v>0</v>
      </c>
      <c r="N9" s="85">
        <v>0</v>
      </c>
      <c r="O9" s="85"/>
      <c r="P9" s="85"/>
      <c r="Q9" s="85">
        <v>0</v>
      </c>
      <c r="R9" s="85">
        <v>0</v>
      </c>
      <c r="S9" s="87">
        <v>0</v>
      </c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v>687</v>
      </c>
      <c r="H10" s="83">
        <v>0</v>
      </c>
      <c r="I10" s="84">
        <v>0</v>
      </c>
      <c r="J10" s="85">
        <v>5</v>
      </c>
      <c r="K10" s="85">
        <v>2</v>
      </c>
      <c r="L10" s="85">
        <v>0</v>
      </c>
      <c r="M10" s="85">
        <v>15</v>
      </c>
      <c r="N10" s="85">
        <v>5</v>
      </c>
      <c r="O10" s="85">
        <v>181</v>
      </c>
      <c r="P10" s="85">
        <v>70</v>
      </c>
      <c r="Q10" s="85">
        <v>409</v>
      </c>
      <c r="R10" s="85">
        <v>0</v>
      </c>
      <c r="S10" s="88">
        <v>0</v>
      </c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v>7790</v>
      </c>
      <c r="H11" s="83">
        <v>2583</v>
      </c>
      <c r="I11" s="84">
        <v>4358</v>
      </c>
      <c r="J11" s="85">
        <v>0</v>
      </c>
      <c r="K11" s="85">
        <v>0</v>
      </c>
      <c r="L11" s="85">
        <v>0</v>
      </c>
      <c r="M11" s="85">
        <v>10</v>
      </c>
      <c r="N11" s="85">
        <v>15</v>
      </c>
      <c r="O11" s="85">
        <v>824</v>
      </c>
      <c r="P11" s="85">
        <v>0</v>
      </c>
      <c r="Q11" s="85">
        <v>0</v>
      </c>
      <c r="R11" s="85">
        <v>0</v>
      </c>
      <c r="S11" s="88">
        <v>0</v>
      </c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v>0</v>
      </c>
      <c r="H12" s="83">
        <v>0</v>
      </c>
      <c r="I12" s="84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6">
        <v>0</v>
      </c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v>2348</v>
      </c>
      <c r="H13" s="83">
        <v>2297</v>
      </c>
      <c r="I13" s="84">
        <v>0</v>
      </c>
      <c r="J13" s="85">
        <v>0</v>
      </c>
      <c r="K13" s="85">
        <v>0</v>
      </c>
      <c r="L13" s="85">
        <v>0</v>
      </c>
      <c r="M13" s="85">
        <v>15</v>
      </c>
      <c r="N13" s="85">
        <v>0</v>
      </c>
      <c r="O13" s="85">
        <v>36</v>
      </c>
      <c r="P13" s="85">
        <v>0</v>
      </c>
      <c r="Q13" s="85">
        <v>0</v>
      </c>
      <c r="R13" s="85">
        <v>0</v>
      </c>
      <c r="S13" s="86">
        <v>0</v>
      </c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v>125</v>
      </c>
      <c r="H14" s="83">
        <v>123</v>
      </c>
      <c r="I14" s="84">
        <v>0</v>
      </c>
      <c r="J14" s="85">
        <v>0</v>
      </c>
      <c r="K14" s="85">
        <v>0</v>
      </c>
      <c r="L14" s="85">
        <v>0</v>
      </c>
      <c r="M14" s="85">
        <v>2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6">
        <v>0</v>
      </c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v>6006</v>
      </c>
      <c r="H15" s="83">
        <v>0</v>
      </c>
      <c r="I15" s="84">
        <v>0</v>
      </c>
      <c r="J15" s="85"/>
      <c r="K15" s="85"/>
      <c r="L15" s="85">
        <v>4531</v>
      </c>
      <c r="M15" s="85">
        <v>141</v>
      </c>
      <c r="N15" s="85">
        <v>117</v>
      </c>
      <c r="O15" s="85">
        <v>340</v>
      </c>
      <c r="P15" s="85">
        <v>129</v>
      </c>
      <c r="Q15" s="85">
        <v>748</v>
      </c>
      <c r="R15" s="85">
        <v>0</v>
      </c>
      <c r="S15" s="86">
        <v>0</v>
      </c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v>10210</v>
      </c>
      <c r="H16" s="83">
        <v>4342</v>
      </c>
      <c r="I16" s="84">
        <v>2840</v>
      </c>
      <c r="J16" s="85">
        <v>1076</v>
      </c>
      <c r="K16" s="85">
        <v>0</v>
      </c>
      <c r="L16" s="85">
        <v>0</v>
      </c>
      <c r="M16" s="85">
        <v>110</v>
      </c>
      <c r="N16" s="85">
        <v>521</v>
      </c>
      <c r="O16" s="85">
        <v>496</v>
      </c>
      <c r="P16" s="85">
        <v>0</v>
      </c>
      <c r="Q16" s="85">
        <v>825</v>
      </c>
      <c r="R16" s="85">
        <v>0</v>
      </c>
      <c r="S16" s="86">
        <v>0</v>
      </c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v>4011</v>
      </c>
      <c r="H17" s="83">
        <v>0</v>
      </c>
      <c r="I17" s="84">
        <v>3554</v>
      </c>
      <c r="J17" s="85">
        <v>132</v>
      </c>
      <c r="K17" s="85">
        <v>6</v>
      </c>
      <c r="L17" s="85">
        <v>0</v>
      </c>
      <c r="M17" s="85">
        <v>8</v>
      </c>
      <c r="N17" s="85">
        <v>303</v>
      </c>
      <c r="O17" s="85">
        <v>0</v>
      </c>
      <c r="P17" s="85">
        <v>0</v>
      </c>
      <c r="Q17" s="85">
        <v>8</v>
      </c>
      <c r="R17" s="85">
        <v>0</v>
      </c>
      <c r="S17" s="86">
        <v>0</v>
      </c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v>5</v>
      </c>
      <c r="H18" s="83">
        <v>0</v>
      </c>
      <c r="I18" s="84">
        <v>0</v>
      </c>
      <c r="J18" s="85">
        <v>0</v>
      </c>
      <c r="K18" s="85">
        <v>0</v>
      </c>
      <c r="L18" s="85">
        <v>5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6">
        <v>0</v>
      </c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v>6148</v>
      </c>
      <c r="H19" s="83">
        <v>560</v>
      </c>
      <c r="I19" s="84">
        <v>960</v>
      </c>
      <c r="J19" s="85">
        <v>217</v>
      </c>
      <c r="K19" s="85">
        <v>91</v>
      </c>
      <c r="L19" s="85">
        <v>3089</v>
      </c>
      <c r="M19" s="85">
        <v>12</v>
      </c>
      <c r="N19" s="85">
        <v>236</v>
      </c>
      <c r="O19" s="85">
        <v>790</v>
      </c>
      <c r="P19" s="85">
        <v>72</v>
      </c>
      <c r="Q19" s="85">
        <v>121</v>
      </c>
      <c r="R19" s="85">
        <v>0</v>
      </c>
      <c r="S19" s="86">
        <v>0</v>
      </c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v>1050</v>
      </c>
      <c r="H20" s="83">
        <v>11</v>
      </c>
      <c r="I20" s="84">
        <v>242</v>
      </c>
      <c r="J20" s="85">
        <v>82</v>
      </c>
      <c r="K20" s="85">
        <v>0</v>
      </c>
      <c r="L20" s="85">
        <v>691</v>
      </c>
      <c r="M20" s="85">
        <v>4</v>
      </c>
      <c r="N20" s="85">
        <v>1</v>
      </c>
      <c r="O20" s="85">
        <v>0</v>
      </c>
      <c r="P20" s="85">
        <v>3</v>
      </c>
      <c r="Q20" s="85">
        <v>16</v>
      </c>
      <c r="R20" s="85">
        <v>0</v>
      </c>
      <c r="S20" s="86">
        <v>0</v>
      </c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v>1</v>
      </c>
      <c r="H21" s="83">
        <v>0</v>
      </c>
      <c r="I21" s="84">
        <v>0</v>
      </c>
      <c r="J21" s="85"/>
      <c r="K21" s="85"/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1</v>
      </c>
      <c r="R21" s="85">
        <v>0</v>
      </c>
      <c r="S21" s="86">
        <v>0</v>
      </c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v>0</v>
      </c>
      <c r="H22" s="83">
        <v>0</v>
      </c>
      <c r="I22" s="84">
        <v>0</v>
      </c>
      <c r="J22" s="85"/>
      <c r="K22" s="85"/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6">
        <v>0</v>
      </c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v>5544</v>
      </c>
      <c r="H23" s="83">
        <v>429</v>
      </c>
      <c r="I23" s="84">
        <v>0</v>
      </c>
      <c r="J23" s="85"/>
      <c r="K23" s="85"/>
      <c r="L23" s="85">
        <v>5006</v>
      </c>
      <c r="M23" s="85">
        <v>109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6">
        <v>0</v>
      </c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v>0</v>
      </c>
      <c r="H24" s="83">
        <v>0</v>
      </c>
      <c r="I24" s="84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6">
        <v>0</v>
      </c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v>0</v>
      </c>
      <c r="H25" s="83">
        <v>0</v>
      </c>
      <c r="I25" s="84">
        <v>0</v>
      </c>
      <c r="J25" s="85"/>
      <c r="K25" s="85"/>
      <c r="L25" s="85">
        <v>0</v>
      </c>
      <c r="M25" s="85"/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6">
        <v>0</v>
      </c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v>3486</v>
      </c>
      <c r="H26" s="83">
        <v>72</v>
      </c>
      <c r="I26" s="84">
        <v>1542</v>
      </c>
      <c r="J26" s="85">
        <v>268</v>
      </c>
      <c r="K26" s="85">
        <v>12</v>
      </c>
      <c r="L26" s="85">
        <v>1464</v>
      </c>
      <c r="M26" s="85">
        <v>2</v>
      </c>
      <c r="N26" s="85">
        <v>4</v>
      </c>
      <c r="O26" s="85">
        <v>5</v>
      </c>
      <c r="P26" s="85">
        <v>2</v>
      </c>
      <c r="Q26" s="85">
        <v>77</v>
      </c>
      <c r="R26" s="85">
        <v>34</v>
      </c>
      <c r="S26" s="86">
        <v>4</v>
      </c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v>1795</v>
      </c>
      <c r="H27" s="83">
        <v>37</v>
      </c>
      <c r="I27" s="84">
        <v>588</v>
      </c>
      <c r="J27" s="85">
        <v>308</v>
      </c>
      <c r="K27" s="85">
        <v>0</v>
      </c>
      <c r="L27" s="85">
        <v>778</v>
      </c>
      <c r="M27" s="85">
        <v>12</v>
      </c>
      <c r="N27" s="85">
        <v>10</v>
      </c>
      <c r="O27" s="85">
        <v>11</v>
      </c>
      <c r="P27" s="85">
        <v>4</v>
      </c>
      <c r="Q27" s="85">
        <v>47</v>
      </c>
      <c r="R27" s="85">
        <v>0</v>
      </c>
      <c r="S27" s="86">
        <v>0</v>
      </c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v>15378</v>
      </c>
      <c r="H28" s="83">
        <v>6547</v>
      </c>
      <c r="I28" s="84">
        <v>3948</v>
      </c>
      <c r="J28" s="85">
        <v>1109</v>
      </c>
      <c r="K28" s="85">
        <v>499</v>
      </c>
      <c r="L28" s="85">
        <v>0</v>
      </c>
      <c r="M28" s="85">
        <v>310</v>
      </c>
      <c r="N28" s="85">
        <v>601</v>
      </c>
      <c r="O28" s="85">
        <v>0</v>
      </c>
      <c r="P28" s="85">
        <v>0</v>
      </c>
      <c r="Q28" s="85">
        <v>2364</v>
      </c>
      <c r="R28" s="85">
        <v>0</v>
      </c>
      <c r="S28" s="86">
        <v>0</v>
      </c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v>13433</v>
      </c>
      <c r="H29" s="83">
        <v>7454</v>
      </c>
      <c r="I29" s="84">
        <v>1627</v>
      </c>
      <c r="J29" s="85">
        <v>211</v>
      </c>
      <c r="K29" s="85">
        <v>0</v>
      </c>
      <c r="L29" s="85">
        <v>1127</v>
      </c>
      <c r="M29" s="85">
        <v>232</v>
      </c>
      <c r="N29" s="85">
        <v>176</v>
      </c>
      <c r="O29" s="85">
        <v>1716</v>
      </c>
      <c r="P29" s="85">
        <v>62</v>
      </c>
      <c r="Q29" s="85">
        <v>828</v>
      </c>
      <c r="R29" s="85">
        <v>0</v>
      </c>
      <c r="S29" s="86">
        <v>0</v>
      </c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v>43</v>
      </c>
      <c r="H30" s="83">
        <v>0</v>
      </c>
      <c r="I30" s="84">
        <v>0</v>
      </c>
      <c r="J30" s="85"/>
      <c r="K30" s="85"/>
      <c r="L30" s="85">
        <v>0</v>
      </c>
      <c r="M30" s="85">
        <v>43</v>
      </c>
      <c r="N30" s="85">
        <v>0</v>
      </c>
      <c r="O30" s="85"/>
      <c r="P30" s="85"/>
      <c r="Q30" s="85">
        <v>0</v>
      </c>
      <c r="R30" s="85">
        <v>0</v>
      </c>
      <c r="S30" s="86">
        <v>0</v>
      </c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v>11481</v>
      </c>
      <c r="H31" s="83">
        <v>6068</v>
      </c>
      <c r="I31" s="84">
        <v>3665</v>
      </c>
      <c r="J31" s="85">
        <v>337</v>
      </c>
      <c r="K31" s="85">
        <v>0</v>
      </c>
      <c r="L31" s="85">
        <v>0</v>
      </c>
      <c r="M31" s="85">
        <v>12</v>
      </c>
      <c r="N31" s="85">
        <v>100</v>
      </c>
      <c r="O31" s="85">
        <v>405</v>
      </c>
      <c r="P31" s="85">
        <v>24</v>
      </c>
      <c r="Q31" s="85">
        <v>870</v>
      </c>
      <c r="R31" s="85">
        <v>0</v>
      </c>
      <c r="S31" s="86">
        <v>0</v>
      </c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v>0</v>
      </c>
      <c r="H32" s="83">
        <v>0</v>
      </c>
      <c r="I32" s="84">
        <v>0</v>
      </c>
      <c r="J32" s="85"/>
      <c r="K32" s="85"/>
      <c r="L32" s="85">
        <v>0</v>
      </c>
      <c r="M32" s="85"/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6">
        <v>0</v>
      </c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v>4831</v>
      </c>
      <c r="H33" s="83">
        <v>2419</v>
      </c>
      <c r="I33" s="84">
        <v>0</v>
      </c>
      <c r="J33" s="85"/>
      <c r="K33" s="85"/>
      <c r="L33" s="85">
        <v>0</v>
      </c>
      <c r="M33" s="85">
        <v>10</v>
      </c>
      <c r="N33" s="85">
        <v>851</v>
      </c>
      <c r="O33" s="85">
        <v>1297</v>
      </c>
      <c r="P33" s="85">
        <v>117</v>
      </c>
      <c r="Q33" s="85">
        <v>137</v>
      </c>
      <c r="R33" s="85">
        <v>0</v>
      </c>
      <c r="S33" s="86">
        <v>0</v>
      </c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v>0</v>
      </c>
      <c r="H34" s="83">
        <v>0</v>
      </c>
      <c r="I34" s="84">
        <v>0</v>
      </c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6">
        <v>0</v>
      </c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v>101</v>
      </c>
      <c r="H35" s="83">
        <v>101</v>
      </c>
      <c r="I35" s="84">
        <v>0</v>
      </c>
      <c r="J35" s="85"/>
      <c r="K35" s="85"/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6">
        <v>0</v>
      </c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v>0</v>
      </c>
      <c r="H36" s="90">
        <v>0</v>
      </c>
      <c r="I36" s="91">
        <v>0</v>
      </c>
      <c r="J36" s="92"/>
      <c r="K36" s="92"/>
      <c r="L36" s="92">
        <v>0</v>
      </c>
      <c r="M36" s="92"/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3">
        <v>0</v>
      </c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v>110226</v>
      </c>
      <c r="H37" s="95">
        <v>38403</v>
      </c>
      <c r="I37" s="96">
        <v>23324</v>
      </c>
      <c r="J37" s="97">
        <v>3745</v>
      </c>
      <c r="K37" s="97">
        <v>610</v>
      </c>
      <c r="L37" s="97">
        <v>23071</v>
      </c>
      <c r="M37" s="97">
        <v>1129</v>
      </c>
      <c r="N37" s="97">
        <v>4380</v>
      </c>
      <c r="O37" s="97">
        <v>7391</v>
      </c>
      <c r="P37" s="97">
        <v>998</v>
      </c>
      <c r="Q37" s="97">
        <v>7137</v>
      </c>
      <c r="R37" s="97">
        <v>34</v>
      </c>
      <c r="S37" s="98">
        <v>4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v>-1</v>
      </c>
      <c r="H38" s="83">
        <v>0</v>
      </c>
      <c r="I38" s="84">
        <v>-1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v>7427</v>
      </c>
      <c r="H39" s="83">
        <v>0</v>
      </c>
      <c r="I39" s="84">
        <v>7409</v>
      </c>
      <c r="J39" s="85">
        <v>0</v>
      </c>
      <c r="K39" s="85">
        <v>0</v>
      </c>
      <c r="L39" s="85">
        <v>0</v>
      </c>
      <c r="M39" s="85">
        <v>0</v>
      </c>
      <c r="N39" s="85">
        <v>18</v>
      </c>
      <c r="O39" s="85"/>
      <c r="P39" s="85"/>
      <c r="Q39" s="85">
        <v>0</v>
      </c>
      <c r="R39" s="85">
        <v>0</v>
      </c>
      <c r="S39" s="86">
        <v>0</v>
      </c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v>6330</v>
      </c>
      <c r="H40" s="83">
        <v>0</v>
      </c>
      <c r="I40" s="84">
        <v>5244</v>
      </c>
      <c r="J40" s="85">
        <v>806</v>
      </c>
      <c r="K40" s="85">
        <v>231</v>
      </c>
      <c r="L40" s="85">
        <v>0</v>
      </c>
      <c r="M40" s="85">
        <v>0</v>
      </c>
      <c r="N40" s="85">
        <v>49</v>
      </c>
      <c r="O40" s="85">
        <v>0</v>
      </c>
      <c r="P40" s="85">
        <v>0</v>
      </c>
      <c r="Q40" s="85">
        <v>0</v>
      </c>
      <c r="R40" s="85">
        <v>0</v>
      </c>
      <c r="S40" s="86">
        <v>0</v>
      </c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v>9100</v>
      </c>
      <c r="H41" s="83">
        <v>0</v>
      </c>
      <c r="I41" s="84">
        <v>8771</v>
      </c>
      <c r="J41" s="85">
        <v>215</v>
      </c>
      <c r="K41" s="85">
        <v>57</v>
      </c>
      <c r="L41" s="85">
        <v>0</v>
      </c>
      <c r="M41" s="85"/>
      <c r="N41" s="85">
        <v>8</v>
      </c>
      <c r="O41" s="85">
        <v>49</v>
      </c>
      <c r="P41" s="85">
        <v>0</v>
      </c>
      <c r="Q41" s="85">
        <v>0</v>
      </c>
      <c r="R41" s="85">
        <v>0</v>
      </c>
      <c r="S41" s="86">
        <v>0</v>
      </c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v>0</v>
      </c>
      <c r="H42" s="83">
        <v>0</v>
      </c>
      <c r="I42" s="84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/>
      <c r="P42" s="85"/>
      <c r="Q42" s="85">
        <v>0</v>
      </c>
      <c r="R42" s="85">
        <v>0</v>
      </c>
      <c r="S42" s="86">
        <v>0</v>
      </c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v>650</v>
      </c>
      <c r="H43" s="90">
        <v>0</v>
      </c>
      <c r="I43" s="91">
        <v>644</v>
      </c>
      <c r="J43" s="92">
        <v>0</v>
      </c>
      <c r="K43" s="92">
        <v>0</v>
      </c>
      <c r="L43" s="92">
        <v>0</v>
      </c>
      <c r="M43" s="92">
        <v>0</v>
      </c>
      <c r="N43" s="92">
        <v>2</v>
      </c>
      <c r="O43" s="92">
        <v>0</v>
      </c>
      <c r="P43" s="92">
        <v>0</v>
      </c>
      <c r="Q43" s="92">
        <v>4</v>
      </c>
      <c r="R43" s="92">
        <v>0</v>
      </c>
      <c r="S43" s="93">
        <v>0</v>
      </c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v>23506</v>
      </c>
      <c r="H44" s="95">
        <v>0</v>
      </c>
      <c r="I44" s="96">
        <v>22067</v>
      </c>
      <c r="J44" s="97">
        <v>1021</v>
      </c>
      <c r="K44" s="97">
        <v>288</v>
      </c>
      <c r="L44" s="97">
        <v>0</v>
      </c>
      <c r="M44" s="97">
        <v>0</v>
      </c>
      <c r="N44" s="97">
        <v>77</v>
      </c>
      <c r="O44" s="97">
        <v>49</v>
      </c>
      <c r="P44" s="97">
        <v>0</v>
      </c>
      <c r="Q44" s="97">
        <v>4</v>
      </c>
      <c r="R44" s="97">
        <v>0</v>
      </c>
      <c r="S44" s="98"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v>0</v>
      </c>
      <c r="H45" s="83">
        <v>0</v>
      </c>
      <c r="I45" s="84">
        <v>0</v>
      </c>
      <c r="J45" s="85"/>
      <c r="K45" s="85"/>
      <c r="L45" s="85">
        <v>0</v>
      </c>
      <c r="M45" s="85"/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6">
        <v>0</v>
      </c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v>0</v>
      </c>
      <c r="H46" s="83">
        <v>0</v>
      </c>
      <c r="I46" s="84">
        <v>0</v>
      </c>
      <c r="J46" s="85"/>
      <c r="K46" s="85"/>
      <c r="L46" s="85">
        <v>0</v>
      </c>
      <c r="M46" s="85"/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6">
        <v>0</v>
      </c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v>5565</v>
      </c>
      <c r="H47" s="83">
        <v>0</v>
      </c>
      <c r="I47" s="84">
        <v>0</v>
      </c>
      <c r="J47" s="85">
        <v>0</v>
      </c>
      <c r="K47" s="85">
        <v>0</v>
      </c>
      <c r="L47" s="85">
        <v>5441</v>
      </c>
      <c r="M47" s="85">
        <v>120</v>
      </c>
      <c r="N47" s="85">
        <v>0</v>
      </c>
      <c r="O47" s="85">
        <v>0</v>
      </c>
      <c r="P47" s="85">
        <v>4</v>
      </c>
      <c r="Q47" s="85">
        <v>0</v>
      </c>
      <c r="R47" s="85">
        <v>0</v>
      </c>
      <c r="S47" s="86">
        <v>0</v>
      </c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v>2122</v>
      </c>
      <c r="H48" s="83">
        <v>0</v>
      </c>
      <c r="I48" s="84">
        <v>0</v>
      </c>
      <c r="J48" s="85">
        <v>0</v>
      </c>
      <c r="K48" s="85">
        <v>0</v>
      </c>
      <c r="L48" s="85">
        <v>1922</v>
      </c>
      <c r="M48" s="85">
        <v>85</v>
      </c>
      <c r="N48" s="85">
        <v>17</v>
      </c>
      <c r="O48" s="85">
        <v>0</v>
      </c>
      <c r="P48" s="85">
        <v>98</v>
      </c>
      <c r="Q48" s="85">
        <v>0</v>
      </c>
      <c r="R48" s="85">
        <v>0</v>
      </c>
      <c r="S48" s="86">
        <v>0</v>
      </c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v>15645</v>
      </c>
      <c r="H49" s="90">
        <v>0</v>
      </c>
      <c r="I49" s="91">
        <v>0</v>
      </c>
      <c r="J49" s="92">
        <v>0</v>
      </c>
      <c r="K49" s="92">
        <v>0</v>
      </c>
      <c r="L49" s="92">
        <v>11356</v>
      </c>
      <c r="M49" s="92">
        <v>1170</v>
      </c>
      <c r="N49" s="92">
        <v>359</v>
      </c>
      <c r="O49" s="92">
        <v>1980</v>
      </c>
      <c r="P49" s="92">
        <v>780</v>
      </c>
      <c r="Q49" s="92">
        <v>0</v>
      </c>
      <c r="R49" s="92">
        <v>0</v>
      </c>
      <c r="S49" s="93">
        <v>0</v>
      </c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v>23332</v>
      </c>
      <c r="H50" s="95">
        <v>0</v>
      </c>
      <c r="I50" s="96">
        <v>0</v>
      </c>
      <c r="J50" s="97">
        <v>0</v>
      </c>
      <c r="K50" s="97">
        <v>0</v>
      </c>
      <c r="L50" s="97">
        <v>18719</v>
      </c>
      <c r="M50" s="97">
        <v>1375</v>
      </c>
      <c r="N50" s="97">
        <v>376</v>
      </c>
      <c r="O50" s="97">
        <v>1980</v>
      </c>
      <c r="P50" s="97">
        <v>882</v>
      </c>
      <c r="Q50" s="97">
        <v>0</v>
      </c>
      <c r="R50" s="97">
        <v>0</v>
      </c>
      <c r="S50" s="98"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v>5701</v>
      </c>
      <c r="H51" s="83">
        <v>0</v>
      </c>
      <c r="I51" s="84">
        <v>0</v>
      </c>
      <c r="J51" s="85">
        <v>1</v>
      </c>
      <c r="K51" s="85">
        <v>3988</v>
      </c>
      <c r="L51" s="85">
        <v>0</v>
      </c>
      <c r="M51" s="85">
        <v>0</v>
      </c>
      <c r="N51" s="85">
        <v>1039</v>
      </c>
      <c r="O51" s="85">
        <v>672</v>
      </c>
      <c r="P51" s="85">
        <v>1</v>
      </c>
      <c r="Q51" s="85">
        <v>0</v>
      </c>
      <c r="R51" s="85">
        <v>0</v>
      </c>
      <c r="S51" s="86">
        <v>0</v>
      </c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v>14153</v>
      </c>
      <c r="H52" s="90">
        <v>0</v>
      </c>
      <c r="I52" s="91">
        <v>11616</v>
      </c>
      <c r="J52" s="92">
        <v>991</v>
      </c>
      <c r="K52" s="92">
        <v>1314</v>
      </c>
      <c r="L52" s="92">
        <v>0</v>
      </c>
      <c r="M52" s="92">
        <v>0</v>
      </c>
      <c r="N52" s="92">
        <v>70</v>
      </c>
      <c r="O52" s="92">
        <v>0</v>
      </c>
      <c r="P52" s="92">
        <v>0</v>
      </c>
      <c r="Q52" s="92">
        <v>162</v>
      </c>
      <c r="R52" s="92">
        <v>0</v>
      </c>
      <c r="S52" s="93">
        <v>0</v>
      </c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v>19854</v>
      </c>
      <c r="H53" s="95">
        <v>0</v>
      </c>
      <c r="I53" s="96">
        <v>11616</v>
      </c>
      <c r="J53" s="97">
        <v>992</v>
      </c>
      <c r="K53" s="97">
        <v>5302</v>
      </c>
      <c r="L53" s="97">
        <v>0</v>
      </c>
      <c r="M53" s="97">
        <v>0</v>
      </c>
      <c r="N53" s="97">
        <v>1109</v>
      </c>
      <c r="O53" s="97">
        <v>672</v>
      </c>
      <c r="P53" s="97">
        <v>1</v>
      </c>
      <c r="Q53" s="97">
        <v>162</v>
      </c>
      <c r="R53" s="97">
        <v>0</v>
      </c>
      <c r="S53" s="98"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v>0</v>
      </c>
      <c r="H54" s="100">
        <v>0</v>
      </c>
      <c r="I54" s="101">
        <v>0</v>
      </c>
      <c r="J54" s="102"/>
      <c r="K54" s="102"/>
      <c r="L54" s="102">
        <v>0</v>
      </c>
      <c r="M54" s="102">
        <v>0</v>
      </c>
      <c r="N54" s="102">
        <v>0</v>
      </c>
      <c r="O54" s="102"/>
      <c r="P54" s="102"/>
      <c r="Q54" s="102">
        <v>0</v>
      </c>
      <c r="R54" s="102">
        <v>0</v>
      </c>
      <c r="S54" s="103">
        <v>0</v>
      </c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v>0</v>
      </c>
      <c r="H55" s="95">
        <v>0</v>
      </c>
      <c r="I55" s="96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8"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v>4288</v>
      </c>
      <c r="H56" s="83">
        <v>0</v>
      </c>
      <c r="I56" s="84">
        <v>0</v>
      </c>
      <c r="J56" s="85"/>
      <c r="K56" s="85"/>
      <c r="L56" s="85">
        <v>0</v>
      </c>
      <c r="M56" s="85">
        <v>0</v>
      </c>
      <c r="N56" s="85">
        <v>1456</v>
      </c>
      <c r="O56" s="85">
        <v>2602</v>
      </c>
      <c r="P56" s="85">
        <v>103</v>
      </c>
      <c r="Q56" s="85">
        <v>122</v>
      </c>
      <c r="R56" s="85">
        <v>0</v>
      </c>
      <c r="S56" s="87">
        <v>5</v>
      </c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v>1468</v>
      </c>
      <c r="H57" s="83">
        <v>0</v>
      </c>
      <c r="I57" s="84">
        <v>0</v>
      </c>
      <c r="J57" s="85"/>
      <c r="K57" s="85"/>
      <c r="L57" s="85">
        <v>0</v>
      </c>
      <c r="M57" s="85">
        <v>0</v>
      </c>
      <c r="N57" s="85">
        <v>0</v>
      </c>
      <c r="O57" s="85"/>
      <c r="P57" s="85"/>
      <c r="Q57" s="85">
        <v>0</v>
      </c>
      <c r="R57" s="85">
        <v>0</v>
      </c>
      <c r="S57" s="87">
        <v>1468</v>
      </c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v>671</v>
      </c>
      <c r="H58" s="83">
        <v>0</v>
      </c>
      <c r="I58" s="84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7">
        <v>671</v>
      </c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v>489</v>
      </c>
      <c r="H59" s="83">
        <v>0</v>
      </c>
      <c r="I59" s="84">
        <v>0</v>
      </c>
      <c r="J59" s="85"/>
      <c r="K59" s="85"/>
      <c r="L59" s="85">
        <v>0</v>
      </c>
      <c r="M59" s="85">
        <v>275</v>
      </c>
      <c r="N59" s="85">
        <v>0</v>
      </c>
      <c r="O59" s="85"/>
      <c r="P59" s="85"/>
      <c r="Q59" s="85">
        <v>0</v>
      </c>
      <c r="R59" s="85">
        <v>0</v>
      </c>
      <c r="S59" s="87">
        <v>214</v>
      </c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v>800</v>
      </c>
      <c r="H60" s="83">
        <v>0</v>
      </c>
      <c r="I60" s="84">
        <v>0</v>
      </c>
      <c r="J60" s="85"/>
      <c r="K60" s="85"/>
      <c r="L60" s="85">
        <v>0</v>
      </c>
      <c r="M60" s="85">
        <v>0</v>
      </c>
      <c r="N60" s="85">
        <v>0</v>
      </c>
      <c r="O60" s="85"/>
      <c r="P60" s="85"/>
      <c r="Q60" s="85">
        <v>2</v>
      </c>
      <c r="R60" s="85">
        <v>0</v>
      </c>
      <c r="S60" s="87">
        <v>798</v>
      </c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v>3149</v>
      </c>
      <c r="H61" s="83">
        <v>0</v>
      </c>
      <c r="I61" s="84">
        <v>0</v>
      </c>
      <c r="J61" s="85">
        <v>0</v>
      </c>
      <c r="K61" s="85">
        <v>1104</v>
      </c>
      <c r="L61" s="85">
        <v>0</v>
      </c>
      <c r="M61" s="85">
        <v>0</v>
      </c>
      <c r="N61" s="85">
        <v>1036</v>
      </c>
      <c r="O61" s="85">
        <v>434</v>
      </c>
      <c r="P61" s="85">
        <v>45</v>
      </c>
      <c r="Q61" s="85">
        <v>511</v>
      </c>
      <c r="R61" s="85">
        <v>0</v>
      </c>
      <c r="S61" s="87">
        <v>19</v>
      </c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v>4161</v>
      </c>
      <c r="H62" s="83">
        <v>0</v>
      </c>
      <c r="I62" s="84">
        <v>0</v>
      </c>
      <c r="J62" s="85">
        <v>0</v>
      </c>
      <c r="K62" s="85">
        <v>1301</v>
      </c>
      <c r="L62" s="85">
        <v>0</v>
      </c>
      <c r="M62" s="85">
        <v>0</v>
      </c>
      <c r="N62" s="85">
        <v>669</v>
      </c>
      <c r="O62" s="85">
        <v>1097</v>
      </c>
      <c r="P62" s="85">
        <v>180</v>
      </c>
      <c r="Q62" s="85">
        <v>74</v>
      </c>
      <c r="R62" s="85">
        <v>0</v>
      </c>
      <c r="S62" s="87">
        <v>840</v>
      </c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v>121</v>
      </c>
      <c r="H63" s="83">
        <v>0</v>
      </c>
      <c r="I63" s="84">
        <v>0</v>
      </c>
      <c r="J63" s="85"/>
      <c r="K63" s="85"/>
      <c r="L63" s="85">
        <v>0</v>
      </c>
      <c r="M63" s="85">
        <v>0</v>
      </c>
      <c r="N63" s="85">
        <v>0</v>
      </c>
      <c r="O63" s="85"/>
      <c r="P63" s="85"/>
      <c r="Q63" s="85">
        <v>0</v>
      </c>
      <c r="R63" s="85">
        <v>0</v>
      </c>
      <c r="S63" s="87">
        <v>121</v>
      </c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v>2603</v>
      </c>
      <c r="H64" s="83">
        <v>0</v>
      </c>
      <c r="I64" s="84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1748</v>
      </c>
      <c r="P64" s="85">
        <v>0</v>
      </c>
      <c r="Q64" s="85">
        <v>0</v>
      </c>
      <c r="R64" s="85">
        <v>0</v>
      </c>
      <c r="S64" s="87">
        <v>855</v>
      </c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v>110</v>
      </c>
      <c r="H65" s="83">
        <v>0</v>
      </c>
      <c r="I65" s="84">
        <v>0</v>
      </c>
      <c r="J65" s="85"/>
      <c r="K65" s="85"/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7">
        <v>110</v>
      </c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v>577</v>
      </c>
      <c r="H66" s="90">
        <v>0</v>
      </c>
      <c r="I66" s="91">
        <v>0</v>
      </c>
      <c r="J66" s="92"/>
      <c r="K66" s="92"/>
      <c r="L66" s="92">
        <v>0</v>
      </c>
      <c r="M66" s="92">
        <v>0</v>
      </c>
      <c r="N66" s="92">
        <v>104</v>
      </c>
      <c r="O66" s="92">
        <v>3</v>
      </c>
      <c r="P66" s="92">
        <v>5</v>
      </c>
      <c r="Q66" s="92">
        <v>362</v>
      </c>
      <c r="R66" s="92">
        <v>0</v>
      </c>
      <c r="S66" s="104">
        <v>103</v>
      </c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v>18437</v>
      </c>
      <c r="H67" s="106">
        <v>0</v>
      </c>
      <c r="I67" s="107">
        <v>0</v>
      </c>
      <c r="J67" s="108">
        <v>0</v>
      </c>
      <c r="K67" s="108">
        <v>2405</v>
      </c>
      <c r="L67" s="108">
        <v>0</v>
      </c>
      <c r="M67" s="108">
        <v>275</v>
      </c>
      <c r="N67" s="108">
        <v>3265</v>
      </c>
      <c r="O67" s="108">
        <v>5884</v>
      </c>
      <c r="P67" s="108">
        <v>333</v>
      </c>
      <c r="Q67" s="108">
        <v>1071</v>
      </c>
      <c r="R67" s="108">
        <v>0</v>
      </c>
      <c r="S67" s="109">
        <v>5204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v>0</v>
      </c>
      <c r="H68" s="83">
        <v>0</v>
      </c>
      <c r="I68" s="84">
        <v>0</v>
      </c>
      <c r="J68" s="85">
        <v>0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5">
        <v>0</v>
      </c>
      <c r="Q68" s="85">
        <v>0</v>
      </c>
      <c r="R68" s="85">
        <v>0</v>
      </c>
      <c r="S68" s="87">
        <v>0</v>
      </c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v>10529</v>
      </c>
      <c r="H69" s="83">
        <v>0</v>
      </c>
      <c r="I69" s="84">
        <v>0</v>
      </c>
      <c r="J69" s="85"/>
      <c r="K69" s="85"/>
      <c r="L69" s="85">
        <v>0</v>
      </c>
      <c r="M69" s="85">
        <v>0</v>
      </c>
      <c r="N69" s="85">
        <v>52</v>
      </c>
      <c r="O69" s="85">
        <v>0</v>
      </c>
      <c r="P69" s="85">
        <v>919</v>
      </c>
      <c r="Q69" s="85">
        <v>86</v>
      </c>
      <c r="R69" s="85">
        <v>9472</v>
      </c>
      <c r="S69" s="87">
        <v>0</v>
      </c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v>5354</v>
      </c>
      <c r="H70" s="83">
        <v>0</v>
      </c>
      <c r="I70" s="84">
        <v>0</v>
      </c>
      <c r="J70" s="85">
        <v>0</v>
      </c>
      <c r="K70" s="85">
        <v>0</v>
      </c>
      <c r="L70" s="85">
        <v>0</v>
      </c>
      <c r="M70" s="85">
        <v>0</v>
      </c>
      <c r="N70" s="85">
        <v>148</v>
      </c>
      <c r="O70" s="85">
        <v>0</v>
      </c>
      <c r="P70" s="85">
        <v>138</v>
      </c>
      <c r="Q70" s="85">
        <v>106</v>
      </c>
      <c r="R70" s="85">
        <v>4962</v>
      </c>
      <c r="S70" s="87">
        <v>0</v>
      </c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v>6652</v>
      </c>
      <c r="H71" s="83">
        <v>0</v>
      </c>
      <c r="I71" s="84">
        <v>0</v>
      </c>
      <c r="J71" s="85"/>
      <c r="K71" s="85"/>
      <c r="L71" s="85">
        <v>0</v>
      </c>
      <c r="M71" s="85">
        <v>47</v>
      </c>
      <c r="N71" s="85">
        <v>153</v>
      </c>
      <c r="O71" s="85">
        <v>241</v>
      </c>
      <c r="P71" s="85">
        <v>25</v>
      </c>
      <c r="Q71" s="85">
        <v>21</v>
      </c>
      <c r="R71" s="85">
        <v>6165</v>
      </c>
      <c r="S71" s="87">
        <v>0</v>
      </c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v>0</v>
      </c>
      <c r="H72" s="83">
        <v>0</v>
      </c>
      <c r="I72" s="84">
        <v>0</v>
      </c>
      <c r="J72" s="85"/>
      <c r="K72" s="85"/>
      <c r="L72" s="85">
        <v>0</v>
      </c>
      <c r="M72" s="85">
        <v>0</v>
      </c>
      <c r="N72" s="85">
        <v>0</v>
      </c>
      <c r="O72" s="85">
        <v>0</v>
      </c>
      <c r="P72" s="85">
        <v>0</v>
      </c>
      <c r="Q72" s="85">
        <v>0</v>
      </c>
      <c r="R72" s="85">
        <v>0</v>
      </c>
      <c r="S72" s="87">
        <v>0</v>
      </c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v>194</v>
      </c>
      <c r="H73" s="90">
        <v>0</v>
      </c>
      <c r="I73" s="91">
        <v>0</v>
      </c>
      <c r="J73" s="92"/>
      <c r="K73" s="92"/>
      <c r="L73" s="92">
        <v>0</v>
      </c>
      <c r="M73" s="92">
        <v>0</v>
      </c>
      <c r="N73" s="92">
        <v>0</v>
      </c>
      <c r="O73" s="92">
        <v>0</v>
      </c>
      <c r="P73" s="92">
        <v>0</v>
      </c>
      <c r="Q73" s="92">
        <v>0</v>
      </c>
      <c r="R73" s="92">
        <v>194</v>
      </c>
      <c r="S73" s="104">
        <v>0</v>
      </c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v>22729</v>
      </c>
      <c r="H74" s="106">
        <v>0</v>
      </c>
      <c r="I74" s="107">
        <v>0</v>
      </c>
      <c r="J74" s="108">
        <v>0</v>
      </c>
      <c r="K74" s="108">
        <v>0</v>
      </c>
      <c r="L74" s="108">
        <v>0</v>
      </c>
      <c r="M74" s="108">
        <v>47</v>
      </c>
      <c r="N74" s="108">
        <v>353</v>
      </c>
      <c r="O74" s="108">
        <v>241</v>
      </c>
      <c r="P74" s="108">
        <v>1082</v>
      </c>
      <c r="Q74" s="108">
        <v>213</v>
      </c>
      <c r="R74" s="108">
        <v>20793</v>
      </c>
      <c r="S74" s="109"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v>0</v>
      </c>
      <c r="H75" s="100">
        <v>0</v>
      </c>
      <c r="I75" s="101">
        <v>0</v>
      </c>
      <c r="J75" s="102"/>
      <c r="K75" s="102"/>
      <c r="L75" s="102">
        <v>0</v>
      </c>
      <c r="M75" s="102">
        <v>0</v>
      </c>
      <c r="N75" s="102">
        <v>0</v>
      </c>
      <c r="O75" s="102"/>
      <c r="P75" s="102"/>
      <c r="Q75" s="102">
        <v>0</v>
      </c>
      <c r="R75" s="102">
        <v>0</v>
      </c>
      <c r="S75" s="103">
        <v>0</v>
      </c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v>0</v>
      </c>
      <c r="H76" s="95">
        <v>0</v>
      </c>
      <c r="I76" s="96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8"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v>299</v>
      </c>
      <c r="H78" s="78">
        <v>0</v>
      </c>
      <c r="I78" s="79">
        <v>0</v>
      </c>
      <c r="J78" s="80"/>
      <c r="K78" s="80"/>
      <c r="L78" s="80">
        <v>0</v>
      </c>
      <c r="M78" s="80">
        <v>0</v>
      </c>
      <c r="N78" s="80">
        <v>0</v>
      </c>
      <c r="O78" s="80">
        <v>266</v>
      </c>
      <c r="P78" s="80">
        <v>0</v>
      </c>
      <c r="Q78" s="80">
        <v>33</v>
      </c>
      <c r="R78" s="80">
        <v>0</v>
      </c>
      <c r="S78" s="81">
        <v>0</v>
      </c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v>18</v>
      </c>
      <c r="H79" s="83">
        <v>0</v>
      </c>
      <c r="I79" s="84">
        <v>0</v>
      </c>
      <c r="J79" s="85"/>
      <c r="K79" s="85"/>
      <c r="L79" s="85">
        <v>0</v>
      </c>
      <c r="M79" s="85">
        <v>0</v>
      </c>
      <c r="N79" s="85">
        <v>0</v>
      </c>
      <c r="O79" s="85"/>
      <c r="P79" s="85"/>
      <c r="Q79" s="85">
        <v>18</v>
      </c>
      <c r="R79" s="85">
        <v>0</v>
      </c>
      <c r="S79" s="86">
        <v>0</v>
      </c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v>376</v>
      </c>
      <c r="H80" s="83">
        <v>0</v>
      </c>
      <c r="I80" s="84">
        <v>0</v>
      </c>
      <c r="J80" s="85"/>
      <c r="K80" s="85"/>
      <c r="L80" s="85">
        <v>0</v>
      </c>
      <c r="M80" s="85">
        <v>248</v>
      </c>
      <c r="N80" s="85">
        <v>0</v>
      </c>
      <c r="O80" s="85"/>
      <c r="P80" s="85"/>
      <c r="Q80" s="85">
        <v>128</v>
      </c>
      <c r="R80" s="85">
        <v>0</v>
      </c>
      <c r="S80" s="87">
        <v>0</v>
      </c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v>0</v>
      </c>
      <c r="H81" s="83">
        <v>0</v>
      </c>
      <c r="I81" s="84">
        <v>0</v>
      </c>
      <c r="J81" s="85"/>
      <c r="K81" s="85"/>
      <c r="L81" s="85">
        <v>0</v>
      </c>
      <c r="M81" s="85">
        <v>0</v>
      </c>
      <c r="N81" s="85">
        <v>0</v>
      </c>
      <c r="O81" s="85"/>
      <c r="P81" s="85"/>
      <c r="Q81" s="85">
        <v>0</v>
      </c>
      <c r="R81" s="85">
        <v>0</v>
      </c>
      <c r="S81" s="88">
        <v>0</v>
      </c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v>8</v>
      </c>
      <c r="H82" s="83">
        <v>0</v>
      </c>
      <c r="I82" s="84">
        <v>0</v>
      </c>
      <c r="J82" s="85"/>
      <c r="K82" s="85"/>
      <c r="L82" s="85">
        <v>0</v>
      </c>
      <c r="M82" s="85">
        <v>0</v>
      </c>
      <c r="N82" s="85">
        <v>0</v>
      </c>
      <c r="O82" s="85"/>
      <c r="P82" s="85"/>
      <c r="Q82" s="85">
        <v>8</v>
      </c>
      <c r="R82" s="85">
        <v>0</v>
      </c>
      <c r="S82" s="88">
        <v>0</v>
      </c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v>0</v>
      </c>
      <c r="H83" s="83">
        <v>0</v>
      </c>
      <c r="I83" s="84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0</v>
      </c>
      <c r="R83" s="85">
        <v>0</v>
      </c>
      <c r="S83" s="88">
        <v>0</v>
      </c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v>1706</v>
      </c>
      <c r="H84" s="83">
        <v>0</v>
      </c>
      <c r="I84" s="84">
        <v>0</v>
      </c>
      <c r="J84" s="85"/>
      <c r="K84" s="85"/>
      <c r="L84" s="85">
        <v>0</v>
      </c>
      <c r="M84" s="85">
        <v>1150</v>
      </c>
      <c r="N84" s="85">
        <v>143</v>
      </c>
      <c r="O84" s="85"/>
      <c r="P84" s="85"/>
      <c r="Q84" s="85">
        <v>413</v>
      </c>
      <c r="R84" s="85">
        <v>0</v>
      </c>
      <c r="S84" s="88">
        <v>0</v>
      </c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v>124</v>
      </c>
      <c r="H85" s="83">
        <v>0</v>
      </c>
      <c r="I85" s="84">
        <v>0</v>
      </c>
      <c r="J85" s="85"/>
      <c r="K85" s="85"/>
      <c r="L85" s="85">
        <v>0</v>
      </c>
      <c r="M85" s="85">
        <v>0</v>
      </c>
      <c r="N85" s="85">
        <v>0</v>
      </c>
      <c r="O85" s="85">
        <v>124</v>
      </c>
      <c r="P85" s="85">
        <v>0</v>
      </c>
      <c r="Q85" s="85">
        <v>0</v>
      </c>
      <c r="R85" s="85">
        <v>0</v>
      </c>
      <c r="S85" s="88">
        <v>0</v>
      </c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v>450</v>
      </c>
      <c r="H86" s="83">
        <v>0</v>
      </c>
      <c r="I86" s="84">
        <v>0</v>
      </c>
      <c r="J86" s="85"/>
      <c r="K86" s="85"/>
      <c r="L86" s="85">
        <v>0</v>
      </c>
      <c r="M86" s="85">
        <v>11</v>
      </c>
      <c r="N86" s="85">
        <v>0</v>
      </c>
      <c r="O86" s="85"/>
      <c r="P86" s="85"/>
      <c r="Q86" s="85">
        <v>439</v>
      </c>
      <c r="R86" s="85">
        <v>0</v>
      </c>
      <c r="S86" s="88">
        <v>0</v>
      </c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v>0</v>
      </c>
      <c r="H87" s="83">
        <v>0</v>
      </c>
      <c r="I87" s="84">
        <v>0</v>
      </c>
      <c r="J87" s="85"/>
      <c r="K87" s="85"/>
      <c r="L87" s="85">
        <v>0</v>
      </c>
      <c r="M87" s="85">
        <v>0</v>
      </c>
      <c r="N87" s="85">
        <v>0</v>
      </c>
      <c r="O87" s="85"/>
      <c r="P87" s="85"/>
      <c r="Q87" s="85">
        <v>0</v>
      </c>
      <c r="R87" s="85">
        <v>0</v>
      </c>
      <c r="S87" s="88">
        <v>0</v>
      </c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v>0</v>
      </c>
      <c r="H88" s="83">
        <v>0</v>
      </c>
      <c r="I88" s="84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0</v>
      </c>
      <c r="S88" s="88">
        <v>0</v>
      </c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v>0</v>
      </c>
      <c r="H89" s="83">
        <v>0</v>
      </c>
      <c r="I89" s="84">
        <v>0</v>
      </c>
      <c r="J89" s="85"/>
      <c r="K89" s="85"/>
      <c r="L89" s="85">
        <v>0</v>
      </c>
      <c r="M89" s="85">
        <v>0</v>
      </c>
      <c r="N89" s="85">
        <v>0</v>
      </c>
      <c r="O89" s="85"/>
      <c r="P89" s="85"/>
      <c r="Q89" s="85">
        <v>0</v>
      </c>
      <c r="R89" s="85">
        <v>0</v>
      </c>
      <c r="S89" s="88">
        <v>0</v>
      </c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v>0</v>
      </c>
      <c r="H90" s="83">
        <v>0</v>
      </c>
      <c r="I90" s="84">
        <v>0</v>
      </c>
      <c r="J90" s="85"/>
      <c r="K90" s="85"/>
      <c r="L90" s="85">
        <v>0</v>
      </c>
      <c r="M90" s="85">
        <v>0</v>
      </c>
      <c r="N90" s="85">
        <v>0</v>
      </c>
      <c r="O90" s="85"/>
      <c r="P90" s="85"/>
      <c r="Q90" s="85">
        <v>0</v>
      </c>
      <c r="R90" s="85">
        <v>0</v>
      </c>
      <c r="S90" s="86">
        <v>0</v>
      </c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v>921</v>
      </c>
      <c r="H91" s="83">
        <v>0</v>
      </c>
      <c r="I91" s="84">
        <v>0</v>
      </c>
      <c r="J91" s="85">
        <v>0</v>
      </c>
      <c r="K91" s="85">
        <v>0</v>
      </c>
      <c r="L91" s="85">
        <v>0</v>
      </c>
      <c r="M91" s="85">
        <v>600</v>
      </c>
      <c r="N91" s="85">
        <v>0</v>
      </c>
      <c r="O91" s="85">
        <v>116</v>
      </c>
      <c r="P91" s="85">
        <v>0</v>
      </c>
      <c r="Q91" s="85">
        <v>205</v>
      </c>
      <c r="R91" s="85">
        <v>0</v>
      </c>
      <c r="S91" s="86">
        <v>0</v>
      </c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v>72</v>
      </c>
      <c r="H92" s="83">
        <v>0</v>
      </c>
      <c r="I92" s="84">
        <v>0</v>
      </c>
      <c r="J92" s="85">
        <v>0</v>
      </c>
      <c r="K92" s="85">
        <v>0</v>
      </c>
      <c r="L92" s="85">
        <v>0</v>
      </c>
      <c r="M92" s="85">
        <v>0</v>
      </c>
      <c r="N92" s="85">
        <v>0</v>
      </c>
      <c r="O92" s="85">
        <v>24</v>
      </c>
      <c r="P92" s="85">
        <v>0</v>
      </c>
      <c r="Q92" s="85">
        <v>48</v>
      </c>
      <c r="R92" s="85">
        <v>0</v>
      </c>
      <c r="S92" s="86">
        <v>0</v>
      </c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v>213</v>
      </c>
      <c r="H93" s="83">
        <v>0</v>
      </c>
      <c r="I93" s="84">
        <v>0</v>
      </c>
      <c r="J93" s="85"/>
      <c r="K93" s="85"/>
      <c r="L93" s="85">
        <v>0</v>
      </c>
      <c r="M93" s="85">
        <v>0</v>
      </c>
      <c r="N93" s="85">
        <v>0</v>
      </c>
      <c r="O93" s="85"/>
      <c r="P93" s="85"/>
      <c r="Q93" s="85">
        <v>213</v>
      </c>
      <c r="R93" s="85">
        <v>0</v>
      </c>
      <c r="S93" s="86">
        <v>0</v>
      </c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v>433</v>
      </c>
      <c r="H94" s="83">
        <v>0</v>
      </c>
      <c r="I94" s="84">
        <v>0</v>
      </c>
      <c r="J94" s="85">
        <v>0</v>
      </c>
      <c r="K94" s="85">
        <v>0</v>
      </c>
      <c r="L94" s="85">
        <v>0</v>
      </c>
      <c r="M94" s="85">
        <v>0</v>
      </c>
      <c r="N94" s="85">
        <v>0</v>
      </c>
      <c r="O94" s="85">
        <v>0</v>
      </c>
      <c r="P94" s="85">
        <v>0</v>
      </c>
      <c r="Q94" s="85">
        <v>433</v>
      </c>
      <c r="R94" s="85">
        <v>0</v>
      </c>
      <c r="S94" s="86">
        <v>0</v>
      </c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v>0</v>
      </c>
      <c r="H95" s="83">
        <v>0</v>
      </c>
      <c r="I95" s="84">
        <v>0</v>
      </c>
      <c r="J95" s="85"/>
      <c r="K95" s="85"/>
      <c r="L95" s="85">
        <v>0</v>
      </c>
      <c r="M95" s="85">
        <v>0</v>
      </c>
      <c r="N95" s="85">
        <v>0</v>
      </c>
      <c r="O95" s="85"/>
      <c r="P95" s="85"/>
      <c r="Q95" s="85">
        <v>0</v>
      </c>
      <c r="R95" s="85">
        <v>0</v>
      </c>
      <c r="S95" s="86">
        <v>0</v>
      </c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v>470</v>
      </c>
      <c r="H96" s="90">
        <v>0</v>
      </c>
      <c r="I96" s="91">
        <v>0</v>
      </c>
      <c r="J96" s="92"/>
      <c r="K96" s="92"/>
      <c r="L96" s="92">
        <v>0</v>
      </c>
      <c r="M96" s="92">
        <v>0</v>
      </c>
      <c r="N96" s="92">
        <v>109</v>
      </c>
      <c r="O96" s="92"/>
      <c r="P96" s="92"/>
      <c r="Q96" s="92">
        <v>361</v>
      </c>
      <c r="R96" s="92">
        <v>0</v>
      </c>
      <c r="S96" s="93">
        <v>0</v>
      </c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v>5090</v>
      </c>
      <c r="H97" s="106">
        <v>0</v>
      </c>
      <c r="I97" s="107">
        <v>0</v>
      </c>
      <c r="J97" s="108">
        <v>0</v>
      </c>
      <c r="K97" s="108">
        <v>0</v>
      </c>
      <c r="L97" s="108">
        <v>0</v>
      </c>
      <c r="M97" s="108">
        <v>2009</v>
      </c>
      <c r="N97" s="108">
        <v>252</v>
      </c>
      <c r="O97" s="108">
        <v>530</v>
      </c>
      <c r="P97" s="108">
        <v>0</v>
      </c>
      <c r="Q97" s="108">
        <v>2299</v>
      </c>
      <c r="R97" s="108">
        <v>0</v>
      </c>
      <c r="S97" s="109"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v>0</v>
      </c>
      <c r="H99" s="78">
        <v>0</v>
      </c>
      <c r="I99" s="79">
        <v>0</v>
      </c>
      <c r="J99" s="80"/>
      <c r="K99" s="80"/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1">
        <v>0</v>
      </c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v>32</v>
      </c>
      <c r="H100" s="83">
        <v>0</v>
      </c>
      <c r="I100" s="84">
        <v>0</v>
      </c>
      <c r="J100" s="85"/>
      <c r="K100" s="85"/>
      <c r="L100" s="85">
        <v>0</v>
      </c>
      <c r="M100" s="85">
        <v>30</v>
      </c>
      <c r="N100" s="85">
        <v>0</v>
      </c>
      <c r="O100" s="85">
        <v>0</v>
      </c>
      <c r="P100" s="85">
        <v>0</v>
      </c>
      <c r="Q100" s="85">
        <v>2</v>
      </c>
      <c r="R100" s="85">
        <v>0</v>
      </c>
      <c r="S100" s="86">
        <v>0</v>
      </c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v>9</v>
      </c>
      <c r="H101" s="83">
        <v>9</v>
      </c>
      <c r="I101" s="84">
        <v>0</v>
      </c>
      <c r="J101" s="85">
        <v>0</v>
      </c>
      <c r="K101" s="85">
        <v>0</v>
      </c>
      <c r="L101" s="85">
        <v>0</v>
      </c>
      <c r="M101" s="85">
        <v>0</v>
      </c>
      <c r="N101" s="85">
        <v>0</v>
      </c>
      <c r="O101" s="85">
        <v>0</v>
      </c>
      <c r="P101" s="85">
        <v>0</v>
      </c>
      <c r="Q101" s="85">
        <v>0</v>
      </c>
      <c r="R101" s="85">
        <v>0</v>
      </c>
      <c r="S101" s="86">
        <v>0</v>
      </c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v>0</v>
      </c>
      <c r="H102" s="83">
        <v>0</v>
      </c>
      <c r="I102" s="84">
        <v>0</v>
      </c>
      <c r="J102" s="85"/>
      <c r="K102" s="85"/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6">
        <v>0</v>
      </c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v>0</v>
      </c>
      <c r="H103" s="83">
        <v>0</v>
      </c>
      <c r="I103" s="84">
        <v>0</v>
      </c>
      <c r="J103" s="85"/>
      <c r="K103" s="85"/>
      <c r="L103" s="85">
        <v>0</v>
      </c>
      <c r="M103" s="85">
        <v>0</v>
      </c>
      <c r="N103" s="85">
        <v>0</v>
      </c>
      <c r="O103" s="85"/>
      <c r="P103" s="85"/>
      <c r="Q103" s="85">
        <v>0</v>
      </c>
      <c r="R103" s="85">
        <v>0</v>
      </c>
      <c r="S103" s="86">
        <v>0</v>
      </c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v>24</v>
      </c>
      <c r="H104" s="83">
        <v>0</v>
      </c>
      <c r="I104" s="84">
        <v>0</v>
      </c>
      <c r="J104" s="85"/>
      <c r="K104" s="85"/>
      <c r="L104" s="85">
        <v>0</v>
      </c>
      <c r="M104" s="85">
        <v>0</v>
      </c>
      <c r="N104" s="85">
        <v>0</v>
      </c>
      <c r="O104" s="85">
        <v>24</v>
      </c>
      <c r="P104" s="85">
        <v>0</v>
      </c>
      <c r="Q104" s="85">
        <v>0</v>
      </c>
      <c r="R104" s="85">
        <v>0</v>
      </c>
      <c r="S104" s="86">
        <v>0</v>
      </c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v>101</v>
      </c>
      <c r="H105" s="83">
        <v>0</v>
      </c>
      <c r="I105" s="84">
        <v>0</v>
      </c>
      <c r="J105" s="85"/>
      <c r="K105" s="85"/>
      <c r="L105" s="85">
        <v>0</v>
      </c>
      <c r="M105" s="85">
        <v>0</v>
      </c>
      <c r="N105" s="85">
        <v>0</v>
      </c>
      <c r="O105" s="85">
        <v>96</v>
      </c>
      <c r="P105" s="85">
        <v>5</v>
      </c>
      <c r="Q105" s="85">
        <v>0</v>
      </c>
      <c r="R105" s="85">
        <v>0</v>
      </c>
      <c r="S105" s="86">
        <v>0</v>
      </c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v>48</v>
      </c>
      <c r="H106" s="90">
        <v>0</v>
      </c>
      <c r="I106" s="91">
        <v>0</v>
      </c>
      <c r="J106" s="92"/>
      <c r="K106" s="92"/>
      <c r="L106" s="92">
        <v>0</v>
      </c>
      <c r="M106" s="92">
        <v>0</v>
      </c>
      <c r="N106" s="92">
        <v>0</v>
      </c>
      <c r="O106" s="92">
        <v>0</v>
      </c>
      <c r="P106" s="92">
        <v>0</v>
      </c>
      <c r="Q106" s="92">
        <v>48</v>
      </c>
      <c r="R106" s="92">
        <v>0</v>
      </c>
      <c r="S106" s="93">
        <v>0</v>
      </c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v>214</v>
      </c>
      <c r="H107" s="95">
        <v>9</v>
      </c>
      <c r="I107" s="96">
        <v>0</v>
      </c>
      <c r="J107" s="97">
        <v>0</v>
      </c>
      <c r="K107" s="97">
        <v>0</v>
      </c>
      <c r="L107" s="97">
        <v>0</v>
      </c>
      <c r="M107" s="97">
        <v>30</v>
      </c>
      <c r="N107" s="97">
        <v>0</v>
      </c>
      <c r="O107" s="97">
        <v>120</v>
      </c>
      <c r="P107" s="97">
        <v>5</v>
      </c>
      <c r="Q107" s="97">
        <v>50</v>
      </c>
      <c r="R107" s="97">
        <v>0</v>
      </c>
      <c r="S107" s="98"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v>223388</v>
      </c>
      <c r="H109" s="116">
        <v>38412</v>
      </c>
      <c r="I109" s="117">
        <v>57007</v>
      </c>
      <c r="J109" s="118">
        <v>5758</v>
      </c>
      <c r="K109" s="118">
        <v>8605</v>
      </c>
      <c r="L109" s="118">
        <v>41790</v>
      </c>
      <c r="M109" s="118">
        <v>4865</v>
      </c>
      <c r="N109" s="118">
        <v>9812</v>
      </c>
      <c r="O109" s="118">
        <v>16867</v>
      </c>
      <c r="P109" s="118">
        <v>3301</v>
      </c>
      <c r="Q109" s="118">
        <v>10936</v>
      </c>
      <c r="R109" s="118">
        <v>20827</v>
      </c>
      <c r="S109" s="119">
        <v>5208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v>13180</v>
      </c>
      <c r="H110" s="121">
        <v>622</v>
      </c>
      <c r="I110" s="122">
        <v>3016</v>
      </c>
      <c r="J110" s="123">
        <v>658</v>
      </c>
      <c r="K110" s="123">
        <v>12</v>
      </c>
      <c r="L110" s="123">
        <v>7944</v>
      </c>
      <c r="M110" s="123">
        <v>127</v>
      </c>
      <c r="N110" s="123">
        <v>121</v>
      </c>
      <c r="O110" s="123">
        <v>19</v>
      </c>
      <c r="P110" s="123">
        <v>14</v>
      </c>
      <c r="Q110" s="123">
        <v>506</v>
      </c>
      <c r="R110" s="123">
        <v>34</v>
      </c>
      <c r="S110" s="124">
        <v>107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Q1:S1"/>
    <mergeCell ref="B4:E4"/>
    <mergeCell ref="B110:D110"/>
    <mergeCell ref="B37:E37"/>
    <mergeCell ref="B50:E50"/>
    <mergeCell ref="B109:E109"/>
    <mergeCell ref="B53:E53"/>
    <mergeCell ref="B55:E55"/>
    <mergeCell ref="B44:E44"/>
    <mergeCell ref="B67:E67"/>
    <mergeCell ref="B74:E74"/>
    <mergeCell ref="B97:E97"/>
    <mergeCell ref="B107:E107"/>
    <mergeCell ref="B76:E76"/>
  </mergeCells>
  <phoneticPr fontId="3" type="noConversion"/>
  <conditionalFormatting sqref="S2">
    <cfRule type="cellIs" dxfId="11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886F-434F-4017-A750-A88F4F9C6322}">
  <sheetPr>
    <tabColor theme="1"/>
    <pageSetUpPr fitToPage="1"/>
  </sheetPr>
  <dimension ref="B1:Y116"/>
  <sheetViews>
    <sheetView showGridLines="0" zoomScaleNormal="100" zoomScaleSheetLayoutView="115" workbookViewId="0">
      <pane xSplit="5" ySplit="4" topLeftCell="F9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113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10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96E7-4D9D-4AC9-93A9-C7B85CCAB849}">
  <sheetPr>
    <tabColor theme="1"/>
    <pageSetUpPr fitToPage="1"/>
  </sheetPr>
  <dimension ref="B1:Y116"/>
  <sheetViews>
    <sheetView showGridLines="0" zoomScale="40" zoomScaleNormal="40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112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/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/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/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/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/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/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/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/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/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/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/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/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/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/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/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/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/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/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/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/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/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/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/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/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/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/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/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/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/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/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/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ref="G37:G79" si="0">SUM(H37:S37)</f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9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96AF-DEFE-4BE8-8CAD-385D9077A394}">
  <sheetPr>
    <tabColor theme="1"/>
    <pageSetUpPr fitToPage="1"/>
  </sheetPr>
  <dimension ref="B1:Y116"/>
  <sheetViews>
    <sheetView showGridLines="0" zoomScale="40" zoomScaleNormal="40" zoomScaleSheetLayoutView="115" workbookViewId="0">
      <pane xSplit="5" ySplit="4" topLeftCell="F38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111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>
        <v>0</v>
      </c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>
        <v>0</v>
      </c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8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508-2624-46BC-90F1-CB5EECA4AD2A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70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110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7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044C-098C-4C16-AFF8-2BA075C54D62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7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109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6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51FD-6D61-401C-8E6E-C3B221C71868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108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5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834D-3BD9-4451-ADCC-8968DCF1516A}">
  <sheetPr>
    <tabColor theme="1"/>
    <pageSetUpPr fitToPage="1"/>
  </sheetPr>
  <dimension ref="B1:Y116"/>
  <sheetViews>
    <sheetView showGridLines="0" zoomScale="55" zoomScaleNormal="55" zoomScaleSheetLayoutView="115" workbookViewId="0">
      <pane xSplit="5" ySplit="4" topLeftCell="F5" activePane="bottomRight" state="frozen"/>
      <selection activeCell="J86" sqref="J86"/>
      <selection pane="topRight" activeCell="J86" sqref="J86"/>
      <selection pane="bottomLeft" activeCell="J86" sqref="J86"/>
      <selection pane="bottomRight" activeCell="J86" sqref="J8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4" t="s">
        <v>107</v>
      </c>
      <c r="R1" s="134"/>
      <c r="S1" s="134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5" t="s">
        <v>22</v>
      </c>
      <c r="C4" s="136"/>
      <c r="D4" s="136"/>
      <c r="E4" s="137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79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95" customHeight="1" x14ac:dyDescent="0.25">
      <c r="B37" s="138" t="s">
        <v>57</v>
      </c>
      <c r="C37" s="139"/>
      <c r="D37" s="139"/>
      <c r="E37" s="140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95" customHeight="1" x14ac:dyDescent="0.25">
      <c r="B44" s="131" t="s">
        <v>19</v>
      </c>
      <c r="C44" s="132"/>
      <c r="D44" s="132"/>
      <c r="E44" s="133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95" customHeight="1" x14ac:dyDescent="0.25">
      <c r="B50" s="131" t="s">
        <v>17</v>
      </c>
      <c r="C50" s="132"/>
      <c r="D50" s="132"/>
      <c r="E50" s="133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29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5"/>
      <c r="D52" s="46"/>
      <c r="E52" s="53" t="s">
        <v>21</v>
      </c>
      <c r="F52" s="19"/>
      <c r="G52" s="89">
        <f t="shared" si="0"/>
        <v>0</v>
      </c>
      <c r="H52" s="90"/>
      <c r="I52" s="91"/>
      <c r="J52" s="92"/>
      <c r="K52" s="92"/>
      <c r="L52" s="92"/>
      <c r="M52" s="92"/>
      <c r="N52" s="92"/>
      <c r="O52" s="92"/>
      <c r="P52" s="92"/>
      <c r="Q52" s="92"/>
      <c r="R52" s="92"/>
      <c r="S52" s="93"/>
    </row>
    <row r="53" spans="2:19" ht="25.95" customHeight="1" x14ac:dyDescent="0.25">
      <c r="B53" s="131" t="s">
        <v>85</v>
      </c>
      <c r="C53" s="132"/>
      <c r="D53" s="132"/>
      <c r="E53" s="133"/>
      <c r="F53" s="22"/>
      <c r="G53" s="94">
        <f t="shared" si="0"/>
        <v>0</v>
      </c>
      <c r="H53" s="95">
        <f t="shared" ref="H53:S53" si="5">SUM(H51:H52)</f>
        <v>0</v>
      </c>
      <c r="I53" s="96">
        <f t="shared" si="5"/>
        <v>0</v>
      </c>
      <c r="J53" s="97">
        <f t="shared" si="5"/>
        <v>0</v>
      </c>
      <c r="K53" s="97">
        <f t="shared" si="5"/>
        <v>0</v>
      </c>
      <c r="L53" s="97">
        <f t="shared" si="5"/>
        <v>0</v>
      </c>
      <c r="M53" s="97">
        <f t="shared" si="5"/>
        <v>0</v>
      </c>
      <c r="N53" s="97">
        <f t="shared" si="5"/>
        <v>0</v>
      </c>
      <c r="O53" s="97">
        <f t="shared" si="5"/>
        <v>0</v>
      </c>
      <c r="P53" s="97">
        <f t="shared" si="5"/>
        <v>0</v>
      </c>
      <c r="Q53" s="97">
        <f t="shared" si="5"/>
        <v>0</v>
      </c>
      <c r="R53" s="97">
        <f>SUM(R51:R52)</f>
        <v>0</v>
      </c>
      <c r="S53" s="98">
        <f t="shared" si="5"/>
        <v>0</v>
      </c>
    </row>
    <row r="54" spans="2:19" s="21" customFormat="1" ht="15.6" customHeight="1" x14ac:dyDescent="0.25">
      <c r="B54" s="26"/>
      <c r="C54" s="68"/>
      <c r="D54" s="69"/>
      <c r="E54" s="67" t="s">
        <v>28</v>
      </c>
      <c r="F54" s="19"/>
      <c r="G54" s="99">
        <f t="shared" si="0"/>
        <v>0</v>
      </c>
      <c r="H54" s="100"/>
      <c r="I54" s="101"/>
      <c r="J54" s="102"/>
      <c r="K54" s="102"/>
      <c r="L54" s="102"/>
      <c r="M54" s="102"/>
      <c r="N54" s="102"/>
      <c r="O54" s="102"/>
      <c r="P54" s="102"/>
      <c r="Q54" s="102"/>
      <c r="R54" s="102"/>
      <c r="S54" s="103"/>
    </row>
    <row r="55" spans="2:19" ht="25.95" customHeight="1" x14ac:dyDescent="0.25">
      <c r="B55" s="131" t="s">
        <v>82</v>
      </c>
      <c r="C55" s="132"/>
      <c r="D55" s="132"/>
      <c r="E55" s="133"/>
      <c r="F55" s="22"/>
      <c r="G55" s="94">
        <f t="shared" si="0"/>
        <v>0</v>
      </c>
      <c r="H55" s="95">
        <f>H54</f>
        <v>0</v>
      </c>
      <c r="I55" s="96">
        <f t="shared" ref="I55:S55" si="6">I54</f>
        <v>0</v>
      </c>
      <c r="J55" s="97">
        <f t="shared" si="6"/>
        <v>0</v>
      </c>
      <c r="K55" s="97">
        <f t="shared" si="6"/>
        <v>0</v>
      </c>
      <c r="L55" s="97">
        <f t="shared" si="6"/>
        <v>0</v>
      </c>
      <c r="M55" s="97">
        <f t="shared" si="6"/>
        <v>0</v>
      </c>
      <c r="N55" s="97">
        <f t="shared" si="6"/>
        <v>0</v>
      </c>
      <c r="O55" s="97">
        <f t="shared" si="6"/>
        <v>0</v>
      </c>
      <c r="P55" s="97">
        <f t="shared" si="6"/>
        <v>0</v>
      </c>
      <c r="Q55" s="97">
        <f t="shared" si="6"/>
        <v>0</v>
      </c>
      <c r="R55" s="97">
        <f t="shared" si="6"/>
        <v>0</v>
      </c>
      <c r="S55" s="98">
        <f t="shared" si="6"/>
        <v>0</v>
      </c>
    </row>
    <row r="56" spans="2:19" ht="14.85" customHeight="1" x14ac:dyDescent="0.25">
      <c r="B56" s="26"/>
      <c r="C56" s="44"/>
      <c r="D56" s="18"/>
      <c r="E56" s="54" t="s">
        <v>59</v>
      </c>
      <c r="F56" s="20"/>
      <c r="G56" s="82">
        <f t="shared" si="0"/>
        <v>0</v>
      </c>
      <c r="H56" s="83"/>
      <c r="I56" s="84"/>
      <c r="J56" s="85"/>
      <c r="K56" s="85"/>
      <c r="L56" s="85"/>
      <c r="M56" s="85"/>
      <c r="N56" s="85"/>
      <c r="O56" s="85"/>
      <c r="P56" s="85"/>
      <c r="Q56" s="85"/>
      <c r="R56" s="85"/>
      <c r="S56" s="87"/>
    </row>
    <row r="57" spans="2:19" ht="14.85" customHeight="1" x14ac:dyDescent="0.25">
      <c r="B57" s="26"/>
      <c r="C57" s="44"/>
      <c r="D57" s="18"/>
      <c r="E57" s="52" t="s">
        <v>60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4" t="s">
        <v>45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2" t="s">
        <v>46</v>
      </c>
      <c r="F59" s="19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47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4" t="s">
        <v>37</v>
      </c>
      <c r="F61" s="20"/>
      <c r="G61" s="82">
        <f>SUM(H61:S61)</f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2" t="s">
        <v>62</v>
      </c>
      <c r="F62" s="62"/>
      <c r="G62" s="82">
        <f t="shared" si="0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48</v>
      </c>
      <c r="F63" s="19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15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4" t="s">
        <v>49</v>
      </c>
      <c r="F65" s="20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5"/>
      <c r="D66" s="46"/>
      <c r="E66" s="55" t="s">
        <v>54</v>
      </c>
      <c r="F66" s="20"/>
      <c r="G66" s="89">
        <f t="shared" si="0"/>
        <v>0</v>
      </c>
      <c r="H66" s="90"/>
      <c r="I66" s="91"/>
      <c r="J66" s="92"/>
      <c r="K66" s="92"/>
      <c r="L66" s="92"/>
      <c r="M66" s="92"/>
      <c r="N66" s="92"/>
      <c r="O66" s="92"/>
      <c r="P66" s="92"/>
      <c r="Q66" s="92"/>
      <c r="R66" s="92"/>
      <c r="S66" s="104"/>
    </row>
    <row r="67" spans="2:19" ht="25.05" customHeight="1" x14ac:dyDescent="0.25">
      <c r="B67" s="131" t="s">
        <v>20</v>
      </c>
      <c r="C67" s="132"/>
      <c r="D67" s="132"/>
      <c r="E67" s="133"/>
      <c r="F67" s="22"/>
      <c r="G67" s="105">
        <f t="shared" si="0"/>
        <v>0</v>
      </c>
      <c r="H67" s="106">
        <f t="shared" ref="H67:S67" si="7">SUM(H56:H66)</f>
        <v>0</v>
      </c>
      <c r="I67" s="107">
        <f t="shared" si="7"/>
        <v>0</v>
      </c>
      <c r="J67" s="108">
        <f t="shared" si="7"/>
        <v>0</v>
      </c>
      <c r="K67" s="108">
        <f t="shared" si="7"/>
        <v>0</v>
      </c>
      <c r="L67" s="108">
        <f t="shared" si="7"/>
        <v>0</v>
      </c>
      <c r="M67" s="108">
        <f t="shared" si="7"/>
        <v>0</v>
      </c>
      <c r="N67" s="108">
        <f t="shared" si="7"/>
        <v>0</v>
      </c>
      <c r="O67" s="108">
        <f t="shared" si="7"/>
        <v>0</v>
      </c>
      <c r="P67" s="108">
        <f t="shared" si="7"/>
        <v>0</v>
      </c>
      <c r="Q67" s="108">
        <f t="shared" si="7"/>
        <v>0</v>
      </c>
      <c r="R67" s="108">
        <f t="shared" si="7"/>
        <v>0</v>
      </c>
      <c r="S67" s="109">
        <f t="shared" si="7"/>
        <v>0</v>
      </c>
    </row>
    <row r="68" spans="2:19" ht="14.85" customHeight="1" x14ac:dyDescent="0.25">
      <c r="B68" s="26"/>
      <c r="C68" s="44"/>
      <c r="D68" s="18"/>
      <c r="E68" s="54" t="s">
        <v>92</v>
      </c>
      <c r="F68" s="20"/>
      <c r="G68" s="82">
        <f t="shared" si="0"/>
        <v>0</v>
      </c>
      <c r="H68" s="83"/>
      <c r="I68" s="84"/>
      <c r="J68" s="85"/>
      <c r="K68" s="85"/>
      <c r="L68" s="85"/>
      <c r="M68" s="85"/>
      <c r="N68" s="85"/>
      <c r="O68" s="85"/>
      <c r="P68" s="85"/>
      <c r="Q68" s="85"/>
      <c r="R68" s="85"/>
      <c r="S68" s="87"/>
    </row>
    <row r="69" spans="2:19" ht="14.85" customHeight="1" x14ac:dyDescent="0.25">
      <c r="B69" s="26"/>
      <c r="C69" s="44"/>
      <c r="D69" s="18"/>
      <c r="E69" s="54" t="s">
        <v>35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26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38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93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60"/>
      <c r="C73" s="45"/>
      <c r="D73" s="46"/>
      <c r="E73" s="70" t="s">
        <v>32</v>
      </c>
      <c r="F73" s="20"/>
      <c r="G73" s="89">
        <f t="shared" si="0"/>
        <v>0</v>
      </c>
      <c r="H73" s="90"/>
      <c r="I73" s="91"/>
      <c r="J73" s="92"/>
      <c r="K73" s="92"/>
      <c r="L73" s="92"/>
      <c r="M73" s="92"/>
      <c r="N73" s="92"/>
      <c r="O73" s="92"/>
      <c r="P73" s="92"/>
      <c r="Q73" s="92"/>
      <c r="R73" s="92"/>
      <c r="S73" s="104"/>
    </row>
    <row r="74" spans="2:19" ht="25.05" customHeight="1" x14ac:dyDescent="0.25">
      <c r="B74" s="131" t="s">
        <v>81</v>
      </c>
      <c r="C74" s="132"/>
      <c r="D74" s="132"/>
      <c r="E74" s="133"/>
      <c r="F74" s="22"/>
      <c r="G74" s="105">
        <f t="shared" si="0"/>
        <v>0</v>
      </c>
      <c r="H74" s="106">
        <f t="shared" ref="H74:S74" si="8">SUM(H69:H73)</f>
        <v>0</v>
      </c>
      <c r="I74" s="107">
        <f t="shared" si="8"/>
        <v>0</v>
      </c>
      <c r="J74" s="108">
        <f t="shared" si="8"/>
        <v>0</v>
      </c>
      <c r="K74" s="108">
        <f t="shared" si="8"/>
        <v>0</v>
      </c>
      <c r="L74" s="108">
        <f t="shared" si="8"/>
        <v>0</v>
      </c>
      <c r="M74" s="108">
        <f t="shared" si="8"/>
        <v>0</v>
      </c>
      <c r="N74" s="108">
        <f t="shared" si="8"/>
        <v>0</v>
      </c>
      <c r="O74" s="108">
        <f t="shared" si="8"/>
        <v>0</v>
      </c>
      <c r="P74" s="108">
        <f t="shared" si="8"/>
        <v>0</v>
      </c>
      <c r="Q74" s="108">
        <f t="shared" si="8"/>
        <v>0</v>
      </c>
      <c r="R74" s="108">
        <f t="shared" si="8"/>
        <v>0</v>
      </c>
      <c r="S74" s="109">
        <f t="shared" si="8"/>
        <v>0</v>
      </c>
    </row>
    <row r="75" spans="2:19" s="21" customFormat="1" ht="14.85" customHeight="1" x14ac:dyDescent="0.25">
      <c r="B75" s="26"/>
      <c r="C75" s="68"/>
      <c r="D75" s="69"/>
      <c r="E75" s="67" t="s">
        <v>63</v>
      </c>
      <c r="F75" s="19"/>
      <c r="G75" s="99">
        <f t="shared" si="0"/>
        <v>0</v>
      </c>
      <c r="H75" s="100"/>
      <c r="I75" s="101"/>
      <c r="J75" s="102"/>
      <c r="K75" s="102"/>
      <c r="L75" s="102"/>
      <c r="M75" s="102"/>
      <c r="N75" s="102"/>
      <c r="O75" s="102"/>
      <c r="P75" s="102"/>
      <c r="Q75" s="102"/>
      <c r="R75" s="102"/>
      <c r="S75" s="103"/>
    </row>
    <row r="76" spans="2:19" ht="25.95" customHeight="1" x14ac:dyDescent="0.25">
      <c r="B76" s="131" t="s">
        <v>97</v>
      </c>
      <c r="C76" s="132"/>
      <c r="D76" s="132"/>
      <c r="E76" s="133"/>
      <c r="F76" s="22"/>
      <c r="G76" s="94">
        <f t="shared" si="0"/>
        <v>0</v>
      </c>
      <c r="H76" s="95">
        <f>H75</f>
        <v>0</v>
      </c>
      <c r="I76" s="96">
        <f t="shared" ref="I76:S76" si="9">I75</f>
        <v>0</v>
      </c>
      <c r="J76" s="97">
        <f t="shared" si="9"/>
        <v>0</v>
      </c>
      <c r="K76" s="97">
        <f t="shared" si="9"/>
        <v>0</v>
      </c>
      <c r="L76" s="97">
        <f t="shared" si="9"/>
        <v>0</v>
      </c>
      <c r="M76" s="97">
        <f t="shared" si="9"/>
        <v>0</v>
      </c>
      <c r="N76" s="97">
        <f t="shared" si="9"/>
        <v>0</v>
      </c>
      <c r="O76" s="97">
        <f t="shared" si="9"/>
        <v>0</v>
      </c>
      <c r="P76" s="97">
        <f t="shared" si="9"/>
        <v>0</v>
      </c>
      <c r="Q76" s="97">
        <f t="shared" si="9"/>
        <v>0</v>
      </c>
      <c r="R76" s="97">
        <f t="shared" si="9"/>
        <v>0</v>
      </c>
      <c r="S76" s="98">
        <f t="shared" si="9"/>
        <v>0</v>
      </c>
    </row>
    <row r="77" spans="2:19" ht="3.9" customHeight="1" x14ac:dyDescent="0.25">
      <c r="B77" s="61"/>
      <c r="C77" s="61"/>
      <c r="D77" s="61"/>
      <c r="E77" s="61"/>
      <c r="F77" s="22"/>
      <c r="G77" s="110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</row>
    <row r="78" spans="2:19" ht="14.85" customHeight="1" x14ac:dyDescent="0.25">
      <c r="B78" s="34"/>
      <c r="C78" s="43"/>
      <c r="D78" s="35"/>
      <c r="E78" s="76" t="s">
        <v>24</v>
      </c>
      <c r="F78" s="19"/>
      <c r="G78" s="77">
        <f t="shared" si="0"/>
        <v>0</v>
      </c>
      <c r="H78" s="78"/>
      <c r="I78" s="79"/>
      <c r="J78" s="80"/>
      <c r="K78" s="80"/>
      <c r="L78" s="80"/>
      <c r="M78" s="80"/>
      <c r="N78" s="80"/>
      <c r="O78" s="80"/>
      <c r="P78" s="80"/>
      <c r="Q78" s="80"/>
      <c r="R78" s="80"/>
      <c r="S78" s="81"/>
    </row>
    <row r="79" spans="2:19" ht="14.85" customHeight="1" x14ac:dyDescent="0.25">
      <c r="B79" s="26"/>
      <c r="C79" s="44"/>
      <c r="D79" s="18"/>
      <c r="E79" s="52" t="s">
        <v>25</v>
      </c>
      <c r="F79" s="19"/>
      <c r="G79" s="82">
        <f t="shared" si="0"/>
        <v>0</v>
      </c>
      <c r="H79" s="83"/>
      <c r="I79" s="84"/>
      <c r="J79" s="85"/>
      <c r="K79" s="85"/>
      <c r="L79" s="85"/>
      <c r="M79" s="85"/>
      <c r="N79" s="85"/>
      <c r="O79" s="85"/>
      <c r="P79" s="85"/>
      <c r="Q79" s="85"/>
      <c r="R79" s="85"/>
      <c r="S79" s="86"/>
    </row>
    <row r="80" spans="2:19" ht="14.85" customHeight="1" x14ac:dyDescent="0.25">
      <c r="B80" s="26"/>
      <c r="C80" s="44"/>
      <c r="D80" s="18"/>
      <c r="E80" s="52" t="s">
        <v>13</v>
      </c>
      <c r="F80" s="19"/>
      <c r="G80" s="82">
        <f t="shared" ref="G80:G110" si="10"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7"/>
    </row>
    <row r="81" spans="2:19" ht="14.85" customHeight="1" x14ac:dyDescent="0.25">
      <c r="B81" s="26"/>
      <c r="C81" s="44"/>
      <c r="D81" s="18"/>
      <c r="E81" s="52" t="s">
        <v>61</v>
      </c>
      <c r="F81" s="19"/>
      <c r="G81" s="82">
        <f t="shared" si="10"/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8"/>
    </row>
    <row r="82" spans="2:19" ht="14.85" customHeight="1" x14ac:dyDescent="0.25">
      <c r="B82" s="26"/>
      <c r="C82" s="44"/>
      <c r="D82" s="18"/>
      <c r="E82" s="54" t="s">
        <v>14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50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2" t="s">
        <v>37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36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26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83</v>
      </c>
      <c r="F87" s="19"/>
      <c r="G87" s="82">
        <f>SUM(H87:S87)</f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94</v>
      </c>
      <c r="F88" s="19"/>
      <c r="G88" s="82">
        <f t="shared" ref="G88" si="11"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95</v>
      </c>
      <c r="F89" s="19"/>
      <c r="G89" s="82">
        <f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41</v>
      </c>
      <c r="F90" s="19"/>
      <c r="G90" s="82">
        <f t="shared" ref="G90" si="12"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6"/>
    </row>
    <row r="91" spans="2:19" ht="14.85" customHeight="1" x14ac:dyDescent="0.25">
      <c r="B91" s="26"/>
      <c r="C91" s="44"/>
      <c r="D91" s="18"/>
      <c r="E91" s="52" t="s">
        <v>15</v>
      </c>
      <c r="F91" s="19"/>
      <c r="G91" s="82">
        <f t="shared" si="10"/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33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51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4" t="s">
        <v>34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60"/>
      <c r="C95" s="44"/>
      <c r="D95" s="18"/>
      <c r="E95" s="52" t="s">
        <v>88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5"/>
      <c r="D96" s="46"/>
      <c r="E96" s="53" t="s">
        <v>100</v>
      </c>
      <c r="F96" s="19"/>
      <c r="G96" s="89">
        <f t="shared" si="10"/>
        <v>0</v>
      </c>
      <c r="H96" s="90"/>
      <c r="I96" s="91"/>
      <c r="J96" s="92"/>
      <c r="K96" s="92"/>
      <c r="L96" s="92"/>
      <c r="M96" s="92"/>
      <c r="N96" s="92"/>
      <c r="O96" s="92"/>
      <c r="P96" s="92"/>
      <c r="Q96" s="92"/>
      <c r="R96" s="92"/>
      <c r="S96" s="93"/>
    </row>
    <row r="97" spans="2:19" ht="25.05" customHeight="1" x14ac:dyDescent="0.25">
      <c r="B97" s="131" t="s">
        <v>86</v>
      </c>
      <c r="C97" s="132"/>
      <c r="D97" s="132"/>
      <c r="E97" s="133"/>
      <c r="F97" s="22"/>
      <c r="G97" s="105">
        <f t="shared" si="10"/>
        <v>0</v>
      </c>
      <c r="H97" s="106">
        <f t="shared" ref="H97:S97" si="13">SUM(H78:H96)</f>
        <v>0</v>
      </c>
      <c r="I97" s="107">
        <f t="shared" si="13"/>
        <v>0</v>
      </c>
      <c r="J97" s="108">
        <f t="shared" si="13"/>
        <v>0</v>
      </c>
      <c r="K97" s="108">
        <f t="shared" si="13"/>
        <v>0</v>
      </c>
      <c r="L97" s="108">
        <f t="shared" si="13"/>
        <v>0</v>
      </c>
      <c r="M97" s="108">
        <f t="shared" si="13"/>
        <v>0</v>
      </c>
      <c r="N97" s="108">
        <f t="shared" si="13"/>
        <v>0</v>
      </c>
      <c r="O97" s="108">
        <f t="shared" si="13"/>
        <v>0</v>
      </c>
      <c r="P97" s="108">
        <f t="shared" si="13"/>
        <v>0</v>
      </c>
      <c r="Q97" s="108">
        <f t="shared" si="13"/>
        <v>0</v>
      </c>
      <c r="R97" s="108">
        <f t="shared" si="13"/>
        <v>0</v>
      </c>
      <c r="S97" s="109">
        <f t="shared" si="13"/>
        <v>0</v>
      </c>
    </row>
    <row r="98" spans="2:19" ht="3.9" customHeight="1" x14ac:dyDescent="0.25">
      <c r="B98" s="22"/>
      <c r="C98" s="22"/>
      <c r="D98" s="22"/>
      <c r="E98" s="22"/>
      <c r="F98" s="22"/>
      <c r="G98" s="113"/>
      <c r="H98" s="114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</row>
    <row r="99" spans="2:19" s="21" customFormat="1" ht="14.85" customHeight="1" x14ac:dyDescent="0.25">
      <c r="B99" s="34"/>
      <c r="C99" s="43"/>
      <c r="D99" s="35"/>
      <c r="E99" s="51" t="s">
        <v>88</v>
      </c>
      <c r="F99" s="19"/>
      <c r="G99" s="77">
        <f t="shared" ref="G99" si="14">SUM(H99:S99)</f>
        <v>0</v>
      </c>
      <c r="H99" s="78"/>
      <c r="I99" s="79"/>
      <c r="J99" s="80"/>
      <c r="K99" s="80"/>
      <c r="L99" s="80"/>
      <c r="M99" s="80"/>
      <c r="N99" s="80"/>
      <c r="O99" s="80"/>
      <c r="P99" s="80"/>
      <c r="Q99" s="80"/>
      <c r="R99" s="80"/>
      <c r="S99" s="81"/>
    </row>
    <row r="100" spans="2:19" s="21" customFormat="1" ht="14.85" customHeight="1" x14ac:dyDescent="0.25">
      <c r="B100" s="26"/>
      <c r="C100" s="44"/>
      <c r="D100" s="18"/>
      <c r="E100" s="52" t="s">
        <v>99</v>
      </c>
      <c r="F100" s="19"/>
      <c r="G100" s="82">
        <f t="shared" si="10"/>
        <v>0</v>
      </c>
      <c r="H100" s="83"/>
      <c r="I100" s="84"/>
      <c r="J100" s="85"/>
      <c r="K100" s="85"/>
      <c r="L100" s="85"/>
      <c r="M100" s="85"/>
      <c r="N100" s="85"/>
      <c r="O100" s="85"/>
      <c r="P100" s="85"/>
      <c r="Q100" s="85"/>
      <c r="R100" s="85"/>
      <c r="S100" s="86"/>
    </row>
    <row r="101" spans="2:19" s="21" customFormat="1" ht="14.85" customHeight="1" x14ac:dyDescent="0.25">
      <c r="B101" s="26"/>
      <c r="C101" s="44"/>
      <c r="D101" s="18"/>
      <c r="E101" s="52" t="s">
        <v>39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65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98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101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42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5"/>
      <c r="D106" s="46"/>
      <c r="E106" s="53" t="s">
        <v>43</v>
      </c>
      <c r="F106" s="19"/>
      <c r="G106" s="89">
        <f t="shared" si="10"/>
        <v>0</v>
      </c>
      <c r="H106" s="90"/>
      <c r="I106" s="91"/>
      <c r="J106" s="92"/>
      <c r="K106" s="92"/>
      <c r="L106" s="92"/>
      <c r="M106" s="92"/>
      <c r="N106" s="92"/>
      <c r="O106" s="92"/>
      <c r="P106" s="92"/>
      <c r="Q106" s="92"/>
      <c r="R106" s="92"/>
      <c r="S106" s="93"/>
    </row>
    <row r="107" spans="2:19" ht="25.05" customHeight="1" x14ac:dyDescent="0.25">
      <c r="B107" s="131" t="s">
        <v>40</v>
      </c>
      <c r="C107" s="132"/>
      <c r="D107" s="132"/>
      <c r="E107" s="133"/>
      <c r="F107" s="22"/>
      <c r="G107" s="94">
        <f t="shared" si="10"/>
        <v>0</v>
      </c>
      <c r="H107" s="95">
        <f t="shared" ref="H107:S107" si="15">SUM(H100:H106)</f>
        <v>0</v>
      </c>
      <c r="I107" s="96">
        <f t="shared" si="15"/>
        <v>0</v>
      </c>
      <c r="J107" s="97">
        <f t="shared" si="15"/>
        <v>0</v>
      </c>
      <c r="K107" s="97">
        <f t="shared" si="15"/>
        <v>0</v>
      </c>
      <c r="L107" s="97">
        <f t="shared" si="15"/>
        <v>0</v>
      </c>
      <c r="M107" s="97">
        <f t="shared" si="15"/>
        <v>0</v>
      </c>
      <c r="N107" s="97">
        <f t="shared" si="15"/>
        <v>0</v>
      </c>
      <c r="O107" s="97">
        <f t="shared" si="15"/>
        <v>0</v>
      </c>
      <c r="P107" s="97">
        <f t="shared" si="15"/>
        <v>0</v>
      </c>
      <c r="Q107" s="97">
        <f t="shared" si="15"/>
        <v>0</v>
      </c>
      <c r="R107" s="97">
        <f t="shared" si="15"/>
        <v>0</v>
      </c>
      <c r="S107" s="98">
        <f t="shared" si="15"/>
        <v>0</v>
      </c>
    </row>
    <row r="108" spans="2:19" ht="3.9" customHeight="1" x14ac:dyDescent="0.25">
      <c r="B108" s="61"/>
      <c r="C108" s="61"/>
      <c r="D108" s="61"/>
      <c r="E108" s="61"/>
      <c r="F108" s="22"/>
      <c r="G108" s="112"/>
      <c r="H108" s="111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</row>
    <row r="109" spans="2:19" ht="19.95" customHeight="1" x14ac:dyDescent="0.25">
      <c r="B109" s="125" t="s">
        <v>4</v>
      </c>
      <c r="C109" s="126"/>
      <c r="D109" s="126"/>
      <c r="E109" s="127"/>
      <c r="F109" s="22"/>
      <c r="G109" s="115">
        <f>SUM(H109:S109)</f>
        <v>0</v>
      </c>
      <c r="H109" s="116">
        <f t="shared" ref="H109:S109" si="16">SUM(H37,H50,H53,H107,H55,H44,H67,H74,H76,H97)</f>
        <v>0</v>
      </c>
      <c r="I109" s="117">
        <f t="shared" si="16"/>
        <v>0</v>
      </c>
      <c r="J109" s="118">
        <f t="shared" si="16"/>
        <v>0</v>
      </c>
      <c r="K109" s="118">
        <f t="shared" si="16"/>
        <v>0</v>
      </c>
      <c r="L109" s="118">
        <f t="shared" si="16"/>
        <v>0</v>
      </c>
      <c r="M109" s="118">
        <f t="shared" si="16"/>
        <v>0</v>
      </c>
      <c r="N109" s="118">
        <f t="shared" si="16"/>
        <v>0</v>
      </c>
      <c r="O109" s="118">
        <f t="shared" si="16"/>
        <v>0</v>
      </c>
      <c r="P109" s="118">
        <f t="shared" si="16"/>
        <v>0</v>
      </c>
      <c r="Q109" s="118">
        <f t="shared" si="16"/>
        <v>0</v>
      </c>
      <c r="R109" s="118">
        <f t="shared" si="16"/>
        <v>0</v>
      </c>
      <c r="S109" s="119">
        <f t="shared" si="16"/>
        <v>0</v>
      </c>
    </row>
    <row r="110" spans="2:19" ht="18" customHeight="1" x14ac:dyDescent="0.25">
      <c r="B110" s="128"/>
      <c r="C110" s="129"/>
      <c r="D110" s="130"/>
      <c r="E110" s="64" t="s">
        <v>52</v>
      </c>
      <c r="F110" s="22"/>
      <c r="G110" s="120">
        <f t="shared" si="10"/>
        <v>0</v>
      </c>
      <c r="H110" s="121">
        <f t="shared" ref="H110:S110" si="17">H9+H18+H20+H22+H23+H24+H25+H26+H27+H34+H36+H45+H46+H42+H43+H66+H72+H75+H89+H90</f>
        <v>0</v>
      </c>
      <c r="I110" s="122">
        <f t="shared" si="17"/>
        <v>0</v>
      </c>
      <c r="J110" s="123">
        <f t="shared" si="17"/>
        <v>0</v>
      </c>
      <c r="K110" s="123">
        <f t="shared" si="17"/>
        <v>0</v>
      </c>
      <c r="L110" s="123">
        <f t="shared" si="17"/>
        <v>0</v>
      </c>
      <c r="M110" s="123">
        <f t="shared" si="17"/>
        <v>0</v>
      </c>
      <c r="N110" s="123">
        <f t="shared" si="17"/>
        <v>0</v>
      </c>
      <c r="O110" s="123">
        <f t="shared" si="17"/>
        <v>0</v>
      </c>
      <c r="P110" s="123">
        <f t="shared" si="17"/>
        <v>0</v>
      </c>
      <c r="Q110" s="123">
        <f t="shared" si="17"/>
        <v>0</v>
      </c>
      <c r="R110" s="123">
        <f t="shared" si="17"/>
        <v>0</v>
      </c>
      <c r="S110" s="124">
        <f t="shared" si="17"/>
        <v>0</v>
      </c>
    </row>
    <row r="111" spans="2:19" ht="12.9" customHeight="1" x14ac:dyDescent="0.2">
      <c r="B111" s="59" t="s">
        <v>84</v>
      </c>
      <c r="C111" s="15"/>
      <c r="D111" s="15"/>
      <c r="E111" s="23"/>
      <c r="F111" s="23"/>
      <c r="G111" s="15"/>
      <c r="H111" s="15"/>
      <c r="I111" s="15"/>
      <c r="J111" s="15"/>
      <c r="K111" s="59"/>
      <c r="L111" s="59"/>
      <c r="M111" s="15"/>
      <c r="N111" s="15"/>
      <c r="O111" s="15"/>
      <c r="P111" s="58"/>
      <c r="Q111" s="15"/>
      <c r="R111" s="15"/>
      <c r="S111" s="15"/>
    </row>
    <row r="112" spans="2:19" ht="12.9" customHeight="1" x14ac:dyDescent="0.2">
      <c r="B112" s="59"/>
      <c r="C112" s="15"/>
      <c r="D112" s="15"/>
      <c r="E112" s="16"/>
      <c r="F112" s="16"/>
      <c r="G112" s="15"/>
      <c r="H112" s="15"/>
      <c r="I112" s="15"/>
      <c r="J112" s="15"/>
      <c r="K112" s="59"/>
      <c r="L112" s="59"/>
      <c r="M112" s="59"/>
      <c r="N112" s="15"/>
      <c r="O112" s="15"/>
      <c r="P112" s="15"/>
      <c r="Q112" s="15"/>
      <c r="R112" s="15"/>
      <c r="S112" s="15"/>
    </row>
    <row r="113" spans="2:19" ht="11.25" customHeight="1" x14ac:dyDescent="0.25">
      <c r="C113" s="15"/>
      <c r="D113" s="15"/>
      <c r="E113" s="23"/>
      <c r="F113" s="2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2:19" ht="22.8" x14ac:dyDescent="0.25">
      <c r="B114" s="16"/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</sheetData>
  <mergeCells count="14">
    <mergeCell ref="B44:E44"/>
    <mergeCell ref="B67:E67"/>
    <mergeCell ref="B74:E74"/>
    <mergeCell ref="B109:E109"/>
    <mergeCell ref="Q1:S1"/>
    <mergeCell ref="B4:E4"/>
    <mergeCell ref="B37:E37"/>
    <mergeCell ref="B50:E50"/>
    <mergeCell ref="B53:E53"/>
    <mergeCell ref="B110:D110"/>
    <mergeCell ref="B76:E76"/>
    <mergeCell ref="B97:E97"/>
    <mergeCell ref="B107:E107"/>
    <mergeCell ref="B55:E55"/>
  </mergeCells>
  <phoneticPr fontId="2" type="noConversion"/>
  <conditionalFormatting sqref="S2">
    <cfRule type="cellIs" dxfId="4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8" ma:contentTypeDescription="새 문서를 만듭니다." ma:contentTypeScope="" ma:versionID="04a5368652e76cc0411579a95137aea5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ae6aa260309888d99554654d5194f9f0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11B702-3400-4B75-ADC0-DB74BCE777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5A342-8028-49C9-A3CD-4B93C1D46C1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30511E0-800E-404F-B599-FEC274FD9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521027-6D44-4439-B955-86C9A00FC71C}">
  <ds:schemaRefs>
    <ds:schemaRef ds:uri="http://purl.org/dc/elements/1.1/"/>
    <ds:schemaRef ds:uri="c0055658-978e-43b2-bfc9-eec157efd867"/>
    <ds:schemaRef ds:uri="http://purl.org/dc/dcmitype/"/>
    <ds:schemaRef ds:uri="http://purl.org/dc/terms/"/>
    <ds:schemaRef ds:uri="http://schemas.microsoft.com/office/2006/documentManagement/types"/>
    <ds:schemaRef ds:uri="db2d40b4-43c9-4295-8ebe-2cc6781de69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26</vt:i4>
      </vt:variant>
    </vt:vector>
  </HeadingPairs>
  <TitlesOfParts>
    <vt:vector size="39" baseType="lpstr">
      <vt:lpstr>Total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July!Print_Area</vt:lpstr>
      <vt:lpstr>June!Print_Area</vt:lpstr>
      <vt:lpstr>Mar!Print_Area</vt:lpstr>
      <vt:lpstr>May!Print_Area</vt:lpstr>
      <vt:lpstr>Nov!Print_Area</vt:lpstr>
      <vt:lpstr>Oct!Print_Area</vt:lpstr>
      <vt:lpstr>Sep!Print_Area</vt:lpstr>
      <vt:lpstr>Total!Print_Area</vt:lpstr>
      <vt:lpstr>Apr!Print_Titles</vt:lpstr>
      <vt:lpstr>Aug!Print_Titles</vt:lpstr>
      <vt:lpstr>Dec!Print_Titles</vt:lpstr>
      <vt:lpstr>Feb!Print_Titles</vt:lpstr>
      <vt:lpstr>Jan!Print_Titles</vt:lpstr>
      <vt:lpstr>July!Print_Titles</vt:lpstr>
      <vt:lpstr>June!Print_Titles</vt:lpstr>
      <vt:lpstr>Mar!Print_Titles</vt:lpstr>
      <vt:lpstr>May!Print_Titles</vt:lpstr>
      <vt:lpstr>Nov!Print_Titles</vt:lpstr>
      <vt:lpstr>Oct!Print_Titles</vt:lpstr>
      <vt:lpstr>Sep!Print_Titles</vt:lpstr>
      <vt:lpstr>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2025-02-18T02:11:51Z</cp:lastPrinted>
  <dcterms:created xsi:type="dcterms:W3CDTF">2012-02-08T02:14:58Z</dcterms:created>
  <dcterms:modified xsi:type="dcterms:W3CDTF">2025-02-18T23:46:15Z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1800200.00000000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2021-07-08T05:39:55Z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897bd269-f558-42c1-b0b7-d5feb0f02c7c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