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S-HPSTORE.dgs.local\dgs_users$\ecastaneda\Desktop\"/>
    </mc:Choice>
  </mc:AlternateContent>
  <xr:revisionPtr revIDLastSave="0" documentId="13_ncr:1_{27FB7076-C12E-43BF-A692-4CAF5BF2FCE3}" xr6:coauthVersionLast="41" xr6:coauthVersionMax="41" xr10:uidLastSave="{00000000-0000-0000-0000-000000000000}"/>
  <bookViews>
    <workbookView xWindow="-120" yWindow="-120" windowWidth="29040" windowHeight="15840" activeTab="1" xr2:uid="{1F458B2A-6CB8-45F9-BB67-F3DE57BB21DB}"/>
  </bookViews>
  <sheets>
    <sheet name="Test Cases System Racing" sheetId="1" r:id="rId1"/>
    <sheet name="Tiempos Estimados de Ejec." sheetId="3" r:id="rId2"/>
    <sheet name="VSTS_ValidationWS_1" sheetId="2" state="veryHidden" r:id="rId3"/>
  </sheets>
  <definedNames>
    <definedName name="VSTS_54558f6b_d778_4c34_94c5_d576f6729b82_1" hidden="1">'Test Cases System Racing'!$C$3:$C$61</definedName>
    <definedName name="VSTS_54558f6b_d778_4c34_94c5_d576f6729b82_10015" hidden="1">'Test Cases System Racing'!$D$3:$D$61</definedName>
    <definedName name="VSTS_54558f6b_d778_4c34_94c5_d576f6729b82_2" hidden="1">'Test Cases System Racing'!$E$3:$E$61</definedName>
    <definedName name="VSTS_54558f6b_d778_4c34_94c5_d576f6729b82_80" hidden="1">'Test Cases System Racing'!$F$3:$F$61</definedName>
    <definedName name="VSTS_54558f6b_d778_4c34_94c5_d576f6729b82_n3" hidden="1">'Test Cases System Racing'!$B$3:$B$61</definedName>
    <definedName name="VSTS_ValidationRange_051dae68cdcb46f898c39c5d5aa86760" hidden="1">VSTS_ValidationWS_1!$AN$1:$AN$4</definedName>
    <definedName name="VSTS_ValidationRange_079c588775044f7ea1e2948431fd0e51" hidden="1">VSTS_ValidationWS_1!$AC$1:$AC$4</definedName>
    <definedName name="VSTS_ValidationRange_1b4e2847239d46cea48cc11ab227342a" hidden="1">VSTS_ValidationWS_1!$D$1</definedName>
    <definedName name="VSTS_ValidationRange_2bfd350d28c24916b2dc78c2e7ca0d4e" hidden="1">VSTS_ValidationWS_1!$AB$1:$AB$4</definedName>
    <definedName name="VSTS_ValidationRange_2e6e4681e5f74f9bb45770ddb2bd401b" hidden="1">VSTS_ValidationWS_1!$AT$1:$AT$7</definedName>
    <definedName name="VSTS_ValidationRange_311ed9d9e77b4785bf18d417dd32ee2d" hidden="1">VSTS_ValidationWS_1!$AK$1:$AK$2</definedName>
    <definedName name="VSTS_ValidationRange_3d8e275d8e634d04829ad7733d2df5fd" hidden="1">VSTS_ValidationWS_1!$AF$1:$AF$4</definedName>
    <definedName name="VSTS_ValidationRange_4249d424b4b7429c9c23a798f00d72a6" hidden="1">VSTS_ValidationWS_1!$AA$1:$AA$7</definedName>
    <definedName name="VSTS_ValidationRange_49648d12eef3485e92f085a855e4bb82" hidden="1">VSTS_ValidationWS_1!$A$1</definedName>
    <definedName name="VSTS_ValidationRange_592a53c05d004d9bb5e59c8c48ded308" hidden="1">VSTS_ValidationWS_1!$AM$1:$AM$5</definedName>
    <definedName name="VSTS_ValidationRange_61b0e0e8e95546ccbcf0601f761e114b" hidden="1">VSTS_ValidationWS_1!$AG$1:$AG$4</definedName>
    <definedName name="VSTS_ValidationRange_65d9ec753c4348a685406e766212f489" hidden="1">VSTS_ValidationWS_1!$AI$1:$AI$4</definedName>
    <definedName name="VSTS_ValidationRange_6e67d6ee27014a93813216bb733e5fc6" hidden="1">VSTS_ValidationWS_1!$AL$1:$AL$4</definedName>
    <definedName name="VSTS_ValidationRange_7505ed56507748d4a8a66d48929e4630" hidden="1">VSTS_ValidationWS_1!$C$1</definedName>
    <definedName name="VSTS_ValidationRange_7522f74d6bdb4612aca608d81fddc27b" hidden="1">VSTS_ValidationWS_1!$AH$1:$AH$4</definedName>
    <definedName name="VSTS_ValidationRange_8a0ae347f9e94fe694969787d4da422e" hidden="1">VSTS_ValidationWS_1!$AJ$1:$AJ$4</definedName>
    <definedName name="VSTS_ValidationRange_a6381ecac7b74ae2b63470d606a2f472" hidden="1">VSTS_ValidationWS_1!$AO$1:$AO$4</definedName>
    <definedName name="VSTS_ValidationRange_ac79d44db4234907b8fe6e18269df7df" hidden="1">VSTS_ValidationWS_1!$AD$1:$AD$3</definedName>
    <definedName name="VSTS_ValidationRange_dcf41524871e4033b9032d28760cd1c7" hidden="1">VSTS_ValidationWS_1!$B$1</definedName>
    <definedName name="VSTS_ValidationRange_eaf84289979a4f58a723ce781b7fc8af" hidden="1">VSTS_ValidationWS_1!$AS$1:$AS$11</definedName>
    <definedName name="VSTS_ValidationRange_f182d8919b384ded89c2fa38e9fb1545" hidden="1">VSTS_ValidationWS_1!$AP$1:$AP$4</definedName>
    <definedName name="VSTS_ValidationRange_f67bdafda7e343d081519ea86b82f1d2" hidden="1">VSTS_ValidationWS_1!$AQ$1:$AQ$3</definedName>
    <definedName name="VSTS_ValidationRange_f7a4cbd5e77f40daa0d8c784ac36bfe1" hidden="1">VSTS_ValidationWS_1!$AE$1:$AE$5</definedName>
    <definedName name="VSTS_ValidationRange_f7d6fb2bd1e44e9db597ac9f1cc4f4fa" hidden="1">VSTS_ValidationWS_1!$Z$1</definedName>
    <definedName name="VSTS_ValidationRange_fc48d5dd9c36477580536e998973e60f" hidden="1">VSTS_ValidationWS_1!$AR$1:$AR$4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3" l="1"/>
  <c r="C7" i="3" l="1"/>
  <c r="E7" i="3" s="1"/>
  <c r="C6" i="3"/>
  <c r="E6" i="3" s="1"/>
  <c r="C5" i="3"/>
  <c r="E5" i="3" s="1"/>
  <c r="C4" i="3"/>
  <c r="C9" i="3" l="1"/>
  <c r="E4" i="3"/>
  <c r="F9" i="3" s="1"/>
  <c r="C10" i="3" s="1"/>
  <c r="C11" i="3" s="1"/>
</calcChain>
</file>

<file path=xl/sharedStrings.xml><?xml version="1.0" encoding="utf-8"?>
<sst xmlns="http://schemas.openxmlformats.org/spreadsheetml/2006/main" count="281" uniqueCount="137">
  <si>
    <t>ID</t>
  </si>
  <si>
    <t>Title</t>
  </si>
  <si>
    <t>State</t>
  </si>
  <si>
    <t>Tags</t>
  </si>
  <si>
    <t>value doesn't matter</t>
  </si>
  <si>
    <t>readOnlyTestRange_@</t>
  </si>
  <si>
    <t>readOnlyTestRange_0</t>
  </si>
  <si>
    <t>readOnlyTestRange_d/M/yyyy HH:mm</t>
  </si>
  <si>
    <t>readOnlyTestRange_General</t>
  </si>
  <si>
    <t>\</t>
  </si>
  <si>
    <t>all_VSTS_54558f6b_d778_4c34_94c5_d576f6729b82_System.AreaPath</t>
  </si>
  <si>
    <t>\Sprint 2</t>
  </si>
  <si>
    <t>\Sprint 3</t>
  </si>
  <si>
    <t>\Sprint 4</t>
  </si>
  <si>
    <t>\Sprint 5</t>
  </si>
  <si>
    <t>\Sprint 6</t>
  </si>
  <si>
    <t>all_VSTS_54558f6b_d778_4c34_94c5_d576f6729b82_System.IterationPath</t>
  </si>
  <si>
    <t>Test Case</t>
  </si>
  <si>
    <t>***Verificar que se muestran los tipos de apuesta para cada RACE y TRACK segun los WAGER TYPE configuradas en la aplicacion FEED ADMIN (No modificar datos en FEED ADMIN, solo para ver como estan y como deben salir en pantalla)</t>
  </si>
  <si>
    <t>Ready</t>
  </si>
  <si>
    <t>Req. Process of Bet</t>
  </si>
  <si>
    <t>***Verificar que se activan los tipos de apuestas requeridos para el TRACK seleccionado exitosamente segun el cliente y configuracion parametrizada.</t>
  </si>
  <si>
    <t>Closed</t>
  </si>
  <si>
    <t>***Verificar que al registrar el tipo de apuesta PARLAY con RACE de un mismo TRACKS se valida que se ingresen los resultados requeridos para el tipo de apuesta seleccionada exitosamente.</t>
  </si>
  <si>
    <t>Verificar que se muestran los tipos de apuesta para cada RACE y TRACK segun los LIMIT SET y PROFILE configurados.</t>
  </si>
  <si>
    <t>Verificar que al registrar un PARLAY con ENTRIES de RACES del TRACKS IGUALES y DISTINTOS TRACKS se registra exitosamente la apuesta.</t>
  </si>
  <si>
    <t>Verificar que al registrar un PARLAY con ENTRIES de RACES del DISTINTOS TRACKS se registra exitosamente la apuesta.</t>
  </si>
  <si>
    <t>Verificar que al registrar un PARLAY con ENTRIES de RACES del MISMO TRACK se registra exitosamente la apuesta.</t>
  </si>
  <si>
    <t>Verificar que al registrar un PARLAY e ingresar los ENTRIES se permitan removerlos del PARLAY exitosamente.</t>
  </si>
  <si>
    <t>Verificar que al registrar un PARLAY y registrarla SI se incluyen ENTRIES IGUALES NO SE permite registrar la apuesta exitosamente.</t>
  </si>
  <si>
    <t>Verificar que al registrar un PARLAY y registrarla se valide exitosamente que solo se incluyan ENTRIES distintas RACES.</t>
  </si>
  <si>
    <t>Verificar que al registrar un PARLAY y registrarla SI se incluyen ENTRIES en SCRAPCH NO SE registra la apuesta; y se indica que hay ENTRIES SCRATCHES exitosamente</t>
  </si>
  <si>
    <t>Verificar que al registrar un PARLAY y registrarla se toma en cuenta exitosamente el LIMIT SET que parametriza la cantidad maxima por PARLAY al ser mayor a CERO y tener menos del maximo indicado para el PARLAY.</t>
  </si>
  <si>
    <t>Verificar que al registrar un PARLAY y registrarla se toma en cuenta exitosamente el LIMIT SET que parametriza la cantidad maxima por PARLAY al ser mayor a CERO y tener mas del maximo indicado para el PARLAY.</t>
  </si>
  <si>
    <t>Verificar que al registrar un PARLAY y registrarla se toma en cuenta exitosamente el LIMIT SET que parametriza la cantidad maxima por PARLAY al ser mayor a CERO y tener el maximo indicado en el PARLAY.</t>
  </si>
  <si>
    <t>Verificar que al registrar un PARLAY y registrarla se toma en cuenta exitosamente el LIMIT SET que parametriza la cantidad maxima por PARLAY al ser CERO.</t>
  </si>
  <si>
    <t>Verificar que al registrar la apuesta se muestra un mensaje de confirmacion de la apuesta antes de ingresarla exitosamente.</t>
  </si>
  <si>
    <t>Verificar que al registrar el tipo de apuesta HOUSE QUINELLA se valida que se ingresen los resultados requeridos para el tipo de apuesta seleccionada exitosamente.</t>
  </si>
  <si>
    <t>Verificar que al registrar el tipo de apuesta QUINELLA se valida que se ingresen los resultados requeridos para el tipo de apuesta seleccionada exitosamente.</t>
  </si>
  <si>
    <t>Verificar que al registrar el tipo de apuesta PICK 4 se valida que se ingresen los resultados requeridos para el tipo de apuesta seleccionada exitosamente.</t>
  </si>
  <si>
    <t>Verificar que al registrar el tipo de apuesta PICK 3 se valida que se ingresen los resultados requeridos para el tipo de apuesta seleccionada exitosamente.</t>
  </si>
  <si>
    <t>Verificar que al registrar el tipo de apuesta SUPERFECTA se valida que se ingresen los resultados requeridos para el tipo de apuesta seleccionada exitosamente.</t>
  </si>
  <si>
    <t>Verificar que al registrar el tipo de apuesta TRIFECTA se valida que se ingresen los resultados requeridos para el tipo de apuesta seleccionada exitosamente.</t>
  </si>
  <si>
    <t>Verificar que al registrar el tipo de apuesta DAILY DOUBLE se valida que se ingresen los resultados requeridos para el tipo de apuesta seleccionada exitosamente.</t>
  </si>
  <si>
    <t>Verificar que al registrar el tipo de apuesta EXACTA se valida que se ingresen los resultados requeridos para el tipo de apuesta seleccionada exitosamente.</t>
  </si>
  <si>
    <t>Verificar que al registrar el tipo de apuesta WIN | PLACE | SHOW se valida que se ingresen los resultados requeridos para el tipo de apuesta seleccionada exitosamente.</t>
  </si>
  <si>
    <t>Verificar que SI el monto de la apuesta es MAYOR al MAX WAGER ONLINE y al LIMIT SET del PLAYER se indique exitosamente al registrar la apuesta (en la ventana POP UP) que NO SE PERMITE registrar la apuesta.</t>
  </si>
  <si>
    <t>Verificar que al registrar la apuesta exitosamente y se realizo la RACE, se muestre con éxito en la ventana HISTORY con el resultado de la RACE ya ingresado segun lo solicitado.</t>
  </si>
  <si>
    <t>Verificar que SI el monto de la apuesta es MAYOR al CREDIT LIMIT del PLAYER se indique exitosamente al registrar la apuesta (en la ventana POP UP) que NO posee fondos suficientes.</t>
  </si>
  <si>
    <t>Verificar que al registrar la apuesta exitosamente, se muestre con éxito en la ventana OPEN BETS segun lo solicitado.</t>
  </si>
  <si>
    <t>Verificar que al registrar la apuesta se muestre exitosamente la apuesta realizada en la ventana POP UP segun lo solicitado.</t>
  </si>
  <si>
    <t>Verificar que SOLO se permite enviar el monto de la apuesta hasta seleccionar el tipo de apuesta a realizar y se ingrese el resultado para la RACE seleccionada exitosamente según lo solicitado.</t>
  </si>
  <si>
    <t>Verificar que al ingresar el monto de la apuesta en una RACE de la seccion TRACKS se ingrese el monto exitosamente según lo solicitado.</t>
  </si>
  <si>
    <t>Verificar que al ingresar el monto de la apuesta en una RACE de la seccion UPCOMING RACES se ingrese el monto exitosamente según lo solicitado.</t>
  </si>
  <si>
    <t>Verificar que al ingresar a la pantalla principal de RACING y activar el cronometro de los MinuteToPost se actualicen los MinuteToPost en c/ UPCOMING RACES al llegar a CERO el cronometro exitosamente según lo solicitado.</t>
  </si>
  <si>
    <t>Req. Search Info Tracks &amp; Races</t>
  </si>
  <si>
    <t>Verificar que al desmarcar un TRACK como favorito se quite de estar de primero en la lista de TRACKS y se desmarque de la estrella exitosamente.</t>
  </si>
  <si>
    <t>Verificar que al marcar un TRACK como favorito se coloque de primero en la lista de TRACKS y se marque con una estrella exitosamente.</t>
  </si>
  <si>
    <t>Verificar que al seleccionar alguna de las RACES en las UPCOMING RACES o de las del día (en los TRACKS) cuando la RACE ya inicio y se cerró la recepcion de apuestas, se muestra la RACE cerrada y NO SE permite recibir más apuestas</t>
  </si>
  <si>
    <t>Verificar que al seleccionar alguno de los UPCOMING RACES que se muestran en la seccion superior izquierda de la pantalla se muestren exitosamente las RACES y DATOS que se realizaran para esa RACE de ese TRACK.</t>
  </si>
  <si>
    <t>Verificar que al cambiar el UPCOMING RACE seleccionado y seleccionar otro UPCOMING RACE se muestran exitosamente las RACES y DATOS para el nuevo UPCOMING RACES seleccionado.</t>
  </si>
  <si>
    <t>Verificar que al volver a cargar la página web de RACING, unicamente se muestran los TRACKS y UPCOMING RACES del día en la parte izquierda de la pantalla.</t>
  </si>
  <si>
    <t>Verificar que al cambiar el TRACK seleccionado y seleccionar otro TRACK se muestran exitosamente las RACES que se realizaran para el nuevo TRACK seleccionado.</t>
  </si>
  <si>
    <t>Verificar que al seleccionar alguno de los TRACKS que se muestran en la seccion inferior izquierda de la pantalla se muestren exitosamente las RACES que se realizaran para ese TRACK.</t>
  </si>
  <si>
    <t>Verificar que al ingresar a la pantalla principal de RACING se muestran los TRACKS que tienen RACES durante el día en la seccion izquierda exitosamente según lo solicitado.</t>
  </si>
  <si>
    <t>Verificar que en la pantalla de History SOLO se muestran las apuestas de las RACES que ya tienen resultados.</t>
  </si>
  <si>
    <t>Req. Open Bets &amp; Hist.</t>
  </si>
  <si>
    <t>Verificar que en la pantalla de Open Bets SOLO se muestran las apuestas abiertas de RACES que aun NO TIENEN resultados.</t>
  </si>
  <si>
    <t>Verificar que al seleccionar la RACE dentro del TRACK, SI existen ENTRIES identificados como SCRAPCH se muestre el ENTRIE exitosamente segun lo solicitado.</t>
  </si>
  <si>
    <t>Req. Entries As Scrapch</t>
  </si>
  <si>
    <t>LOG - Verificar que al dejar la sesión abierta sin hacer nada al pasar el tiempo respectivo se realiza exitosamente el proceso de LOG OUT y se cierra la sesión con exito.</t>
  </si>
  <si>
    <t>Req. Log In</t>
  </si>
  <si>
    <t>***Verificar que NO se permita tener más de una sesión abierta al mismo tiempo para el mismo usuario.</t>
  </si>
  <si>
    <t>Design</t>
  </si>
  <si>
    <t>Verificar que al realizar el proceso de LOG OUT con un usuario existente y logueado en el sistema, se cierre la cuenta de usuario existosamente.</t>
  </si>
  <si>
    <t>***Verificar que al realizar el proceso de LOG IN con un usuario existente de forma fallida varias veces, NO Ingrese al sistema y se indique al usuario que su cuenta ha sido bloqueada por exceder el número de intentos fallidos.</t>
  </si>
  <si>
    <t>Verificar que al realizar el proceso de LOG IN con un usuario existente con datos incorrectos, NO Ingrese al sistema y se indique al usuario el error.</t>
  </si>
  <si>
    <t>Verificar que al realizar el proceso de LOG IN con un PLAYER existente de manera exitosa se muestran las opciones para la cuenta del player ingresado exitosamente.</t>
  </si>
  <si>
    <t>Verificar que al crear una cuenta de usuario nueva en la página web de Racing, se crea el usuario exitosamente según lo solicitado.</t>
  </si>
  <si>
    <t>Approved</t>
  </si>
  <si>
    <t>Committed</t>
  </si>
  <si>
    <t>Done</t>
  </si>
  <si>
    <t>New</t>
  </si>
  <si>
    <t>Removed</t>
  </si>
  <si>
    <t>all_VSTS_54558f6b_d778_4c34_94c5_d576f6729b82_Bug_System.State</t>
  </si>
  <si>
    <t>In Progress</t>
  </si>
  <si>
    <t>all_VSTS_54558f6b_d778_4c34_94c5_d576f6729b82_Epic_System.State</t>
  </si>
  <si>
    <t>all_VSTS_54558f6b_d778_4c34_94c5_d576f6729b82_Feature_System.State</t>
  </si>
  <si>
    <t>Open</t>
  </si>
  <si>
    <t>all_VSTS_54558f6b_d778_4c34_94c5_d576f6729b82_Impediment_System.State</t>
  </si>
  <si>
    <t>all_VSTS_54558f6b_d778_4c34_94c5_d576f6729b82_Product Backlog Item_System.State</t>
  </si>
  <si>
    <t>To Do</t>
  </si>
  <si>
    <t>all_VSTS_54558f6b_d778_4c34_94c5_d576f6729b82_Task_System.State</t>
  </si>
  <si>
    <t>all_VSTS_54558f6b_d778_4c34_94c5_d576f6729b82_Test Case_System.State</t>
  </si>
  <si>
    <t>Bug</t>
  </si>
  <si>
    <t>Epic</t>
  </si>
  <si>
    <t>Feature</t>
  </si>
  <si>
    <t>Impediment</t>
  </si>
  <si>
    <t>Product Backlog Item</t>
  </si>
  <si>
    <t>Task</t>
  </si>
  <si>
    <t>all_VSTS_54558f6b_d778_4c34_94c5_d576f6729b82_System.WorkItemType</t>
  </si>
  <si>
    <t>all_VSTS_54558f6b_d778_4c34_94c5_d576f6729b82_System.State</t>
  </si>
  <si>
    <t>VSTS_54558f6b_d778_4c34_94c5_d576f6729b82_E4-CA-08-0D-C5-01-AB-82-96-6F-B8-39-E9-3E-EA-3F-57-42-86-2A</t>
  </si>
  <si>
    <t>Priority</t>
  </si>
  <si>
    <t>VSTS_54558f6b_d778_4c34_94c5_d576f6729b82_A9-74-3C-60-20-83-BF-D2-70-44-DA-6E-AF-8C-55-96-9A-24-CE-B3</t>
  </si>
  <si>
    <t>all_VSTS_54558f6b_d778_4c34_94c5_d576f6729b82_Bug_Microsoft.VSTS.Common.Priority</t>
  </si>
  <si>
    <t>all_VSTS_54558f6b_d778_4c34_94c5_d576f6729b82_Epic_Microsoft.VSTS.Common.Priority</t>
  </si>
  <si>
    <t>all_VSTS_54558f6b_d778_4c34_94c5_d576f6729b82_Feature_Microsoft.VSTS.Common.Priority</t>
  </si>
  <si>
    <t>all_VSTS_54558f6b_d778_4c34_94c5_d576f6729b82_Impediment_Microsoft.VSTS.Common.Priority</t>
  </si>
  <si>
    <t>all_VSTS_54558f6b_d778_4c34_94c5_d576f6729b82_Product Backlog Item_Microsoft.VSTS.Common.Priority</t>
  </si>
  <si>
    <t>all_VSTS_54558f6b_d778_4c34_94c5_d576f6729b82_Task_Microsoft.VSTS.Common.Priority</t>
  </si>
  <si>
    <t>all_VSTS_54558f6b_d778_4c34_94c5_d576f6729b82_Test Case_Microsoft.VSTS.Common.Priority</t>
  </si>
  <si>
    <t>all_VSTS_54558f6b_d778_4c34_94c5_d576f6729b82_Microsoft.VSTS.Common.Priority</t>
  </si>
  <si>
    <t>Cantidad de Pruebas x Prioridad</t>
  </si>
  <si>
    <t>Prioridades</t>
  </si>
  <si>
    <t>Total de Pruebas x Prioridad</t>
  </si>
  <si>
    <t>Total de Minutos x Prioridad</t>
  </si>
  <si>
    <t>Prioridad 1</t>
  </si>
  <si>
    <t>Prioridad 2</t>
  </si>
  <si>
    <t>Prioridad 3</t>
  </si>
  <si>
    <t>Prioridad 4</t>
  </si>
  <si>
    <t>Total de Pruebas</t>
  </si>
  <si>
    <t>Total Minutos</t>
  </si>
  <si>
    <t>Tiempo Total Pruebas en Horas</t>
  </si>
  <si>
    <t>Dias Laborales</t>
  </si>
  <si>
    <t>Tiempo Total Pruebas en Días Laborales</t>
  </si>
  <si>
    <t>Cant. Horas Laborales x Dia Laboral</t>
  </si>
  <si>
    <t>Total Horas Laborales</t>
  </si>
  <si>
    <t>Tiempos en Minutos de las Pruebas x Prioridad</t>
  </si>
  <si>
    <t>\Migracion TC y Ambiente</t>
  </si>
  <si>
    <t>Verificar que se muestran exitosamente los datos de las OPEN WAGERS para la fecha seleccionada en el reporte WAGER LISTING.</t>
  </si>
  <si>
    <t>Req. Reports Racing</t>
  </si>
  <si>
    <t>Verificar que se muestran exitosamente los datos de las SCORED WAGERS para el rango de fechas seleccionado en el reporte WAGER LISTING.</t>
  </si>
  <si>
    <t>Verificar que se muestran exitosamente los datos de las WAGERS para una RACE de un TRACK indicado en el reporte WAGER ON RACE</t>
  </si>
  <si>
    <t>Verificar que se muestran exitosamente los datos de los resultados de las WAGERS para las RACES en el reporte PROFIT/LOSS BY TRACK</t>
  </si>
  <si>
    <r>
      <t xml:space="preserve">Proyecto: </t>
    </r>
    <r>
      <rPr>
        <sz val="11"/>
        <color theme="1"/>
        <rFont val="Calibri"/>
        <family val="2"/>
        <scheme val="minor"/>
      </rPr>
      <t xml:space="preserve">QA Department   </t>
    </r>
    <r>
      <rPr>
        <b/>
        <sz val="11"/>
        <color theme="1"/>
        <rFont val="Calibri"/>
        <family val="2"/>
        <scheme val="minor"/>
      </rPr>
      <t xml:space="preserve"> Servidor:</t>
    </r>
    <r>
      <rPr>
        <sz val="11"/>
        <color theme="1"/>
        <rFont val="Calibri"/>
        <family val="2"/>
        <scheme val="minor"/>
      </rPr>
      <t xml:space="preserve"> 192.168.30.122\DGS QA   </t>
    </r>
    <r>
      <rPr>
        <b/>
        <sz val="11"/>
        <color theme="1"/>
        <rFont val="Calibri"/>
        <family val="2"/>
        <scheme val="minor"/>
      </rPr>
      <t xml:space="preserve"> Consulta:</t>
    </r>
    <r>
      <rPr>
        <sz val="11"/>
        <color theme="1"/>
        <rFont val="Calibri"/>
        <family val="2"/>
        <scheme val="minor"/>
      </rPr>
      <t xml:space="preserve"> Asignadas RACING   </t>
    </r>
    <r>
      <rPr>
        <b/>
        <sz val="11"/>
        <color theme="1"/>
        <rFont val="Calibri"/>
        <family val="2"/>
        <scheme val="minor"/>
      </rPr>
      <t xml:space="preserve"> Tipo de lista:</t>
    </r>
    <r>
      <rPr>
        <sz val="11"/>
        <color theme="1"/>
        <rFont val="Calibri"/>
        <family val="2"/>
        <scheme val="minor"/>
      </rPr>
      <t xml:space="preserve"> Plano    </t>
    </r>
  </si>
  <si>
    <t>Verificar que en la pantalla principal del sistema se muestre la consulta de los datos del BALANCE del PLAYER exitosamente segun las apuestas TO ENTER, OPEN y SCORED.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</si>
</sst>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indexed="44"/>
        <bgColor indexed="64"/>
      </patternFill>
    </fill>
    <fill>
      <patternFill patternType="solid">
        <fgColor theme="6" tint="0.39997558519241921"/>
        <bgColor indexed="64"/>
      </patternFill>
    </fill>
    <fill>
      <patternFill patternType="solid">
        <fgColor theme="0" tint="-0.249977111117893"/>
        <bgColor indexed="64"/>
      </patternFill>
    </fill>
  </fills>
  <borders count="2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49">
    <xf numFmtId="0" fontId="0" fillId="0" borderId="0" xfId="0"/>
    <xf numFmtId="49" fontId="0" fillId="0" borderId="0" xfId="0" applyNumberFormat="1"/>
    <xf numFmtId="1" fontId="0" fillId="0" borderId="0" xfId="0" applyNumberFormat="1"/>
    <xf numFmtId="0" fontId="2" fillId="3" borderId="4" xfId="0" applyFont="1" applyFill="1" applyBorder="1" applyAlignment="1">
      <alignment vertical="center"/>
    </xf>
    <xf numFmtId="0" fontId="2" fillId="3" borderId="7" xfId="0" applyFont="1" applyFill="1" applyBorder="1" applyAlignment="1">
      <alignment vertical="center"/>
    </xf>
    <xf numFmtId="0" fontId="0" fillId="0" borderId="11" xfId="0" applyBorder="1" applyAlignment="1">
      <alignment horizontal="center" vertical="center"/>
    </xf>
    <xf numFmtId="0" fontId="2" fillId="3" borderId="12" xfId="0" applyFont="1" applyFill="1" applyBorder="1" applyAlignment="1">
      <alignment vertical="center"/>
    </xf>
    <xf numFmtId="0" fontId="0" fillId="0" borderId="14" xfId="0" applyBorder="1" applyAlignment="1">
      <alignment horizontal="center" vertical="center"/>
    </xf>
    <xf numFmtId="0" fontId="2" fillId="3" borderId="18" xfId="0" applyFont="1" applyFill="1" applyBorder="1" applyAlignment="1">
      <alignment vertical="center" wrapText="1"/>
    </xf>
    <xf numFmtId="0" fontId="2" fillId="3" borderId="19" xfId="0" applyFont="1" applyFill="1" applyBorder="1" applyAlignment="1">
      <alignment vertical="center" wrapText="1"/>
    </xf>
    <xf numFmtId="0" fontId="0" fillId="0" borderId="20" xfId="0" applyBorder="1" applyAlignment="1">
      <alignment horizontal="center" vertical="center"/>
    </xf>
    <xf numFmtId="0" fontId="2" fillId="3" borderId="7" xfId="0" applyFont="1" applyFill="1" applyBorder="1" applyAlignment="1">
      <alignment horizontal="left" vertical="center" wrapText="1"/>
    </xf>
    <xf numFmtId="0" fontId="2" fillId="3" borderId="10" xfId="0" applyFont="1" applyFill="1" applyBorder="1" applyAlignment="1">
      <alignment vertical="center" wrapText="1"/>
    </xf>
    <xf numFmtId="0" fontId="2" fillId="3" borderId="13" xfId="0" applyFont="1" applyFill="1" applyBorder="1" applyAlignment="1">
      <alignment vertical="center" wrapText="1"/>
    </xf>
    <xf numFmtId="0" fontId="2" fillId="4" borderId="7" xfId="0" applyFont="1" applyFill="1" applyBorder="1" applyAlignment="1">
      <alignment vertical="center"/>
    </xf>
    <xf numFmtId="0" fontId="2" fillId="4" borderId="12" xfId="0" applyFont="1" applyFill="1" applyBorder="1" applyAlignment="1">
      <alignment vertical="center"/>
    </xf>
    <xf numFmtId="0" fontId="0" fillId="2" borderId="0" xfId="0" applyFill="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2" borderId="0" xfId="0" applyFill="1" applyAlignment="1">
      <alignment horizontal="center" vertical="center"/>
    </xf>
    <xf numFmtId="49"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49" fontId="0" fillId="0" borderId="0" xfId="0" applyNumberFormat="1" applyAlignment="1">
      <alignment horizontal="center" vertic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2" fontId="0" fillId="0" borderId="10" xfId="0" applyNumberFormat="1" applyBorder="1" applyAlignment="1">
      <alignment horizontal="center" vertical="center"/>
    </xf>
    <xf numFmtId="0" fontId="2" fillId="3" borderId="7" xfId="0" applyFont="1" applyFill="1" applyBorder="1" applyAlignment="1">
      <alignment horizontal="center" vertical="center" wrapText="1"/>
    </xf>
    <xf numFmtId="0" fontId="2" fillId="3" borderId="12" xfId="0" applyFont="1" applyFill="1" applyBorder="1" applyAlignment="1">
      <alignment horizontal="center" vertical="center" wrapText="1"/>
    </xf>
    <xf numFmtId="2" fontId="0" fillId="0" borderId="10" xfId="0" applyNumberFormat="1" applyBorder="1" applyAlignment="1">
      <alignment horizontal="center" vertical="center" wrapText="1"/>
    </xf>
    <xf numFmtId="2" fontId="0" fillId="0" borderId="13" xfId="0" applyNumberFormat="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0" borderId="19" xfId="0" applyBorder="1" applyAlignment="1">
      <alignment horizontal="center" vertic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164" fontId="0" fillId="0" borderId="0" xfId="0" applyNumberFormat="1"/>
  </cellXfs>
  <cellStyles count="1">
    <cellStyle name="Normal" xfId="0" builtinId="0"/>
  </cellStyles>
  <dxfs count="6">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left" vertical="center" textRotation="0" wrapText="1" indent="0" justifyLastLine="0" shrinkToFit="0" readingOrder="0"/>
    </dxf>
    <dxf>
      <numFmt numFmtId="1" formatCode="0"/>
      <alignment horizontal="center"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23EAEB-7FFC-4C0C-8B07-2CC2F7C05F36}" name="VSTS_54558f6b_d778_4c34_94c5_d576f6729b82" displayName="VSTS_54558f6b_d778_4c34_94c5_d576f6729b82" ref="B3:F61" totalsRowShown="0" headerRowDxfId="5">
  <autoFilter ref="B3:F61" xr:uid="{1796E27B-4286-4DEA-A81E-0EF147E6AD63}"/>
  <tableColumns count="5">
    <tableColumn id="1" xr3:uid="{C5DA0111-CD93-483A-9932-365A9D7F08BB}" name="ID" dataDxfId="4"/>
    <tableColumn id="3" xr3:uid="{B25019E4-8827-41DF-9CA9-2E835EE4CF4E}" name="Title" dataDxfId="3"/>
    <tableColumn id="8" xr3:uid="{A60A8A61-EE15-4B8E-A82F-E204425179A9}" name="Priority" dataDxfId="2"/>
    <tableColumn id="4" xr3:uid="{6A71F40A-1D5F-43E2-9CB1-99B363BA43C7}" name="State" dataDxfId="1"/>
    <tableColumn id="7" xr3:uid="{946738A5-A5D8-4AEE-8511-4768E726B4AC}" name="Tag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22B8-FC1C-4685-B44D-5D4D37344C53}">
  <dimension ref="B2:F61"/>
  <sheetViews>
    <sheetView topLeftCell="A2" workbookViewId="0">
      <selection activeCell="B61" sqref="B4:B61"/>
    </sheetView>
  </sheetViews>
  <sheetFormatPr baseColWidth="10" defaultRowHeight="15" x14ac:dyDescent="0.25"/>
  <cols>
    <col min="2" max="2" width="10.140625" style="22" customWidth="1"/>
    <col min="3" max="3" width="190.5703125" style="18" customWidth="1"/>
    <col min="4" max="4" width="14.85546875" style="22" customWidth="1"/>
    <col min="5" max="5" width="12.85546875" style="22" customWidth="1"/>
    <col min="6" max="6" width="33.85546875" style="22" customWidth="1"/>
    <col min="7" max="7" width="20.42578125" customWidth="1"/>
    <col min="8" max="8" width="33.85546875" customWidth="1"/>
  </cols>
  <sheetData>
    <row r="2" spans="2:6" ht="30" customHeight="1" x14ac:dyDescent="0.25">
      <c r="B2" s="23" t="s">
        <v>135</v>
      </c>
      <c r="C2" s="16"/>
      <c r="D2" s="19"/>
      <c r="E2" s="19"/>
      <c r="F2" s="19"/>
    </row>
    <row r="3" spans="2:6" s="22" customFormat="1" x14ac:dyDescent="0.25">
      <c r="B3" s="20" t="s">
        <v>0</v>
      </c>
      <c r="C3" s="24" t="s">
        <v>1</v>
      </c>
      <c r="D3" s="20" t="s">
        <v>103</v>
      </c>
      <c r="E3" s="20" t="s">
        <v>2</v>
      </c>
      <c r="F3" s="20" t="s">
        <v>3</v>
      </c>
    </row>
    <row r="4" spans="2:6" x14ac:dyDescent="0.25">
      <c r="B4" s="21">
        <v>32</v>
      </c>
      <c r="C4" s="17" t="s">
        <v>78</v>
      </c>
      <c r="D4" s="21">
        <v>2</v>
      </c>
      <c r="E4" s="20" t="s">
        <v>19</v>
      </c>
      <c r="F4" s="22" t="s">
        <v>71</v>
      </c>
    </row>
    <row r="5" spans="2:6" x14ac:dyDescent="0.25">
      <c r="B5" s="21">
        <v>37</v>
      </c>
      <c r="C5" s="17" t="s">
        <v>77</v>
      </c>
      <c r="D5" s="21">
        <v>4</v>
      </c>
      <c r="E5" s="20" t="s">
        <v>19</v>
      </c>
      <c r="F5" s="22" t="s">
        <v>71</v>
      </c>
    </row>
    <row r="6" spans="2:6" x14ac:dyDescent="0.25">
      <c r="B6" s="21">
        <v>38</v>
      </c>
      <c r="C6" s="17" t="s">
        <v>76</v>
      </c>
      <c r="D6" s="21">
        <v>4</v>
      </c>
      <c r="E6" s="20" t="s">
        <v>19</v>
      </c>
      <c r="F6" s="22" t="s">
        <v>71</v>
      </c>
    </row>
    <row r="7" spans="2:6" ht="30" x14ac:dyDescent="0.25">
      <c r="B7" s="21">
        <v>39</v>
      </c>
      <c r="C7" s="17" t="s">
        <v>75</v>
      </c>
      <c r="D7" s="21">
        <v>2</v>
      </c>
      <c r="E7" s="20" t="s">
        <v>73</v>
      </c>
      <c r="F7" s="22" t="s">
        <v>71</v>
      </c>
    </row>
    <row r="8" spans="2:6" x14ac:dyDescent="0.25">
      <c r="B8" s="21">
        <v>40</v>
      </c>
      <c r="C8" s="17" t="s">
        <v>74</v>
      </c>
      <c r="D8" s="21">
        <v>4</v>
      </c>
      <c r="E8" s="20" t="s">
        <v>19</v>
      </c>
      <c r="F8" s="22" t="s">
        <v>71</v>
      </c>
    </row>
    <row r="9" spans="2:6" x14ac:dyDescent="0.25">
      <c r="B9" s="21">
        <v>41</v>
      </c>
      <c r="C9" s="17" t="s">
        <v>72</v>
      </c>
      <c r="D9" s="21">
        <v>4</v>
      </c>
      <c r="E9" s="20" t="s">
        <v>73</v>
      </c>
      <c r="F9" s="22" t="s">
        <v>71</v>
      </c>
    </row>
    <row r="10" spans="2:6" x14ac:dyDescent="0.25">
      <c r="B10" s="21">
        <v>43</v>
      </c>
      <c r="C10" s="17" t="s">
        <v>70</v>
      </c>
      <c r="D10" s="21">
        <v>2</v>
      </c>
      <c r="E10" s="20" t="s">
        <v>19</v>
      </c>
      <c r="F10" s="22" t="s">
        <v>71</v>
      </c>
    </row>
    <row r="11" spans="2:6" x14ac:dyDescent="0.25">
      <c r="B11" s="21">
        <v>44</v>
      </c>
      <c r="C11" s="17" t="s">
        <v>68</v>
      </c>
      <c r="D11" s="21">
        <v>3</v>
      </c>
      <c r="E11" s="20" t="s">
        <v>19</v>
      </c>
      <c r="F11" s="22" t="s">
        <v>69</v>
      </c>
    </row>
    <row r="12" spans="2:6" x14ac:dyDescent="0.25">
      <c r="B12" s="21">
        <v>45</v>
      </c>
      <c r="C12" s="17" t="s">
        <v>67</v>
      </c>
      <c r="D12" s="21">
        <v>3</v>
      </c>
      <c r="E12" s="20" t="s">
        <v>19</v>
      </c>
      <c r="F12" s="22" t="s">
        <v>66</v>
      </c>
    </row>
    <row r="13" spans="2:6" x14ac:dyDescent="0.25">
      <c r="B13" s="21">
        <v>46</v>
      </c>
      <c r="C13" s="17" t="s">
        <v>65</v>
      </c>
      <c r="D13" s="21">
        <v>3</v>
      </c>
      <c r="E13" s="20" t="s">
        <v>19</v>
      </c>
      <c r="F13" s="22" t="s">
        <v>66</v>
      </c>
    </row>
    <row r="14" spans="2:6" x14ac:dyDescent="0.25">
      <c r="B14" s="21">
        <v>50</v>
      </c>
      <c r="C14" s="17" t="s">
        <v>64</v>
      </c>
      <c r="D14" s="21">
        <v>3</v>
      </c>
      <c r="E14" s="20" t="s">
        <v>19</v>
      </c>
      <c r="F14" s="22" t="s">
        <v>55</v>
      </c>
    </row>
    <row r="15" spans="2:6" x14ac:dyDescent="0.25">
      <c r="B15" s="21">
        <v>51</v>
      </c>
      <c r="C15" s="17" t="s">
        <v>63</v>
      </c>
      <c r="D15" s="21">
        <v>3</v>
      </c>
      <c r="E15" s="20" t="s">
        <v>19</v>
      </c>
      <c r="F15" s="22" t="s">
        <v>55</v>
      </c>
    </row>
    <row r="16" spans="2:6" x14ac:dyDescent="0.25">
      <c r="B16" s="21">
        <v>52</v>
      </c>
      <c r="C16" s="17" t="s">
        <v>62</v>
      </c>
      <c r="D16" s="21">
        <v>3</v>
      </c>
      <c r="E16" s="20" t="s">
        <v>19</v>
      </c>
      <c r="F16" s="22" t="s">
        <v>55</v>
      </c>
    </row>
    <row r="17" spans="2:6" x14ac:dyDescent="0.25">
      <c r="B17" s="21">
        <v>53</v>
      </c>
      <c r="C17" s="17" t="s">
        <v>61</v>
      </c>
      <c r="D17" s="21">
        <v>3</v>
      </c>
      <c r="E17" s="20" t="s">
        <v>19</v>
      </c>
      <c r="F17" s="22" t="s">
        <v>55</v>
      </c>
    </row>
    <row r="18" spans="2:6" x14ac:dyDescent="0.25">
      <c r="B18" s="21">
        <v>54</v>
      </c>
      <c r="C18" s="17" t="s">
        <v>60</v>
      </c>
      <c r="D18" s="21">
        <v>3</v>
      </c>
      <c r="E18" s="20" t="s">
        <v>19</v>
      </c>
      <c r="F18" s="22" t="s">
        <v>55</v>
      </c>
    </row>
    <row r="19" spans="2:6" ht="30" x14ac:dyDescent="0.25">
      <c r="B19" s="21">
        <v>55</v>
      </c>
      <c r="C19" s="17" t="s">
        <v>59</v>
      </c>
      <c r="D19" s="21">
        <v>3</v>
      </c>
      <c r="E19" s="20" t="s">
        <v>19</v>
      </c>
      <c r="F19" s="22" t="s">
        <v>55</v>
      </c>
    </row>
    <row r="20" spans="2:6" ht="30" x14ac:dyDescent="0.25">
      <c r="B20" s="21">
        <v>56</v>
      </c>
      <c r="C20" s="17" t="s">
        <v>58</v>
      </c>
      <c r="D20" s="21">
        <v>1</v>
      </c>
      <c r="E20" s="20" t="s">
        <v>19</v>
      </c>
      <c r="F20" s="22" t="s">
        <v>55</v>
      </c>
    </row>
    <row r="21" spans="2:6" x14ac:dyDescent="0.25">
      <c r="B21" s="21">
        <v>57</v>
      </c>
      <c r="C21" s="17" t="s">
        <v>57</v>
      </c>
      <c r="D21" s="21">
        <v>4</v>
      </c>
      <c r="E21" s="20" t="s">
        <v>19</v>
      </c>
      <c r="F21" s="22" t="s">
        <v>55</v>
      </c>
    </row>
    <row r="22" spans="2:6" x14ac:dyDescent="0.25">
      <c r="B22" s="21">
        <v>58</v>
      </c>
      <c r="C22" s="17" t="s">
        <v>56</v>
      </c>
      <c r="D22" s="21">
        <v>4</v>
      </c>
      <c r="E22" s="20" t="s">
        <v>19</v>
      </c>
      <c r="F22" s="22" t="s">
        <v>55</v>
      </c>
    </row>
    <row r="23" spans="2:6" ht="30" x14ac:dyDescent="0.25">
      <c r="B23" s="21">
        <v>59</v>
      </c>
      <c r="C23" s="17" t="s">
        <v>54</v>
      </c>
      <c r="D23" s="21">
        <v>2</v>
      </c>
      <c r="E23" s="20" t="s">
        <v>19</v>
      </c>
      <c r="F23" s="22" t="s">
        <v>55</v>
      </c>
    </row>
    <row r="24" spans="2:6" x14ac:dyDescent="0.25">
      <c r="B24" s="21">
        <v>62</v>
      </c>
      <c r="C24" s="17" t="s">
        <v>53</v>
      </c>
      <c r="D24" s="21">
        <v>3</v>
      </c>
      <c r="E24" s="20" t="s">
        <v>19</v>
      </c>
      <c r="F24" s="22" t="s">
        <v>20</v>
      </c>
    </row>
    <row r="25" spans="2:6" x14ac:dyDescent="0.25">
      <c r="B25" s="21">
        <v>63</v>
      </c>
      <c r="C25" s="17" t="s">
        <v>52</v>
      </c>
      <c r="D25" s="21">
        <v>3</v>
      </c>
      <c r="E25" s="20" t="s">
        <v>19</v>
      </c>
      <c r="F25" s="22" t="s">
        <v>20</v>
      </c>
    </row>
    <row r="26" spans="2:6" x14ac:dyDescent="0.25">
      <c r="B26" s="21">
        <v>64</v>
      </c>
      <c r="C26" s="17" t="s">
        <v>51</v>
      </c>
      <c r="D26" s="21">
        <v>2</v>
      </c>
      <c r="E26" s="20" t="s">
        <v>19</v>
      </c>
      <c r="F26" s="22" t="s">
        <v>20</v>
      </c>
    </row>
    <row r="27" spans="2:6" x14ac:dyDescent="0.25">
      <c r="B27" s="21">
        <v>65</v>
      </c>
      <c r="C27" s="17" t="s">
        <v>50</v>
      </c>
      <c r="D27" s="21">
        <v>2</v>
      </c>
      <c r="E27" s="20" t="s">
        <v>19</v>
      </c>
      <c r="F27" s="22" t="s">
        <v>20</v>
      </c>
    </row>
    <row r="28" spans="2:6" x14ac:dyDescent="0.25">
      <c r="B28" s="21">
        <v>66</v>
      </c>
      <c r="C28" s="17" t="s">
        <v>49</v>
      </c>
      <c r="D28" s="21">
        <v>2</v>
      </c>
      <c r="E28" s="20" t="s">
        <v>19</v>
      </c>
      <c r="F28" s="22" t="s">
        <v>20</v>
      </c>
    </row>
    <row r="29" spans="2:6" x14ac:dyDescent="0.25">
      <c r="B29" s="21">
        <v>67</v>
      </c>
      <c r="C29" s="17" t="s">
        <v>48</v>
      </c>
      <c r="D29" s="21">
        <v>1</v>
      </c>
      <c r="E29" s="20" t="s">
        <v>19</v>
      </c>
      <c r="F29" s="22" t="s">
        <v>20</v>
      </c>
    </row>
    <row r="30" spans="2:6" x14ac:dyDescent="0.25">
      <c r="B30" s="21">
        <v>68</v>
      </c>
      <c r="C30" s="17" t="s">
        <v>47</v>
      </c>
      <c r="D30" s="21">
        <v>1</v>
      </c>
      <c r="E30" s="20" t="s">
        <v>19</v>
      </c>
      <c r="F30" s="22" t="s">
        <v>20</v>
      </c>
    </row>
    <row r="31" spans="2:6" x14ac:dyDescent="0.25">
      <c r="B31" s="21">
        <v>69</v>
      </c>
      <c r="C31" s="17" t="s">
        <v>46</v>
      </c>
      <c r="D31" s="21">
        <v>1</v>
      </c>
      <c r="E31" s="20" t="s">
        <v>19</v>
      </c>
      <c r="F31" s="22" t="s">
        <v>20</v>
      </c>
    </row>
    <row r="32" spans="2:6" x14ac:dyDescent="0.25">
      <c r="B32" s="21">
        <v>70</v>
      </c>
      <c r="C32" s="17" t="s">
        <v>45</v>
      </c>
      <c r="D32" s="21">
        <v>1</v>
      </c>
      <c r="E32" s="20" t="s">
        <v>19</v>
      </c>
      <c r="F32" s="22" t="s">
        <v>20</v>
      </c>
    </row>
    <row r="33" spans="2:6" x14ac:dyDescent="0.25">
      <c r="B33" s="21">
        <v>71</v>
      </c>
      <c r="C33" s="17" t="s">
        <v>44</v>
      </c>
      <c r="D33" s="21">
        <v>1</v>
      </c>
      <c r="E33" s="20" t="s">
        <v>19</v>
      </c>
      <c r="F33" s="22" t="s">
        <v>20</v>
      </c>
    </row>
    <row r="34" spans="2:6" x14ac:dyDescent="0.25">
      <c r="B34" s="21">
        <v>72</v>
      </c>
      <c r="C34" s="17" t="s">
        <v>43</v>
      </c>
      <c r="D34" s="21">
        <v>1</v>
      </c>
      <c r="E34" s="20" t="s">
        <v>19</v>
      </c>
      <c r="F34" s="22" t="s">
        <v>20</v>
      </c>
    </row>
    <row r="35" spans="2:6" x14ac:dyDescent="0.25">
      <c r="B35" s="21">
        <v>73</v>
      </c>
      <c r="C35" s="17" t="s">
        <v>42</v>
      </c>
      <c r="D35" s="21">
        <v>1</v>
      </c>
      <c r="E35" s="20" t="s">
        <v>19</v>
      </c>
      <c r="F35" s="22" t="s">
        <v>20</v>
      </c>
    </row>
    <row r="36" spans="2:6" x14ac:dyDescent="0.25">
      <c r="B36" s="21">
        <v>74</v>
      </c>
      <c r="C36" s="17" t="s">
        <v>41</v>
      </c>
      <c r="D36" s="21">
        <v>1</v>
      </c>
      <c r="E36" s="20" t="s">
        <v>19</v>
      </c>
      <c r="F36" s="22" t="s">
        <v>20</v>
      </c>
    </row>
    <row r="37" spans="2:6" x14ac:dyDescent="0.25">
      <c r="B37" s="21">
        <v>75</v>
      </c>
      <c r="C37" s="17" t="s">
        <v>40</v>
      </c>
      <c r="D37" s="21">
        <v>1</v>
      </c>
      <c r="E37" s="20" t="s">
        <v>19</v>
      </c>
      <c r="F37" s="22" t="s">
        <v>20</v>
      </c>
    </row>
    <row r="38" spans="2:6" x14ac:dyDescent="0.25">
      <c r="B38" s="21">
        <v>76</v>
      </c>
      <c r="C38" s="17" t="s">
        <v>39</v>
      </c>
      <c r="D38" s="21">
        <v>1</v>
      </c>
      <c r="E38" s="20" t="s">
        <v>19</v>
      </c>
      <c r="F38" s="22" t="s">
        <v>20</v>
      </c>
    </row>
    <row r="39" spans="2:6" x14ac:dyDescent="0.25">
      <c r="B39" s="21">
        <v>77</v>
      </c>
      <c r="C39" s="17" t="s">
        <v>38</v>
      </c>
      <c r="D39" s="21">
        <v>1</v>
      </c>
      <c r="E39" s="20" t="s">
        <v>19</v>
      </c>
      <c r="F39" s="22" t="s">
        <v>20</v>
      </c>
    </row>
    <row r="40" spans="2:6" x14ac:dyDescent="0.25">
      <c r="B40" s="21">
        <v>78</v>
      </c>
      <c r="C40" s="17" t="s">
        <v>37</v>
      </c>
      <c r="D40" s="21">
        <v>1</v>
      </c>
      <c r="E40" s="20" t="s">
        <v>19</v>
      </c>
      <c r="F40" s="22" t="s">
        <v>20</v>
      </c>
    </row>
    <row r="41" spans="2:6" x14ac:dyDescent="0.25">
      <c r="B41" s="21">
        <v>79</v>
      </c>
      <c r="C41" s="17" t="s">
        <v>36</v>
      </c>
      <c r="D41" s="21">
        <v>4</v>
      </c>
      <c r="E41" s="20" t="s">
        <v>19</v>
      </c>
      <c r="F41" s="22" t="s">
        <v>20</v>
      </c>
    </row>
    <row r="42" spans="2:6" x14ac:dyDescent="0.25">
      <c r="B42" s="21">
        <v>80</v>
      </c>
      <c r="C42" s="17" t="s">
        <v>35</v>
      </c>
      <c r="D42" s="21">
        <v>2</v>
      </c>
      <c r="E42" s="20" t="s">
        <v>19</v>
      </c>
      <c r="F42" s="22" t="s">
        <v>20</v>
      </c>
    </row>
    <row r="43" spans="2:6" x14ac:dyDescent="0.25">
      <c r="B43" s="21">
        <v>81</v>
      </c>
      <c r="C43" s="17" t="s">
        <v>34</v>
      </c>
      <c r="D43" s="21">
        <v>2</v>
      </c>
      <c r="E43" s="20" t="s">
        <v>19</v>
      </c>
      <c r="F43" s="22" t="s">
        <v>20</v>
      </c>
    </row>
    <row r="44" spans="2:6" ht="30" x14ac:dyDescent="0.25">
      <c r="B44" s="21">
        <v>82</v>
      </c>
      <c r="C44" s="17" t="s">
        <v>33</v>
      </c>
      <c r="D44" s="21">
        <v>2</v>
      </c>
      <c r="E44" s="20" t="s">
        <v>19</v>
      </c>
      <c r="F44" s="22" t="s">
        <v>20</v>
      </c>
    </row>
    <row r="45" spans="2:6" ht="30" x14ac:dyDescent="0.25">
      <c r="B45" s="21">
        <v>83</v>
      </c>
      <c r="C45" s="17" t="s">
        <v>32</v>
      </c>
      <c r="D45" s="21">
        <v>2</v>
      </c>
      <c r="E45" s="20" t="s">
        <v>19</v>
      </c>
      <c r="F45" s="22" t="s">
        <v>20</v>
      </c>
    </row>
    <row r="46" spans="2:6" x14ac:dyDescent="0.25">
      <c r="B46" s="21">
        <v>84</v>
      </c>
      <c r="C46" s="17" t="s">
        <v>31</v>
      </c>
      <c r="D46" s="21">
        <v>3</v>
      </c>
      <c r="E46" s="20" t="s">
        <v>19</v>
      </c>
      <c r="F46" s="22" t="s">
        <v>20</v>
      </c>
    </row>
    <row r="47" spans="2:6" x14ac:dyDescent="0.25">
      <c r="B47" s="21">
        <v>85</v>
      </c>
      <c r="C47" s="17" t="s">
        <v>30</v>
      </c>
      <c r="D47" s="21">
        <v>3</v>
      </c>
      <c r="E47" s="20" t="s">
        <v>19</v>
      </c>
      <c r="F47" s="22" t="s">
        <v>20</v>
      </c>
    </row>
    <row r="48" spans="2:6" x14ac:dyDescent="0.25">
      <c r="B48" s="21">
        <v>86</v>
      </c>
      <c r="C48" s="17" t="s">
        <v>29</v>
      </c>
      <c r="D48" s="21">
        <v>3</v>
      </c>
      <c r="E48" s="20" t="s">
        <v>19</v>
      </c>
      <c r="F48" s="22" t="s">
        <v>20</v>
      </c>
    </row>
    <row r="49" spans="2:6" x14ac:dyDescent="0.25">
      <c r="B49" s="21">
        <v>87</v>
      </c>
      <c r="C49" s="17" t="s">
        <v>28</v>
      </c>
      <c r="D49" s="21">
        <v>3</v>
      </c>
      <c r="E49" s="20" t="s">
        <v>19</v>
      </c>
      <c r="F49" s="22" t="s">
        <v>20</v>
      </c>
    </row>
    <row r="50" spans="2:6" x14ac:dyDescent="0.25">
      <c r="B50" s="21">
        <v>88</v>
      </c>
      <c r="C50" s="17" t="s">
        <v>27</v>
      </c>
      <c r="D50" s="21">
        <v>1</v>
      </c>
      <c r="E50" s="20" t="s">
        <v>19</v>
      </c>
      <c r="F50" s="22" t="s">
        <v>20</v>
      </c>
    </row>
    <row r="51" spans="2:6" x14ac:dyDescent="0.25">
      <c r="B51" s="21">
        <v>89</v>
      </c>
      <c r="C51" s="17" t="s">
        <v>26</v>
      </c>
      <c r="D51" s="21">
        <v>1</v>
      </c>
      <c r="E51" s="20" t="s">
        <v>19</v>
      </c>
      <c r="F51" s="22" t="s">
        <v>20</v>
      </c>
    </row>
    <row r="52" spans="2:6" x14ac:dyDescent="0.25">
      <c r="B52" s="21">
        <v>90</v>
      </c>
      <c r="C52" s="17" t="s">
        <v>25</v>
      </c>
      <c r="D52" s="21">
        <v>1</v>
      </c>
      <c r="E52" s="20" t="s">
        <v>19</v>
      </c>
      <c r="F52" s="22" t="s">
        <v>20</v>
      </c>
    </row>
    <row r="53" spans="2:6" x14ac:dyDescent="0.25">
      <c r="B53" s="21">
        <v>91</v>
      </c>
      <c r="C53" s="17" t="s">
        <v>24</v>
      </c>
      <c r="D53" s="21">
        <v>2</v>
      </c>
      <c r="E53" s="20" t="s">
        <v>19</v>
      </c>
      <c r="F53" s="22" t="s">
        <v>20</v>
      </c>
    </row>
    <row r="54" spans="2:6" ht="30" x14ac:dyDescent="0.25">
      <c r="B54" s="21">
        <v>92</v>
      </c>
      <c r="C54" s="17" t="s">
        <v>18</v>
      </c>
      <c r="D54" s="21">
        <v>2</v>
      </c>
      <c r="E54" s="20" t="s">
        <v>19</v>
      </c>
      <c r="F54" s="22" t="s">
        <v>20</v>
      </c>
    </row>
    <row r="55" spans="2:6" x14ac:dyDescent="0.25">
      <c r="B55" s="21">
        <v>93</v>
      </c>
      <c r="C55" s="17" t="s">
        <v>23</v>
      </c>
      <c r="D55" s="21">
        <v>1</v>
      </c>
      <c r="E55" s="20" t="s">
        <v>22</v>
      </c>
      <c r="F55" s="22" t="s">
        <v>20</v>
      </c>
    </row>
    <row r="56" spans="2:6" x14ac:dyDescent="0.25">
      <c r="B56" s="21">
        <v>94</v>
      </c>
      <c r="C56" s="17" t="s">
        <v>21</v>
      </c>
      <c r="D56" s="21">
        <v>3</v>
      </c>
      <c r="E56" s="20" t="s">
        <v>22</v>
      </c>
      <c r="F56" s="22" t="s">
        <v>20</v>
      </c>
    </row>
    <row r="57" spans="2:6" x14ac:dyDescent="0.25">
      <c r="B57" s="21">
        <v>101</v>
      </c>
      <c r="C57" s="17" t="s">
        <v>130</v>
      </c>
      <c r="D57" s="21">
        <v>2</v>
      </c>
      <c r="E57" s="20" t="s">
        <v>19</v>
      </c>
      <c r="F57" s="22" t="s">
        <v>131</v>
      </c>
    </row>
    <row r="58" spans="2:6" x14ac:dyDescent="0.25">
      <c r="B58" s="21">
        <v>102</v>
      </c>
      <c r="C58" s="17" t="s">
        <v>132</v>
      </c>
      <c r="D58" s="21">
        <v>2</v>
      </c>
      <c r="E58" s="20" t="s">
        <v>19</v>
      </c>
      <c r="F58" s="22" t="s">
        <v>131</v>
      </c>
    </row>
    <row r="59" spans="2:6" x14ac:dyDescent="0.25">
      <c r="B59" s="21">
        <v>103</v>
      </c>
      <c r="C59" s="17" t="s">
        <v>133</v>
      </c>
      <c r="D59" s="21">
        <v>2</v>
      </c>
      <c r="E59" s="20" t="s">
        <v>19</v>
      </c>
      <c r="F59" s="22" t="s">
        <v>131</v>
      </c>
    </row>
    <row r="60" spans="2:6" x14ac:dyDescent="0.25">
      <c r="B60" s="21">
        <v>104</v>
      </c>
      <c r="C60" s="17" t="s">
        <v>134</v>
      </c>
      <c r="D60" s="21">
        <v>2</v>
      </c>
      <c r="E60" s="20" t="s">
        <v>19</v>
      </c>
      <c r="F60" s="22" t="s">
        <v>131</v>
      </c>
    </row>
    <row r="61" spans="2:6" x14ac:dyDescent="0.25">
      <c r="B61" s="21">
        <v>106</v>
      </c>
      <c r="C61" s="17" t="s">
        <v>136</v>
      </c>
      <c r="D61" s="21">
        <v>3</v>
      </c>
      <c r="E61" s="20" t="s">
        <v>19</v>
      </c>
      <c r="F61" s="22" t="s">
        <v>66</v>
      </c>
    </row>
  </sheetData>
  <dataValidations count="10">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3" xr:uid="{5E5E5B24-3A39-4E7C-B3D8-36F8659D808B}">
      <formula1>"ID"</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C3" xr:uid="{F394EE00-7284-4F1A-9CA1-F454CC2FB8AF}">
      <formula1>"Title"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D3" xr:uid="{BDC8E8F8-FBEB-47AF-8B1E-B5E64205FE7D}">
      <formula1>"Priority"</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E3" xr:uid="{43FEDD24-5F6C-4DBE-ADBF-48C7B556151A}">
      <formula1>"State"</formula1>
    </dataValidation>
    <dataValidation type="list" operator="equal" allowBlank="1"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F3" xr:uid="{283E22E5-FA9E-4434-978F-0088F2770B21}">
      <formula1>"Tags"</formula1>
    </dataValidation>
    <dataValidation type="list" operator="equal" showDropDown="1" showInputMessage="1" showErrorMessage="1" errorTitle="Columna de solo lectura" error="TF84013: No puede modificar un campo que sea de solo lectura o un elemento de trabajo que restrinja las actualizaciones de usuarios válidos según los permisos actuales." prompt="Solo lectura" sqref="B61" xr:uid="{3859EC84-C88C-4643-9FCD-BE19B0C608CA}">
      <formula1>"106"</formula1>
    </dataValidation>
    <dataValidation type="textLength" showInputMessage="1" sqref="C61" xr:uid="{CB7F244A-C64E-41F3-9DF7-5007DBDC9505}">
      <formula1>1</formula1>
      <formula2>255</formula2>
    </dataValidation>
    <dataValidation type="list" operator="equal" allowBlank="1" showInputMessage="1" showErrorMessage="1" errorTitle="Microsoft Excel" error="TF84042: El valor especificado no se admite en este campo. Seleccione un valor admitido de la lista." sqref="D61" xr:uid="{B1199D93-CC71-4AA1-84F6-1F5535BC9A8B}">
      <formula1>VSTS_ValidationRange_079c588775044f7ea1e2948431fd0e51</formula1>
    </dataValidation>
    <dataValidation type="list" operator="equal" showInputMessage="1" showErrorMessage="1" errorTitle="Microsoft Excel" error="TF84042: El valor especificado no se admite en este campo. Seleccione un valor admitido de la lista." sqref="E61" xr:uid="{BDED996B-2E13-4A50-A178-BEC55ECC08AC}">
      <formula1>VSTS_ValidationRange_ac79d44db4234907b8fe6e18269df7df</formula1>
    </dataValidation>
    <dataValidation type="textLength" allowBlank="1" showInputMessage="1" sqref="F61" xr:uid="{6CF07573-F202-49A3-930A-8D765DF9F58F}">
      <formula1>0</formula1>
      <formula2>32767</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28A6C-BCF9-4417-8396-B1350FE2E6C2}">
  <dimension ref="B1:J12"/>
  <sheetViews>
    <sheetView tabSelected="1" workbookViewId="0">
      <selection activeCell="C11" sqref="C11:D12"/>
    </sheetView>
  </sheetViews>
  <sheetFormatPr baseColWidth="10" defaultRowHeight="15" x14ac:dyDescent="0.25"/>
  <sheetData>
    <row r="1" spans="2:10" ht="15.75" thickBot="1" x14ac:dyDescent="0.3"/>
    <row r="2" spans="2:10" ht="15.75" thickBot="1" x14ac:dyDescent="0.3">
      <c r="B2" s="45" t="s">
        <v>113</v>
      </c>
      <c r="C2" s="46"/>
      <c r="D2" s="46"/>
      <c r="E2" s="46"/>
      <c r="F2" s="47"/>
      <c r="H2" s="36" t="s">
        <v>128</v>
      </c>
      <c r="I2" s="37"/>
      <c r="J2" s="38"/>
    </row>
    <row r="3" spans="2:10" x14ac:dyDescent="0.25">
      <c r="B3" s="3" t="s">
        <v>114</v>
      </c>
      <c r="C3" s="25" t="s">
        <v>115</v>
      </c>
      <c r="D3" s="25"/>
      <c r="E3" s="25" t="s">
        <v>116</v>
      </c>
      <c r="F3" s="26"/>
      <c r="H3" s="14">
        <v>1</v>
      </c>
      <c r="I3" s="29">
        <v>40</v>
      </c>
      <c r="J3" s="30"/>
    </row>
    <row r="4" spans="2:10" x14ac:dyDescent="0.25">
      <c r="B4" s="4" t="s">
        <v>117</v>
      </c>
      <c r="C4" s="27">
        <f>COUNTIF('Test Cases System Racing'!D4:D105,1)</f>
        <v>17</v>
      </c>
      <c r="D4" s="28"/>
      <c r="E4" s="29">
        <f>C4*I3</f>
        <v>680</v>
      </c>
      <c r="F4" s="30"/>
      <c r="H4" s="14">
        <v>2</v>
      </c>
      <c r="I4" s="29">
        <v>30</v>
      </c>
      <c r="J4" s="30"/>
    </row>
    <row r="5" spans="2:10" x14ac:dyDescent="0.25">
      <c r="B5" s="4" t="s">
        <v>118</v>
      </c>
      <c r="C5" s="27">
        <f>COUNTIF('Test Cases System Racing'!D4:D105,2)</f>
        <v>17</v>
      </c>
      <c r="D5" s="28"/>
      <c r="E5" s="29">
        <f>C5*I4</f>
        <v>510</v>
      </c>
      <c r="F5" s="30"/>
      <c r="H5" s="14">
        <v>3</v>
      </c>
      <c r="I5" s="29">
        <v>15</v>
      </c>
      <c r="J5" s="30"/>
    </row>
    <row r="6" spans="2:10" ht="15.75" thickBot="1" x14ac:dyDescent="0.3">
      <c r="B6" s="4" t="s">
        <v>119</v>
      </c>
      <c r="C6" s="27">
        <f>COUNTIF('Test Cases System Racing'!D4:D105,3)</f>
        <v>17</v>
      </c>
      <c r="D6" s="28"/>
      <c r="E6" s="29">
        <f>C6*I5</f>
        <v>255</v>
      </c>
      <c r="F6" s="30"/>
      <c r="H6" s="15">
        <v>4</v>
      </c>
      <c r="I6" s="39">
        <v>5</v>
      </c>
      <c r="J6" s="40"/>
    </row>
    <row r="7" spans="2:10" ht="15.75" thickBot="1" x14ac:dyDescent="0.3">
      <c r="B7" s="6" t="s">
        <v>120</v>
      </c>
      <c r="C7" s="27">
        <f>COUNTIF('Test Cases System Racing'!D4:D105,4)</f>
        <v>7</v>
      </c>
      <c r="D7" s="28"/>
      <c r="E7" s="39">
        <f>C7*I6</f>
        <v>35</v>
      </c>
      <c r="F7" s="40"/>
    </row>
    <row r="8" spans="2:10" ht="15.75" thickBot="1" x14ac:dyDescent="0.3">
      <c r="B8" s="41"/>
      <c r="C8" s="42"/>
      <c r="D8" s="42"/>
      <c r="E8" s="42"/>
      <c r="F8" s="43"/>
    </row>
    <row r="9" spans="2:10" ht="30" x14ac:dyDescent="0.25">
      <c r="B9" s="8" t="s">
        <v>121</v>
      </c>
      <c r="C9" s="44">
        <f>SUM(C4:C7)</f>
        <v>58</v>
      </c>
      <c r="D9" s="44"/>
      <c r="E9" s="9" t="s">
        <v>122</v>
      </c>
      <c r="F9" s="10">
        <f>SUM(E4:F7)</f>
        <v>1480</v>
      </c>
    </row>
    <row r="10" spans="2:10" ht="60" x14ac:dyDescent="0.25">
      <c r="B10" s="11" t="s">
        <v>123</v>
      </c>
      <c r="C10" s="31">
        <f>F9/60</f>
        <v>24.666666666666668</v>
      </c>
      <c r="D10" s="31"/>
      <c r="E10" s="12" t="s">
        <v>124</v>
      </c>
      <c r="F10" s="5">
        <v>5</v>
      </c>
    </row>
    <row r="11" spans="2:10" ht="45" x14ac:dyDescent="0.25">
      <c r="B11" s="32" t="s">
        <v>125</v>
      </c>
      <c r="C11" s="34">
        <f>C10/F10</f>
        <v>4.9333333333333336</v>
      </c>
      <c r="D11" s="34"/>
      <c r="E11" s="12" t="s">
        <v>126</v>
      </c>
      <c r="F11" s="5">
        <v>8</v>
      </c>
    </row>
    <row r="12" spans="2:10" ht="30.75" thickBot="1" x14ac:dyDescent="0.3">
      <c r="B12" s="33"/>
      <c r="C12" s="35"/>
      <c r="D12" s="35"/>
      <c r="E12" s="13" t="s">
        <v>127</v>
      </c>
      <c r="F12" s="7">
        <f>F11*F10</f>
        <v>40</v>
      </c>
    </row>
  </sheetData>
  <mergeCells count="21">
    <mergeCell ref="C10:D10"/>
    <mergeCell ref="B11:B12"/>
    <mergeCell ref="C11:D12"/>
    <mergeCell ref="H2:J2"/>
    <mergeCell ref="I3:J3"/>
    <mergeCell ref="I4:J4"/>
    <mergeCell ref="I5:J5"/>
    <mergeCell ref="I6:J6"/>
    <mergeCell ref="C6:D6"/>
    <mergeCell ref="E6:F6"/>
    <mergeCell ref="C7:D7"/>
    <mergeCell ref="E7:F7"/>
    <mergeCell ref="B8:F8"/>
    <mergeCell ref="C9:D9"/>
    <mergeCell ref="B2:F2"/>
    <mergeCell ref="C3:D3"/>
    <mergeCell ref="E3:F3"/>
    <mergeCell ref="C4:D4"/>
    <mergeCell ref="E4:F4"/>
    <mergeCell ref="C5:D5"/>
    <mergeCell ref="E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68B0-9C0A-46E3-9137-06458463F3E1}">
  <dimension ref="A1:AT12"/>
  <sheetViews>
    <sheetView workbookViewId="0"/>
  </sheetViews>
  <sheetFormatPr baseColWidth="10" defaultRowHeight="15" x14ac:dyDescent="0.25"/>
  <cols>
    <col min="1" max="4" width="200.7109375" customWidth="1"/>
  </cols>
  <sheetData>
    <row r="1" spans="1:46" x14ac:dyDescent="0.25">
      <c r="A1" s="1" t="s">
        <v>4</v>
      </c>
      <c r="B1" s="2" t="s">
        <v>4</v>
      </c>
      <c r="C1" s="48" t="s">
        <v>4</v>
      </c>
      <c r="D1" t="s">
        <v>4</v>
      </c>
      <c r="Z1" s="1" t="s">
        <v>9</v>
      </c>
      <c r="AA1" s="1" t="s">
        <v>9</v>
      </c>
      <c r="AB1" s="2">
        <v>1</v>
      </c>
      <c r="AC1" s="2">
        <v>1</v>
      </c>
      <c r="AD1" s="1" t="s">
        <v>22</v>
      </c>
      <c r="AE1" s="1" t="s">
        <v>79</v>
      </c>
      <c r="AF1" s="2">
        <v>1</v>
      </c>
      <c r="AG1" s="1" t="s">
        <v>81</v>
      </c>
      <c r="AH1" s="2">
        <v>1</v>
      </c>
      <c r="AI1" s="1" t="s">
        <v>81</v>
      </c>
      <c r="AJ1" s="2">
        <v>1</v>
      </c>
      <c r="AK1" s="1" t="s">
        <v>22</v>
      </c>
      <c r="AL1" s="2">
        <v>1</v>
      </c>
      <c r="AM1" s="1" t="s">
        <v>79</v>
      </c>
      <c r="AN1" s="2">
        <v>1</v>
      </c>
      <c r="AO1" s="1" t="s">
        <v>81</v>
      </c>
      <c r="AP1" s="2">
        <v>1</v>
      </c>
      <c r="AQ1" s="1" t="s">
        <v>22</v>
      </c>
      <c r="AR1" s="2">
        <v>1</v>
      </c>
      <c r="AS1" s="1" t="s">
        <v>79</v>
      </c>
      <c r="AT1" s="1" t="s">
        <v>94</v>
      </c>
    </row>
    <row r="2" spans="1:46" x14ac:dyDescent="0.25">
      <c r="A2" t="s">
        <v>5</v>
      </c>
      <c r="B2" t="s">
        <v>6</v>
      </c>
      <c r="C2" t="s">
        <v>7</v>
      </c>
      <c r="D2" t="s">
        <v>8</v>
      </c>
      <c r="Z2" t="s">
        <v>10</v>
      </c>
      <c r="AA2" s="1" t="s">
        <v>129</v>
      </c>
      <c r="AB2" s="2">
        <v>2</v>
      </c>
      <c r="AC2" s="2">
        <v>2</v>
      </c>
      <c r="AD2" s="1" t="s">
        <v>73</v>
      </c>
      <c r="AE2" s="1" t="s">
        <v>80</v>
      </c>
      <c r="AF2" s="2">
        <v>2</v>
      </c>
      <c r="AG2" s="1" t="s">
        <v>85</v>
      </c>
      <c r="AH2" s="2">
        <v>2</v>
      </c>
      <c r="AI2" s="1" t="s">
        <v>85</v>
      </c>
      <c r="AJ2" s="2">
        <v>2</v>
      </c>
      <c r="AK2" s="1" t="s">
        <v>88</v>
      </c>
      <c r="AL2" s="2">
        <v>2</v>
      </c>
      <c r="AM2" s="1" t="s">
        <v>80</v>
      </c>
      <c r="AN2" s="2">
        <v>2</v>
      </c>
      <c r="AO2" s="1" t="s">
        <v>85</v>
      </c>
      <c r="AP2" s="2">
        <v>2</v>
      </c>
      <c r="AQ2" s="1" t="s">
        <v>73</v>
      </c>
      <c r="AR2" s="2">
        <v>2</v>
      </c>
      <c r="AS2" s="1" t="s">
        <v>80</v>
      </c>
      <c r="AT2" s="1" t="s">
        <v>95</v>
      </c>
    </row>
    <row r="3" spans="1:46" x14ac:dyDescent="0.25">
      <c r="AA3" s="1" t="s">
        <v>11</v>
      </c>
      <c r="AB3" s="2">
        <v>3</v>
      </c>
      <c r="AC3" s="2">
        <v>3</v>
      </c>
      <c r="AD3" s="1" t="s">
        <v>19</v>
      </c>
      <c r="AE3" s="1" t="s">
        <v>81</v>
      </c>
      <c r="AF3" s="2">
        <v>3</v>
      </c>
      <c r="AG3" s="1" t="s">
        <v>82</v>
      </c>
      <c r="AH3" s="2">
        <v>3</v>
      </c>
      <c r="AI3" s="1" t="s">
        <v>82</v>
      </c>
      <c r="AJ3" s="2">
        <v>3</v>
      </c>
      <c r="AK3" t="s">
        <v>89</v>
      </c>
      <c r="AL3" s="2">
        <v>3</v>
      </c>
      <c r="AM3" s="1" t="s">
        <v>81</v>
      </c>
      <c r="AN3" s="2">
        <v>3</v>
      </c>
      <c r="AO3" s="1" t="s">
        <v>83</v>
      </c>
      <c r="AP3" s="2">
        <v>3</v>
      </c>
      <c r="AQ3" s="1" t="s">
        <v>19</v>
      </c>
      <c r="AR3" s="2">
        <v>3</v>
      </c>
      <c r="AS3" s="1" t="s">
        <v>81</v>
      </c>
      <c r="AT3" s="1" t="s">
        <v>96</v>
      </c>
    </row>
    <row r="4" spans="1:46" x14ac:dyDescent="0.25">
      <c r="AA4" s="1" t="s">
        <v>12</v>
      </c>
      <c r="AB4" s="2">
        <v>4</v>
      </c>
      <c r="AC4" s="2">
        <v>4</v>
      </c>
      <c r="AD4" t="s">
        <v>102</v>
      </c>
      <c r="AE4" s="1" t="s">
        <v>82</v>
      </c>
      <c r="AF4" s="2">
        <v>4</v>
      </c>
      <c r="AG4" s="1" t="s">
        <v>83</v>
      </c>
      <c r="AH4" s="2">
        <v>4</v>
      </c>
      <c r="AI4" s="1" t="s">
        <v>83</v>
      </c>
      <c r="AJ4" s="2">
        <v>4</v>
      </c>
      <c r="AL4" s="2">
        <v>4</v>
      </c>
      <c r="AM4" s="1" t="s">
        <v>82</v>
      </c>
      <c r="AN4" s="2">
        <v>4</v>
      </c>
      <c r="AO4" s="1" t="s">
        <v>91</v>
      </c>
      <c r="AP4" s="2">
        <v>4</v>
      </c>
      <c r="AQ4" t="s">
        <v>93</v>
      </c>
      <c r="AR4" s="2">
        <v>4</v>
      </c>
      <c r="AS4" s="1" t="s">
        <v>82</v>
      </c>
      <c r="AT4" s="1" t="s">
        <v>97</v>
      </c>
    </row>
    <row r="5" spans="1:46" x14ac:dyDescent="0.25">
      <c r="AA5" s="1" t="s">
        <v>13</v>
      </c>
      <c r="AB5" t="s">
        <v>105</v>
      </c>
      <c r="AC5" t="s">
        <v>104</v>
      </c>
      <c r="AE5" s="1" t="s">
        <v>83</v>
      </c>
      <c r="AF5" t="s">
        <v>106</v>
      </c>
      <c r="AG5" t="s">
        <v>86</v>
      </c>
      <c r="AH5" t="s">
        <v>107</v>
      </c>
      <c r="AI5" t="s">
        <v>87</v>
      </c>
      <c r="AJ5" t="s">
        <v>108</v>
      </c>
      <c r="AL5" t="s">
        <v>109</v>
      </c>
      <c r="AM5" s="1" t="s">
        <v>83</v>
      </c>
      <c r="AN5" t="s">
        <v>110</v>
      </c>
      <c r="AO5" t="s">
        <v>92</v>
      </c>
      <c r="AP5" t="s">
        <v>111</v>
      </c>
      <c r="AR5" t="s">
        <v>112</v>
      </c>
      <c r="AS5" s="1" t="s">
        <v>83</v>
      </c>
      <c r="AT5" s="1" t="s">
        <v>98</v>
      </c>
    </row>
    <row r="6" spans="1:46" x14ac:dyDescent="0.25">
      <c r="AA6" s="1" t="s">
        <v>14</v>
      </c>
      <c r="AE6" t="s">
        <v>84</v>
      </c>
      <c r="AM6" t="s">
        <v>90</v>
      </c>
      <c r="AS6" s="1" t="s">
        <v>85</v>
      </c>
      <c r="AT6" s="1" t="s">
        <v>99</v>
      </c>
    </row>
    <row r="7" spans="1:46" x14ac:dyDescent="0.25">
      <c r="AA7" s="1" t="s">
        <v>15</v>
      </c>
      <c r="AS7" s="1" t="s">
        <v>22</v>
      </c>
      <c r="AT7" s="1" t="s">
        <v>17</v>
      </c>
    </row>
    <row r="8" spans="1:46" x14ac:dyDescent="0.25">
      <c r="AA8" t="s">
        <v>16</v>
      </c>
      <c r="AS8" s="1" t="s">
        <v>88</v>
      </c>
      <c r="AT8" t="s">
        <v>100</v>
      </c>
    </row>
    <row r="9" spans="1:46" x14ac:dyDescent="0.25">
      <c r="AS9" s="1" t="s">
        <v>91</v>
      </c>
    </row>
    <row r="10" spans="1:46" x14ac:dyDescent="0.25">
      <c r="AS10" s="1" t="s">
        <v>73</v>
      </c>
    </row>
    <row r="11" spans="1:46" x14ac:dyDescent="0.25">
      <c r="AS11" s="1" t="s">
        <v>19</v>
      </c>
    </row>
    <row r="12" spans="1:46" x14ac:dyDescent="0.25">
      <c r="AS1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 Cases System Racing</vt:lpstr>
      <vt:lpstr>Tiempos Estimados de Ejec.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Efrain Castañeda</dc:creator>
  <cp:lastModifiedBy>Efrain Castañeda</cp:lastModifiedBy>
  <dcterms:created xsi:type="dcterms:W3CDTF">2019-03-12T21:11:43Z</dcterms:created>
  <dcterms:modified xsi:type="dcterms:W3CDTF">2019-03-19T20:38:28Z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178e0433-4bfd-48bb-b40d-c49900adfb28</vt:lpwstr>
  </property>
  <property fmtid="{D5CDD505-2E9C-101B-9397-08002B2CF9AE}" pid="3" name="VS Team System Data DO NOT EDIT0">
    <vt:lpwstr>RVpSRwEAAAC1Xe1y2ziyfRVWqu5POOA3mZrJFklJM76VzGRiT/bPrZqiJdrmRha9JJVJ9p3uU9wXu6dBfZAiRImQUOXNeGWh1QdodJ9uNKGf/vH9ZWl8y8oqL1Y/vzFv+Jt/vP/p7q77koE3raqf36zL1btq/py9pBV7yedlURWPNZsXL+++5dU6XVb1epEX7+osfal+VHX28q54fMznWVUXZfqUvXn/0xcDIl/L4l/ZvP4tfcneGPXPb+52H/D</vt:lpwstr>
  </property>
  <property fmtid="{D5CDD505-2E9C-101B-9397-08002B2CF9AE}" pid="4" name="VS Team System Data DO NOT EDIT1">
    <vt:lpwstr>m/R+RMcle07J+yVb1T2+/dIf8Wea9Ed+q+rF69/bt22SZVlWOz0traP72Hlp8aoa9fXTm83T+MGfmg50xJ7Tn7MExU+aFj/aj95C6PMzEh/1GH7bMq7pqfULz6pe7+7u/XMd1A4z4a+H7wV/O3Hb+Cp25+9fC9b1Hz7fCh8Dawlzk1esy/XFfZtn9j9fsdrFR/T3f4/qYr5JlDqhfmvnevsXcv+Xf66z80Zqr91GVP63SRVoZn6Pk9rdf9m8lxe</vt:lpwstr>
  </property>
  <property fmtid="{D5CDD505-2E9C-101B-9397-08002B2CF9AE}" pid="5" name="VS Team System Data DO NOT EDIT2">
    <vt:lpwstr>mjtu/8g4bGxXq1+IC/HIjcvsl9cDAXTsiyYP7InODRYmm4sBkPUzvIrDB99MP93PxdlF9vsbLVdloCZ4v3eb4VOTGZHTDTZVHInCmbRiy2mDNhs5D5PpsG9LsTMXvGrCmbRPRmL2TJhMWTvZJl9m0rz96/+ndeb1+9h10ZSVo1K/f2t41CoUQhd8b4FNKZZzIvZk7CvBlLYsYd5pvMmTHPZnbIYo+Uc2PmeszkLLGYGUgVcsYo5Nt9hayI+TPm2</vt:lpwstr>
  </property>
  <property fmtid="{D5CDD505-2E9C-101B-9397-08002B2CF9AE}" pid="6" name="VS Team System Data DO NOT EDIT3">
    <vt:lpwstr>2zmsKnPAp+5ExbEpNyUs8BhMTSOmOexEO9x6W3BjE1dZidShdwxCgVhX6EYMzFlPtYLv0SkSuIxx2NWwhyL2ZyZWDvMH2ZlRjMEe5nFYkGty2fIMSVLZrMwIG1MTJXLOD7Mo8+e2SxKyGigCmwrMJkJG3Jo/ny8GcrNpAp5YxRyJQrBZi3sioRFExbOWOgxbrLQZW7IwgktmY1VC2hZXZ/+NIuYmzA+wc/lMxR4EoU8NvGY57KJBdC0fGZC8xS5</vt:lpwstr>
  </property>
  <property fmtid="{D5CDD505-2E9C-101B-9397-08002B2CF9AE}" pid="7" name="VS Team System Data DO NOT EDIT4">
    <vt:lpwstr>NHOzGZtgqiz6N3BZjJ+ITU3Se+pevst8yQyFEUtcZk2Ya7JpLMx5RpsLlsstFmNBfdID3mGKnQXtMaOh+FN4BRuSbHvu0YbHPoo52RA+GB/mOsyLxLa3WJiwAKsJW+Y0bVg76E3v9y/fZa5EIeztKYzUoY/knDyk7bIE5uwKZ4Ml48zC7w7ZEDSeJsLYXezEy5fMkymExbKYH9C2wo6Dac98lnCap8AmbWZT5sGq8FfhxyOTXpx6zJZv+1EK2RI</vt:lpwstr>
  </property>
  <property fmtid="{D5CDD505-2E9C-101B-9397-08002B2CF9AE}" pid="8" name="VS Team System Data DO NOT EDIT5">
    <vt:lpwstr>/BEcMQ4HpRPCKHjkYLBNWJ4Zzgi2HtPPNCXmjRlczJl0RZ7wr7DJXphDWaEqBAgsHLwzjoN0+ZeGUTNv3yN6nUwogAac/mabYfdDMucIM+RLHCGuI6ePh9yyhnB3Tv9GM9LBtZsVsEpPpxCZtfkwhzHwWILBc7hh9yQzhU2ElmJhI/IJ/MT1YI4RSRAy4b9gy1Ep85k3JJUIVBD5Y3vQKRu1KZgg+ZpYwOyJDhmPEtqJQ5TOH0w88JNY0EIY/aa</vt:lpwstr>
  </property>
  <property fmtid="{D5CDD505-2E9C-101B-9397-08002B2CF9AE}" pid="9" name="VS Team System Data DO NOT EDIT6">
    <vt:lpwstr>bQJzYys5glj/bjdplEIVodl4waJgImhGhP9oQQa7IYmyugGOIIe3cCiqxYYoq48EzyaD/OU0sU4i553iCkzQxjAteBhwRD8jmRMqyO5VDoMH02CWjf2RPSKaRwe7lCgdtXCKEb0MlQTAqxiOpQAgEOi2ghaPhk2lBow1KEZ0KsxQ6I5UY9boYCiVHHtDSIGBOf2Cp8NH6mIbFEzxLslos9b5JavgjAmJ4Yk3oNCmv1FQoCNklIlSASH2MLx2MSD</vt:lpwstr>
  </property>
  <property fmtid="{D5CDD505-2E9C-101B-9397-08002B2CF9AE}" pid="10" name="VS Team System Data DO NOT EDIT7">
    <vt:lpwstr>bI84ZQTivkwL+K4FkumtPUCaCZfsnH0Q+aHsCIRhfFI8GWEelAw7DuwAPhubC4oB8KEuAb9fDGd4B7wAq482o+aIZNLCBE+GdFhatOHI2gl8DwBTchEzJgjnAF2Obw4aBsCii0mCgYVxFdw1ZI1A09OxBTBgLFssCBi1y6RD9iOJTgHwgop6pEX8gJaRY+Uu0IwkyhkgYwFtAZRQOkPKCoiBUI/9hLcInwAqAn0wCuYRaRLkaAp2P1cvs1GKeRJ</vt:lpwstr>
  </property>
  <property fmtid="{D5CDD505-2E9C-101B-9397-08002B2CF9AE}" pid="11" name="VS Team System Data DO NOT EDIT8">
    <vt:lpwstr>FOI+bSRYKXiQy8lwkAXCtqEBzdBMsKSAQgZyNtuiBAXUif50hSXzJQrNJuSGQRApcvoUJhDisbPBtGE6QUIsGpwenhuegM+I9NsiHbHkacc4DivxjIHgYOA4mCeEMVAv8pUJzZaf0N6DIcciJUMujdgBsggCANboXGHJXIlC8IxggRQ2Y0HDPJowGDLILA9F+MBi2WReCHvQEu+Hch7M/ApphydTCEkGPt6mcAVtQDJgtpgb/JD12OSakLAlAVm</vt:lpwstr>
  </property>
  <property fmtid="{D5CDD505-2E9C-101B-9397-08002B2CF9AE}" pid="12" name="VS Team System Data DO NOT EDIT9">
    <vt:lpwstr>3aVESCYuGDflylj8uuZco5E3IVPHBsCFOlkFOGh4aIRS/Y/ObIp+lNDEhdeltMeUlzhXyIJNLyg0gpYikWAbKOzxyOI5wi7Ap2DCiPog1PA+p45HNg7phaSc0S1eI91zCiCJaHuylmUlVDSxGaFPlA3tpJlJWcGh6w4wWlYuMiMwbO03OGUdNUShRKIED9sQaYHMLr4e9DuoBH0BJmE/bfSYsCKuLiXGmFM2wzPwKVh1IliwRbnHiUNIMNmYhks</vt:lpwstr>
  </property>
  <property fmtid="{D5CDD505-2E9C-101B-9397-08002B2CF9AE}" pid="13" name="VS Team System Data DO NOT EDIT10">
    <vt:lpwstr>WCa/gihgoqi6nCgoInIqxQqSihYBZfYclCiUJg1bAPspiQLAnUHlkhZgiLBUsmsjSlYI+/WglFO3hMR4Ti2RWsOpBQtNChCYAHDC2qoVHCyCl8wJ4QQbDjoUTgkopEmTzSDJ7bohcvnyFHYkMwFGx6rAsmw4spE/QFIcM6Ev8RimKqkEbTSomCEdYOmyCRh/txJSuJQki2kGbBwyDQg0zDoinV8ekX4m0BVfqw78homnpfQHQXtMiVR9dx4V6SK</vt:lpwstr>
  </property>
  <property fmtid="{D5CDD505-2E9C-101B-9397-08002B2CF9AE}" pid="14" name="VS Team System Data DO NOT EDIT11">
    <vt:lpwstr>oaCiYH4UJHTo/mg9BrEMKbUGSsF54j3wOSJswnbgrGDhVtXILG+ZIawOjBkfBLINPJEOMOJcATY4SC3nMqbNCvkwkWApV8csirzCuHe5JIimi0qL3CIM0E0JqJ2jviBFzFjVLbC676ohwinhMmEM6CKlnzNRtWsTC6hREg7QLuofjYh46HSZkIlPtpkMaVCsGDsRQSMYEZaU8FWlImtK5i1I/FEgUMuhrC7ZELwAAgPkdhtoP14hQiuSSoSLfE3</vt:lpwstr>
  </property>
  <property fmtid="{D5CDD505-2E9C-101B-9397-08002B2CF9AE}" pid="15" name="VS Team System Data DO NOT EDIT12">
    <vt:lpwstr>dWTk2PwKZu1KFMKmhkKucEOJSMzwYfDYVOOIRXCLBYkLqT7qiaIwjJ6StCvk955EoQhKmGTBCBgIDAhW9H8n9C+RIUvkqjZ5KNgOsmiqj5iiciPfZ6OMyJb4agQGmAjxQ4fiBFJUqk+LRB/GzCmMingfs8mMPBF2GJgkEZAr7DNfUviExVC9IyB3DUOGL5yIyYB7an5CQT1Ck+yaKlyuKNLCwOVlvXGlYckMgWhg18Atw9FgYjyxm+CfoRN3RHk</vt:lpwstr>
  </property>
  <property fmtid="{D5CDD505-2E9C-101B-9397-08002B2CF9AE}" pid="16" name="VS Team System Data DO NOT EDIT13">
    <vt:lpwstr>hJEdN5y4RBTTaZYIWTK4Q7z2JQiAdoIG2YIJYGuw1mDPWC/YbNQmrSYZMWT4MyyLDx1x6VA29QiYkSe+RiEEbmAVsxbUpWYatwGKwt+ECAuGTYO9cHCbC0smYbOIgwTWWTFZv4KLEOiGDRV6BqI8pCXxyxmCR0AneMtkW+smoAxHTwESiKyyZRCG4ZnggbC6bkpsNxUDG6DXpYkhRA1aF9UJMicQJoxnTwsXXCK8ShUB1XBHGpmLJYDT4wbpgZz</vt:lpwstr>
  </property>
  <property fmtid="{D5CDD505-2E9C-101B-9397-08002B2CF9AE}" pid="17" name="VS Team System Data DO NOT EDIT14">
    <vt:lpwstr>kmRV5YNO1z4R5Bn2xB3ZC/zq5QiQ0ksSwU6T22PbwOyH7EGVwllT/FkkG5YEqahYKbzDgt61RYlX2FJTO5xBH5gk7QDDhEFPGxMBPKqGHhvshkp2Tw2OjgkJZN3toUf7LlVm2NmiIJAaEazIwqZDANTxxywAE0x3auiGTwiWDZHpmxSGZD2gVUZ79CXS+UKeTR4RNWAvkXiJAr/BKcAfwgNhViL/npkDx05JBm5ChjymK9y4rVO6U2zSfzYlVn3</vt:lpwstr>
  </property>
  <property fmtid="{D5CDD505-2E9C-101B-9397-08002B2CF9AE}" pid="18" name="VS Team System Data DO NOT EDIT15">
    <vt:lpwstr>+uDLpbt+CONK629YNHhB9aaSjXiIBQhl0iJTdUkTxwnmwnZPzJ0X+Tj+Ali5rb2Aj50nlXVL+t8ka7m2ae0fm63huzf+AAkd3md/Vku+3/sddNct4mm/RmfirJOl1I9d/O7zFdfqzfG24NppwHVazrPJmmd3m1aiFpdOeJjVts3tYA+1/UrsJihdWN6wY3Nb0zLehfwgL8FyreLp+q/LP7vdK/rTkhbx+7w/5n8cmf80XICt6uqpiW4nWwHPGYB</vt:lpwstr>
  </property>
  <property fmtid="{D5CDD505-2E9C-101B-9397-08002B2CF9AE}" pid="19" name="VS Team System Data DO NOT EDIT16">
    <vt:lpwstr>d8PwkT248CjOAxKFh/kj6EVo8UePPwR2u5HmMc+Wi7tdY5R4je38Q15NF3mdPiwbdWLYZ7luzW5e3S5gZ3n9Y/v3Wbqs2m9ouo1uIZF1HMVjG+Od6NK6SZ7T1VO2wDy3JAgFd91EJMjuztiOSjWjjd3wlsPjoasDkhB8FNXHbWvaDfVs3SQfP97efMyyOl89EZ4hiKYc4ma0sRu+96DH4R2qPwJfcGrFPmffhmBYchjbUXt3q744B3/f6x6eaW3</vt:lpwstr>
  </property>
  <property fmtid="{D5CDD505-2E9C-101B-9397-08002B2CF9AE}" pid="20" name="VS Team System Data DO NOT EDIT17">
    <vt:lpwstr>xD4WF2NraZrDkxOyq6xBap8DERVouPqQrFasSY43d4P220bJlTiG5z+ulCor9uB2AgcVQB3ByKe7qE/7rCID9uH0Kq8Wa7FMIonX9XJT5f5Rd8V6AxBvbWpbFPrkuSZlBF+Xo0oyW4HG14HFP4plk1bzMX4kfDeHx5XgOR+/zJy02559C80/Ma/mSll8V4kl37A4J07Iw7OTCRDCV24UCDhpo3E4OzEsLGXNPkrFfc2qXHwyOoRxGe+R+1w/4Mu</vt:lpwstr>
  </property>
  <property fmtid="{D5CDD505-2E9C-101B-9397-08002B2CF9AE}" pid="21" name="VS Team System Data DO NOT EDIT18">
    <vt:lpwstr>UYb590ZZttqxbkN1v+MMgzPW6ZnQSjZFSH9mTpiYond8XnLK2GPdWRZWgNbB9ZmBcY1BCjh+BRjP534UPTZVTX2WqRZYECxK0MYyvECPp4taybEHwRXv8qeP0+Xj30kwRfhNe7Cl6vj5frwssvwuteBa/bxztANC7De5xryPBG83q9R+sooG0k7LE6fayeLqzeBVjtK2C1+1g1VVog+AKs1hWwWn2sWriZEHwBVvMKWM1DrDzQFG8heBTWpFhRD</vt:lpwstr>
  </property>
  <property fmtid="{D5CDD505-2E9C-101B-9397-08002B2CF9AE}" pid="22" name="VS Team System Data DO NOT EDIT19">
    <vt:lpwstr>SxbzX98WqYqqU9LgrET0YGqKdRC8CioH/M6fxIFcEWkewFSoKY5UDa8zH6PVw5P269KxDm031684YGm+ArBo7Devrym8/r31X02f17l83T5af2w3JxzVApr3MgzsMQ7iUZPZGciNAVeCFaYiKiqsqqiw6pf65elOv69HOPX+48f+qg1hWAIHum+Xl5yWOlgKncsIe2M7aDTdbwRjAu6n7N/r/Myo2VQPOJoSZAcc5BGmmIuD8bF3E9l8ZA+5EuI</vt:lpwstr>
  </property>
  <property fmtid="{D5CDD505-2E9C-101B-9397-08002B2CF9AE}" pid="23" name="VS Team System Data DO NOT EDIT20">
    <vt:lpwstr>V8jKD0fviwsm17KWJPdkfaHOyibcpPXzEKjgyFbcjjd2Ajord8Exz/DKHT/rka3c3fqBjoQ/pthK5fT7a1bWKpRpI8Zo5BiNIBlx0hRkIXgU7D+rrIzm8+xVnBdTn4ECaBJi7KUYOzF7A3b0nIFB7in7bXUJKECj0UZ7+L5kNrAjL0BkndyQ/9zccqHoS2m4QeMlntTXg8k/ielztqSq6od89TUp1qvBlTp6fixEGCTD2Atpb7pLys2Dm26g5Hy</vt:lpwstr>
  </property>
  <property fmtid="{D5CDD505-2E9C-101B-9397-08002B2CF9AE}" pid="24" name="VS Team System Data DO NOT EDIT21">
    <vt:lpwstr>w6e7mz9livUSmcXOflk9ZrXjy1AyWtzXoOUsTgs/2LSAlxermc14NHt0cC/fbYR1UF5T+jp4VCLljQWXf8uxvxeOD7eDe+QFpckEyMojw/FykWGSNhjeNO1dEuR0sRakr07DPzjRmWbZ4SOdfb6LX121KpOhNWxLkzNTWlWLYZ6cYLZ8zfXwsyuE4yOVAWyM78HTlGPb5OUazLe/zlywp85py3RP0+xhGEmEcyuig1ZVm2OenGQ3aeF3lK+S2X9</vt:lpwstr>
  </property>
  <property fmtid="{D5CDD505-2E9C-101B-9397-08002B2CF9AE}" pid="25" name="VS Team System Data DO NOT EDIT22">
    <vt:lpwstr>LletBuj0TL7XhjL6ADVBcrt89m5bJN+iFdr+bP1N1YrueqtZH2lm0EGj2JnbnQRdXts6m6bC7u6rSsb1fYlS/pqXYP9/RMCHHGobz2PPi62JM/rtbbUJ/PWVUsv2WX0aeNEDmN8nXRKH9cwTcpyhLZR/4ti4SFNlVNofpasc9nL9JoZBqbUumB1M50aDp6heCLpkO53n84BdKqv6+rQOyPKxBHq3T5o8qV/F17aAebLibmq9R8f19RGUEUTPJsN</vt:lpwstr>
  </property>
  <property fmtid="{D5CDD505-2E9C-101B-9397-08002B2CF9AE}" pid="26" name="VS Team System Data DO NOT EDIT23">
    <vt:lpwstr>R/c1Ser3qIicSCrA10XK/PHFX630KNy/pzXsMd1eRnwnqAOal1kbSDBl6H+73VV7x7jUIDbH99BqYuk+eNqwdMKLFKt67cztINNFy/zx1VLt3Y7yb5ly+K1+1iRgtkeyulg1sW//HGl0v0Z3XCR9IwjuV55VIsnZif7a6m3VLGsL9pS5RV9XUQhGEcU9ufc92X+9JSVKsGzdVjekdLqJ+bc5JY1APqS+vZW+jnIxTXXd+Ka65vphyxd3FAttIpW</vt:lpwstr>
  </property>
  <property fmtid="{D5CDD505-2E9C-101B-9397-08002B2CF9AE}" pid="27" name="VS Team System Data DO NOT EDIT24">
    <vt:lpwstr>i6iu0/kz7a7BOTjijb783/+u5utlURk/jEVa47/p4l/rFX7prb2u/ks+ov+ySZAT6Kve1y8Gy9MCXS2XfETL5bYQKbKXxQVNtI0AQ95Ny3V1W/IR3ZZdqIo11w1MSTVSV4MlH9Fg2YWoaLI7kHKj1UX1R/RVNjDv4Im+fk5Xw+cCRwp0YrCxG91BqIvRj+im3CAElylPVSCP4GsP7aDTxdxH9E826D6VeXEK3dH2htbQDroLGPvQwceIhsl20FB</vt:lpwstr>
  </property>
  <property fmtid="{D5CDD505-2E9C-101B-9397-08002B2CF9AE}" pid="28" name="VS Team System Data DO NOT EDIT25">
    <vt:lpwstr>7LqQJGTIXo4uzm2dz9nidLxc3t6s6e2p6McQLCihbIoy9jA5aXWx9RPdgs5iisk00VYXy0FhjN3jP9lw9T8JB7imuPv1eZ+UqXV5yRr6VMXRI7uqicO7ZFO4++XhDSdLdOq8zxYM5cWWGECA/l9PzgKYQrAxT6VGuA6DGbX9Purp4nHs2jyOs0bouXrZnF/VaJRXZizCqvYwOVl2Ezj2b0BHWD8U8XYq7QYp1qVTMFBKIzaVGS0YHqi5SN+CMjh</vt:lpwstr>
  </property>
  <property fmtid="{D5CDD505-2E9C-101B-9397-08002B2CF9AE}" pid="29" name="VS Team System Data DO NOT EDIT26">
    <vt:lpwstr>8tT9aqhzEYKWetri5O547ldPvmNjoeBkcbDCrHCvH7DrmOlA5kXUTPPZvoddxStIYSQ1iPHC22vNJeRAeorirtwEPMEqDiW6jus+8qGMVYYze4g04X53PPr9M2ljvJq3n+ih2qEkQPBncQ6uJ57lied4999KREEfYD253WWgyT5J5ieLtOabVHund91ocPdzM9XZ3sjK7Ob7l6EW4zWhoaTF1JlXl+UiV5SEnlMeDDh5T6DwFbmhg5BKvUqFSbD</vt:lpwstr>
  </property>
  <property fmtid="{D5CDD505-2E9C-101B-9397-08002B2CF9AE}" pid="30" name="VS Team System Data DO NOT EDIT27">
    <vt:lpwstr>o73Fph6rh8QgkcijNP512XxdE6V41iRaiPCOFbuMIfOCi5DO+6ApGu7KlcUHNpu/4ICS9cD7NbI/okOVpXrCQ6x9i4n4KGmfQrBo7CSKZ866jnaFdMa2sGmK10euMVM+oDVunwtqsFwcgRae2QHma7kOBy3GyUPIKk8iy9/AKn3RD4PdeXJ4biNKYGt8li+HHbv4Xwe6sqZw3E9T0m6XKpWmsVQWaU51JUvhyMfZxUaqp69NvD6rM/ScUpgnWTl</vt:lpwstr>
  </property>
  <property fmtid="{D5CDD505-2E9C-101B-9397-08002B2CF9AE}" pid="31" name="VS Team System Data DO NOT EDIT28">
    <vt:lpwstr>UUVfaZwt7guVoLEZbGxGd1ZLVwYcjutT+piv1nWm1hyxH9lBpiv7DceR881jw4tL7vvYyhi48YOHunLhcFyH0iFelQdY+3gPHl5lQw9iXXTT2clbQJs2lmwxy5eZ6hHIVoZBQo4cgTi6iJwz6gjkU1riDbVa49LB4A48XVxu4GFcCby7OntVQbYf1wGli8Y5Y3tVbqtq+JGcY2eru3EdXLp4mjO6QSWlC3JUXMp+YAeZLirmnE3FWqdSCPBU827</vt:lpwstr>
  </property>
  <property fmtid="{D5CDD505-2E9C-101B-9397-08002B2CF9AE}" pid="32" name="VS Team System Data DO NOT EDIT29">
    <vt:lpwstr>uPFeJ9FsxRlP6bgnqgNZF0ZyzKVoPNL33csQ7KR24uo4znLOPM1pHVLN8lVfPiry0GSw/qHJ0UTnnbCrXgike5VJE2TwGJgepi9U5Z7O6numqPrXbNV1pg4Cji9Q5Z5O6Htzhg4HzwPb7A1rfynnlIh0fV7g65K8q5fQ+f+0X1LmucjMfV8w6xKtyx1kfb/9WTa6r4MzHlbgO8arcq9nH279Zk+sqOvNxta1DvCr1vD7e/u2aXNetqXxcUevwll</vt:lpwstr>
  </property>
  <property fmtid="{D5CDD505-2E9C-101B-9397-08002B2CF9AE}" pid="33" name="VS Team System Data DO NOT EDIT30">
    <vt:lpwstr>iVfLt/S2z/hk2u6+ZUPq7OdYhXJd/u4+1dFqXp8i8h+CJ7Vjky6ttz/9BIzxG8EHwRXpVjoz7e/q3WXNdhNh9XLzu0ZxX/3LdniX/WdcMoH1cvO8Sr4p/7eA/8Mxt6YOiSetnA80KbetlvxSJTTO5oqCSlY5pqf6dLf7svj4kU+0a33z0T9WtHuhos+JgGi93NS0nzVX6qqU1VFfNc0P2NIHl6o6vlgo9puTjETK8MYT5W0+1j3knqYNZVIxzRe</vt:lpwstr>
  </property>
  <property fmtid="{D5CDD505-2E9C-101B-9397-08002B2CF9AE}" pid="34" name="VS Team System Data DO NOT EDIT31">
    <vt:lpwstr>NHCvCwqpOubI3eFpd4IMNoSOnB1lQ7P771oHjyZFevV4lblCUUx0rjtP5po6SoeWiMeaOssZbZQ7mrfPDt0J+9ot3SVDK0RXdBSqIrbtQP3yE7VVTccuF7zpHf6/e9VVl7HJe9FdVDrKiMOnHKfRH0VwH2ouoqJ1ogG6d5lh6rfbLe97lBaN7V0FRKtsZ3S4ssEFTetGCvfrFoo4VCtZcMJxe0G4t9TXOkIJvEUnJQdeboYoTeuIvqpLKhpbTHL</vt:lpwstr>
  </property>
  <property fmtid="{D5CDD505-2E9C-101B-9397-08002B2CF9AE}" pid="35" name="VS Team System Data DO NOT EDIT32">
    <vt:lpwstr>vw/hO3YGvBltbId3IOoigN64Iujdj5fXunhRgNce2UGmi+Z548qd8bKYf1W60789soNMF6PzzmZ07XMm5FOD4I49xb8d14Gmi9B542qY92l10p0ce54EQ4+4E10UzhtXsPy1+FswagVwGGrsx3bA6eJq3sjqZFHUSboebg4+VqXDWGM/uANPFynzxhUjN0nUdPUtL4uVYsq4zaeMQzGt9i5N5arT38X7KwCUlzzeLgQsjz/a7ukinZ5SX2Kl+HU</vt:lpwstr>
  </property>
  <property fmtid="{D5CDD505-2E9C-101B-9397-08002B2CF9AE}" pid="36" name="VS Team System Data DO NOT EDIT33">
    <vt:lpwstr>L2+GSi8RIF11001NqRqwain0JzJaEHVA9X9w08K1N22+TSJ8GM/xjj8Nuh+0ADPXfX7DNBrrv218KnxTL9YtKQab5WvjW8Lbp6eoj4Of3EbToCZKe12WGtIy+8UKFp+wEGDsJHbS6CPT5XQQttL+X+VO+SpfTqs5fTt06eQTwVobREdLBrItan99J0ML8OXtJ8xV+U13hnYAjK6yLbp/fR9Bp6yrKH5+K/NQlfkfvzsJwozW+g1QX+x7RQdCuUT</vt:lpwstr>
  </property>
  <property fmtid="{D5CDD505-2E9C-101B-9397-08002B2CF9AE}" pid="37" name="VS Team System Data DO NOT EDIT">
    <vt:i4>35</vt:i4>
  </property>
  <property fmtid="{D5CDD505-2E9C-101B-9397-08002B2CF9AE}" pid="38" name="VS Team System Additional Data DO NOT EDIT0">
    <vt:lpwstr>RVpSRwEAAABVj9FqgzAUhl9Fcq+JttNM1FIog8LwJl3vz2JcAyaRnCjd2y9tV8YuzsU5fHz/+Zvd1UzJqjxqZ1uSZ4zsukaI/6ckQhZbsnhbo7woA5gaLb1DN4ZUOlOvGheYMCyDdnVQYPAbgzK1G0ctFQbn4UuRrumTqOzBKJxBqv0w6BBTYDpAAPFLPdMifr7hpxH38zxpCTf2aDGAlep4IEloiSCd5JUcWM7T7Scv0m1ZVCmvYJNKBqqqXgq</vt:lpwstr>
  </property>
  <property fmtid="{D5CDD505-2E9C-101B-9397-08002B2CF9AE}" pid="39" name="VS Team System Additional Data DO NOT EDIT1">
    <vt:lpwstr>uSt7Q85/tqfjw09NxCWGuKc1fiywvebZhWV4UNWec0TAiPcVGb26xw/0Fuh+MthqDf6zrJmP03T3+E8qvsXIGaK73VNrHEaL7AQ==</vt:lpwstr>
  </property>
  <property fmtid="{D5CDD505-2E9C-101B-9397-08002B2CF9AE}" pid="40" name="VS Team System Additional Data DO NOT EDIT">
    <vt:i4>2</vt:i4>
  </property>
  <property fmtid="{D5CDD505-2E9C-101B-9397-08002B2CF9AE}" pid="41" name="VS Team System Data DO NOT EDIT34">
    <vt:lpwstr>ynqyfV6yQ2lQohQl6R0dU/wM/vH6DWrs/Za1modkGLwYa8F1pXvwA/v19ANHiLgENXyisl9zTY2I3u4NNFyUf0B2zvBanzb2p3vXWGdtBdwFKHbkMb0QzQApeqfwfMZrTsSTVdHQB8RAfAAUjl2u8WZt/VDD1aegnHO3la3uJ4k+LEzR/HviCkRfSMnRCCtvvf3d37/wc=</vt:lpwstr>
  </property>
</Properties>
</file>