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UdacityDataAnalystNanoDegree\5_MachineLearning\PythonProject\FinalProject\"/>
    </mc:Choice>
  </mc:AlternateContent>
  <bookViews>
    <workbookView xWindow="0" yWindow="0" windowWidth="28800" windowHeight="14220"/>
  </bookViews>
  <sheets>
    <sheet name="Sheet1" sheetId="1" r:id="rId1"/>
    <sheet name="Sheet1 (3)" sheetId="8" r:id="rId2"/>
    <sheet name="Sheet2" sheetId="2" r:id="rId3"/>
    <sheet name="Sheet1 (2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8" l="1"/>
  <c r="E6" i="8"/>
  <c r="F5" i="8"/>
  <c r="E5" i="8"/>
  <c r="F4" i="8"/>
  <c r="E4" i="8"/>
  <c r="F3" i="8"/>
  <c r="E3" i="8"/>
  <c r="F2" i="8"/>
  <c r="E2" i="8"/>
  <c r="E5" i="1"/>
  <c r="E4" i="1"/>
  <c r="F6" i="1"/>
  <c r="F5" i="1"/>
  <c r="F4" i="1"/>
  <c r="F3" i="1"/>
  <c r="F2" i="1"/>
  <c r="E6" i="1"/>
  <c r="E2" i="1"/>
  <c r="E3" i="1"/>
  <c r="D6" i="4"/>
  <c r="D5" i="4"/>
  <c r="D4" i="4"/>
  <c r="D3" i="4"/>
  <c r="D2" i="4"/>
  <c r="E10" i="8" l="1"/>
  <c r="E12" i="8" s="1"/>
  <c r="F10" i="8"/>
  <c r="F12" i="8" s="1"/>
  <c r="E10" i="1"/>
  <c r="E13" i="1" s="1"/>
  <c r="D10" i="4"/>
  <c r="D12" i="4" s="1"/>
  <c r="F10" i="1"/>
  <c r="F13" i="1" s="1"/>
  <c r="E13" i="8" l="1"/>
  <c r="F13" i="8"/>
  <c r="E12" i="1"/>
  <c r="D13" i="4"/>
  <c r="F12" i="1"/>
</calcChain>
</file>

<file path=xl/sharedStrings.xml><?xml version="1.0" encoding="utf-8"?>
<sst xmlns="http://schemas.openxmlformats.org/spreadsheetml/2006/main" count="66" uniqueCount="42">
  <si>
    <t>bonus</t>
  </si>
  <si>
    <t>bonusNorm</t>
  </si>
  <si>
    <t>Min</t>
  </si>
  <si>
    <t>Max</t>
  </si>
  <si>
    <t>Q1</t>
  </si>
  <si>
    <t>Q2</t>
  </si>
  <si>
    <t>Q3</t>
  </si>
  <si>
    <t>g</t>
  </si>
  <si>
    <t>raw data</t>
  </si>
  <si>
    <t>normalized data</t>
  </si>
  <si>
    <t>Min Range</t>
  </si>
  <si>
    <t>Max Range</t>
  </si>
  <si>
    <t>deferral_payments</t>
  </si>
  <si>
    <t>deferred_income</t>
  </si>
  <si>
    <t>director_fees</t>
  </si>
  <si>
    <t>exercised_stock_options</t>
  </si>
  <si>
    <t>expenses</t>
  </si>
  <si>
    <t>from_messages</t>
  </si>
  <si>
    <t>loan_advances</t>
  </si>
  <si>
    <t>long_term_incentive</t>
  </si>
  <si>
    <t>other</t>
  </si>
  <si>
    <t>restricted_stock</t>
  </si>
  <si>
    <t>restricted_stock_deferred</t>
  </si>
  <si>
    <t>salary</t>
  </si>
  <si>
    <t>to_messages</t>
  </si>
  <si>
    <t>total_payments</t>
  </si>
  <si>
    <t>total_stock_value</t>
  </si>
  <si>
    <t>deferral_paymentsNorm</t>
  </si>
  <si>
    <t>deferred_incomeNorm</t>
  </si>
  <si>
    <t>director_feesNorm</t>
  </si>
  <si>
    <t>exercised_stock_optionsNorm</t>
  </si>
  <si>
    <t>expensesNorm</t>
  </si>
  <si>
    <t>from_messagesNorm</t>
  </si>
  <si>
    <t>loan_advancesNorm</t>
  </si>
  <si>
    <t>long_term_incentiveNorm</t>
  </si>
  <si>
    <t>otherNorm</t>
  </si>
  <si>
    <t>restricted_stockNorm</t>
  </si>
  <si>
    <t>restricted_stock_deferredNorm</t>
  </si>
  <si>
    <t>salaryNorm</t>
  </si>
  <si>
    <t>to_messagesNorm</t>
  </si>
  <si>
    <t>total_paymentsNorm</t>
  </si>
  <si>
    <t>total_stock_valueNorm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</si>
</sst>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_-* #,##0_-;\-* #,##0_-;_-* &quot;-&quot;??_-;_-@_-"/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65" fontId="0" fillId="2" borderId="0" xfId="1" applyNumberFormat="1" applyFont="1" applyFill="1"/>
    <xf numFmtId="0" fontId="0" fillId="2" borderId="0" xfId="0" applyFill="1"/>
    <xf numFmtId="170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B1048576" totalsRowShown="0">
  <autoFilter ref="A1:B1048576"/>
  <sortState ref="A2:B147">
    <sortCondition descending="1" ref="A1:A1048576"/>
  </sortState>
  <tableColumns count="2">
    <tableColumn id="1" name="bonus" dataDxfId="1" dataCellStyle="Comma"/>
    <tableColumn id="2" name="bonusNorm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B1048576" totalsRowShown="0">
  <autoFilter ref="A1:B1048576"/>
  <sortState ref="A2:B146">
    <sortCondition descending="1" ref="A1:A1048576"/>
  </sortState>
  <tableColumns count="2">
    <tableColumn id="1" name="salary" dataDxfId="0" dataCellStyle="Comma"/>
    <tableColumn id="2" name="salaryNorm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abSelected="1" workbookViewId="0">
      <selection activeCell="H21" sqref="H21"/>
    </sheetView>
  </sheetViews>
  <sheetFormatPr defaultRowHeight="15" x14ac:dyDescent="0.25"/>
  <cols>
    <col min="1" max="1" width="14.28515625" style="1" bestFit="1" customWidth="1"/>
    <col min="2" max="2" width="13.7109375" bestFit="1" customWidth="1"/>
    <col min="4" max="4" width="10.5703125" bestFit="1" customWidth="1"/>
    <col min="5" max="5" width="14.28515625" bestFit="1" customWidth="1"/>
    <col min="6" max="6" width="15.42578125" bestFit="1" customWidth="1"/>
  </cols>
  <sheetData>
    <row r="1" spans="1:9" x14ac:dyDescent="0.25">
      <c r="A1" s="1" t="s">
        <v>0</v>
      </c>
      <c r="B1" t="s">
        <v>1</v>
      </c>
      <c r="E1" t="s">
        <v>8</v>
      </c>
      <c r="F1" t="s">
        <v>9</v>
      </c>
      <c r="H1" t="s">
        <v>7</v>
      </c>
      <c r="I1">
        <v>1.5</v>
      </c>
    </row>
    <row r="2" spans="1:9" x14ac:dyDescent="0.25">
      <c r="A2" s="2">
        <v>97343619</v>
      </c>
      <c r="B2" s="3">
        <v>11.8208560963</v>
      </c>
      <c r="D2" t="s">
        <v>2</v>
      </c>
      <c r="E2" s="1">
        <f>QUARTILE($A$2:$A$1048576,0)</f>
        <v>0</v>
      </c>
      <c r="F2" s="4">
        <f>QUARTILE($B$2:$B$1048576,0)</f>
        <v>-0.16532665868999999</v>
      </c>
    </row>
    <row r="3" spans="1:9" x14ac:dyDescent="0.25">
      <c r="A3" s="2">
        <v>8000000</v>
      </c>
      <c r="B3" s="3">
        <v>0.81973495115200001</v>
      </c>
      <c r="D3" t="s">
        <v>4</v>
      </c>
      <c r="E3" s="1">
        <f>QUARTILE($A$2:$A$1048576,1)</f>
        <v>0</v>
      </c>
      <c r="F3" s="4">
        <f>QUARTILE($B$2:$B$1048576,1)</f>
        <v>-0.16532665868999999</v>
      </c>
    </row>
    <row r="4" spans="1:9" x14ac:dyDescent="0.25">
      <c r="A4" s="2">
        <v>7000000</v>
      </c>
      <c r="B4" s="3">
        <v>0.69660224992200004</v>
      </c>
      <c r="D4" t="s">
        <v>5</v>
      </c>
      <c r="E4" s="1">
        <f>QUARTILE($A$2:$A$1048576,2)</f>
        <v>300000</v>
      </c>
      <c r="F4" s="4">
        <f>QUARTILE($B$2:$B$1048576,2)</f>
        <v>-0.12838684832</v>
      </c>
    </row>
    <row r="5" spans="1:9" ht="13.5" customHeight="1" x14ac:dyDescent="0.25">
      <c r="A5" s="2">
        <v>5600000</v>
      </c>
      <c r="B5" s="3">
        <v>0.52421646819900003</v>
      </c>
      <c r="D5" t="s">
        <v>6</v>
      </c>
      <c r="E5" s="1">
        <f>QUARTILE($A$2:$A$1048576,3)</f>
        <v>800000</v>
      </c>
      <c r="F5" s="4">
        <f>QUARTILE($B$2:$B$1048576,3)</f>
        <v>-6.6820497705399995E-2</v>
      </c>
    </row>
    <row r="6" spans="1:9" x14ac:dyDescent="0.25">
      <c r="A6" s="2">
        <v>5249999</v>
      </c>
      <c r="B6" s="3">
        <v>0.48111989963599999</v>
      </c>
      <c r="D6" t="s">
        <v>3</v>
      </c>
      <c r="E6" s="1">
        <f>QUARTILE($A$2:$A$1048576,4)</f>
        <v>97343619</v>
      </c>
      <c r="F6" s="4">
        <f>QUARTILE($B$2:$B$1048576,4)</f>
        <v>11.8208560963</v>
      </c>
    </row>
    <row r="7" spans="1:9" x14ac:dyDescent="0.25">
      <c r="A7" s="2">
        <v>4175000</v>
      </c>
      <c r="B7" s="3">
        <v>0.34875236894599998</v>
      </c>
      <c r="F7" s="4"/>
    </row>
    <row r="8" spans="1:9" x14ac:dyDescent="0.25">
      <c r="A8" s="2">
        <v>3100000</v>
      </c>
      <c r="B8" s="3">
        <v>0.21638471512400001</v>
      </c>
      <c r="F8" s="4"/>
    </row>
    <row r="9" spans="1:9" x14ac:dyDescent="0.25">
      <c r="A9" s="2">
        <v>3000000</v>
      </c>
      <c r="B9" s="3">
        <v>0.204071445001</v>
      </c>
      <c r="F9" s="4"/>
    </row>
    <row r="10" spans="1:9" x14ac:dyDescent="0.25">
      <c r="A10" s="2">
        <v>3000000</v>
      </c>
      <c r="B10" s="3">
        <v>0.204071445001</v>
      </c>
      <c r="E10" s="1">
        <f>(E5-E3)*I1</f>
        <v>1200000</v>
      </c>
      <c r="F10" s="4">
        <f>(F5-F3)*I1</f>
        <v>0.14775924147690001</v>
      </c>
    </row>
    <row r="11" spans="1:9" x14ac:dyDescent="0.25">
      <c r="A11" s="2">
        <v>2600000</v>
      </c>
      <c r="B11" s="3">
        <v>0.15481836450899999</v>
      </c>
      <c r="E11" s="1"/>
      <c r="F11" s="4"/>
    </row>
    <row r="12" spans="1:9" x14ac:dyDescent="0.25">
      <c r="A12" s="1">
        <v>2500000</v>
      </c>
      <c r="B12">
        <v>0.14250509438600001</v>
      </c>
      <c r="D12" t="s">
        <v>10</v>
      </c>
      <c r="E12" s="1">
        <f>E3-E10</f>
        <v>-1200000</v>
      </c>
      <c r="F12" s="4">
        <f>F3-F10</f>
        <v>-0.31308590016689997</v>
      </c>
    </row>
    <row r="13" spans="1:9" x14ac:dyDescent="0.25">
      <c r="A13" s="1">
        <v>2000000</v>
      </c>
      <c r="B13">
        <v>8.0938743770800001E-2</v>
      </c>
      <c r="D13" t="s">
        <v>11</v>
      </c>
      <c r="E13" s="1">
        <f>E5+E10</f>
        <v>2000000</v>
      </c>
      <c r="F13" s="4">
        <f>F5+F10</f>
        <v>8.093874377150001E-2</v>
      </c>
    </row>
    <row r="14" spans="1:9" x14ac:dyDescent="0.25">
      <c r="A14" s="1">
        <v>2000000</v>
      </c>
      <c r="B14">
        <v>8.0938743770800001E-2</v>
      </c>
    </row>
    <row r="15" spans="1:9" x14ac:dyDescent="0.25">
      <c r="A15" s="1">
        <v>1750000</v>
      </c>
      <c r="B15">
        <v>5.01555684633E-2</v>
      </c>
    </row>
    <row r="16" spans="1:9" x14ac:dyDescent="0.25">
      <c r="A16" s="1">
        <v>1700000</v>
      </c>
      <c r="B16">
        <v>4.39989334018E-2</v>
      </c>
    </row>
    <row r="17" spans="1:2" x14ac:dyDescent="0.25">
      <c r="A17" s="1">
        <v>1500000</v>
      </c>
      <c r="B17">
        <v>1.93723931557E-2</v>
      </c>
    </row>
    <row r="18" spans="1:2" x14ac:dyDescent="0.25">
      <c r="A18" s="1">
        <v>1500000</v>
      </c>
      <c r="B18">
        <v>1.93723931557E-2</v>
      </c>
    </row>
    <row r="19" spans="1:2" x14ac:dyDescent="0.25">
      <c r="A19" s="1">
        <v>1350000</v>
      </c>
      <c r="B19">
        <v>9.0248797120499999E-4</v>
      </c>
    </row>
    <row r="20" spans="1:2" x14ac:dyDescent="0.25">
      <c r="A20" s="1">
        <v>1300000</v>
      </c>
      <c r="B20">
        <v>-5.2541470902999999E-3</v>
      </c>
    </row>
    <row r="21" spans="1:2" x14ac:dyDescent="0.25">
      <c r="A21" s="1">
        <v>1250000</v>
      </c>
      <c r="B21">
        <v>-1.1410782151799999E-2</v>
      </c>
    </row>
    <row r="22" spans="1:2" x14ac:dyDescent="0.25">
      <c r="A22" s="1">
        <v>1200000</v>
      </c>
      <c r="B22">
        <v>-1.7567417213300001E-2</v>
      </c>
    </row>
    <row r="23" spans="1:2" x14ac:dyDescent="0.25">
      <c r="A23" s="1">
        <v>1200000</v>
      </c>
      <c r="B23">
        <v>-1.7567417213300001E-2</v>
      </c>
    </row>
    <row r="24" spans="1:2" x14ac:dyDescent="0.25">
      <c r="A24" s="1">
        <v>1150000</v>
      </c>
      <c r="B24">
        <v>-2.3724052274800001E-2</v>
      </c>
    </row>
    <row r="25" spans="1:2" x14ac:dyDescent="0.25">
      <c r="A25" s="1">
        <v>1100000</v>
      </c>
      <c r="B25">
        <v>-2.9880687336300001E-2</v>
      </c>
    </row>
    <row r="26" spans="1:2" x14ac:dyDescent="0.25">
      <c r="A26" s="1">
        <v>1100000</v>
      </c>
      <c r="B26">
        <v>-2.9880687336300001E-2</v>
      </c>
    </row>
    <row r="27" spans="1:2" x14ac:dyDescent="0.25">
      <c r="A27" s="1">
        <v>1000000</v>
      </c>
      <c r="B27">
        <v>-4.2193957459400001E-2</v>
      </c>
    </row>
    <row r="28" spans="1:2" x14ac:dyDescent="0.25">
      <c r="A28" s="1">
        <v>1000000</v>
      </c>
      <c r="B28">
        <v>-4.2193957459400001E-2</v>
      </c>
    </row>
    <row r="29" spans="1:2" x14ac:dyDescent="0.25">
      <c r="A29" s="1">
        <v>1000000</v>
      </c>
      <c r="B29">
        <v>-4.2193957459400001E-2</v>
      </c>
    </row>
    <row r="30" spans="1:2" x14ac:dyDescent="0.25">
      <c r="A30" s="1">
        <v>1000000</v>
      </c>
      <c r="B30">
        <v>-4.2193957459400001E-2</v>
      </c>
    </row>
    <row r="31" spans="1:2" x14ac:dyDescent="0.25">
      <c r="A31" s="1">
        <v>1000000</v>
      </c>
      <c r="B31">
        <v>-4.2193957459400001E-2</v>
      </c>
    </row>
    <row r="32" spans="1:2" x14ac:dyDescent="0.25">
      <c r="A32" s="1">
        <v>1000000</v>
      </c>
      <c r="B32">
        <v>-4.2193957459400001E-2</v>
      </c>
    </row>
    <row r="33" spans="1:2" x14ac:dyDescent="0.25">
      <c r="A33" s="1">
        <v>900000</v>
      </c>
      <c r="B33">
        <v>-5.4507227582400002E-2</v>
      </c>
    </row>
    <row r="34" spans="1:2" x14ac:dyDescent="0.25">
      <c r="A34" s="1">
        <v>900000</v>
      </c>
      <c r="B34">
        <v>-5.4507227582400002E-2</v>
      </c>
    </row>
    <row r="35" spans="1:2" x14ac:dyDescent="0.25">
      <c r="A35" s="1">
        <v>850000</v>
      </c>
      <c r="B35">
        <v>-6.0663862643900002E-2</v>
      </c>
    </row>
    <row r="36" spans="1:2" x14ac:dyDescent="0.25">
      <c r="A36" s="1">
        <v>850000</v>
      </c>
      <c r="B36">
        <v>-6.0663862643900002E-2</v>
      </c>
    </row>
    <row r="37" spans="1:2" x14ac:dyDescent="0.25">
      <c r="A37" s="1">
        <v>850000</v>
      </c>
      <c r="B37">
        <v>-6.0663862643900002E-2</v>
      </c>
    </row>
    <row r="38" spans="1:2" x14ac:dyDescent="0.25">
      <c r="A38" s="1">
        <v>800000</v>
      </c>
      <c r="B38">
        <v>-6.6820497705399995E-2</v>
      </c>
    </row>
    <row r="39" spans="1:2" x14ac:dyDescent="0.25">
      <c r="A39" s="1">
        <v>800000</v>
      </c>
      <c r="B39">
        <v>-6.6820497705399995E-2</v>
      </c>
    </row>
    <row r="40" spans="1:2" x14ac:dyDescent="0.25">
      <c r="A40" s="1">
        <v>800000</v>
      </c>
      <c r="B40">
        <v>-6.6820497705399995E-2</v>
      </c>
    </row>
    <row r="41" spans="1:2" x14ac:dyDescent="0.25">
      <c r="A41" s="1">
        <v>800000</v>
      </c>
      <c r="B41">
        <v>-6.6820497705399995E-2</v>
      </c>
    </row>
    <row r="42" spans="1:2" x14ac:dyDescent="0.25">
      <c r="A42" s="1">
        <v>788750</v>
      </c>
      <c r="B42">
        <v>-6.8205740594199996E-2</v>
      </c>
    </row>
    <row r="43" spans="1:2" x14ac:dyDescent="0.25">
      <c r="A43" s="1">
        <v>750000</v>
      </c>
      <c r="B43">
        <v>-7.2977132766900002E-2</v>
      </c>
    </row>
    <row r="44" spans="1:2" x14ac:dyDescent="0.25">
      <c r="A44" s="1">
        <v>750000</v>
      </c>
      <c r="B44">
        <v>-7.2977132766900002E-2</v>
      </c>
    </row>
    <row r="45" spans="1:2" x14ac:dyDescent="0.25">
      <c r="A45" s="1">
        <v>750000</v>
      </c>
      <c r="B45">
        <v>-7.2977132766900002E-2</v>
      </c>
    </row>
    <row r="46" spans="1:2" x14ac:dyDescent="0.25">
      <c r="A46" s="1">
        <v>750000</v>
      </c>
      <c r="B46">
        <v>-7.2977132766900002E-2</v>
      </c>
    </row>
    <row r="47" spans="1:2" x14ac:dyDescent="0.25">
      <c r="A47" s="1">
        <v>700000</v>
      </c>
      <c r="B47">
        <v>-7.9133767828399995E-2</v>
      </c>
    </row>
    <row r="48" spans="1:2" x14ac:dyDescent="0.25">
      <c r="A48" s="1">
        <v>700000</v>
      </c>
      <c r="B48">
        <v>-7.9133767828399995E-2</v>
      </c>
    </row>
    <row r="49" spans="1:2" x14ac:dyDescent="0.25">
      <c r="A49" s="1">
        <v>700000</v>
      </c>
      <c r="B49">
        <v>-7.9133767828399995E-2</v>
      </c>
    </row>
    <row r="50" spans="1:2" x14ac:dyDescent="0.25">
      <c r="A50" s="1">
        <v>700000</v>
      </c>
      <c r="B50">
        <v>-7.9133767828399995E-2</v>
      </c>
    </row>
    <row r="51" spans="1:2" x14ac:dyDescent="0.25">
      <c r="A51" s="1">
        <v>700000</v>
      </c>
      <c r="B51">
        <v>-7.9133767828399995E-2</v>
      </c>
    </row>
    <row r="52" spans="1:2" x14ac:dyDescent="0.25">
      <c r="A52" s="1">
        <v>650000</v>
      </c>
      <c r="B52">
        <v>-8.5290402889900002E-2</v>
      </c>
    </row>
    <row r="53" spans="1:2" x14ac:dyDescent="0.25">
      <c r="A53" s="1">
        <v>600000</v>
      </c>
      <c r="B53">
        <v>-9.1447037951399995E-2</v>
      </c>
    </row>
    <row r="54" spans="1:2" x14ac:dyDescent="0.25">
      <c r="A54" s="1">
        <v>600000</v>
      </c>
      <c r="B54">
        <v>-9.1447037951399995E-2</v>
      </c>
    </row>
    <row r="55" spans="1:2" x14ac:dyDescent="0.25">
      <c r="A55" s="1">
        <v>600000</v>
      </c>
      <c r="B55">
        <v>-9.1447037951399995E-2</v>
      </c>
    </row>
    <row r="56" spans="1:2" x14ac:dyDescent="0.25">
      <c r="A56" s="1">
        <v>600000</v>
      </c>
      <c r="B56">
        <v>-9.1447037951399995E-2</v>
      </c>
    </row>
    <row r="57" spans="1:2" x14ac:dyDescent="0.25">
      <c r="A57" s="1">
        <v>600000</v>
      </c>
      <c r="B57">
        <v>-9.1447037951399995E-2</v>
      </c>
    </row>
    <row r="58" spans="1:2" x14ac:dyDescent="0.25">
      <c r="A58" s="1">
        <v>600000</v>
      </c>
      <c r="B58">
        <v>-9.1447037951399995E-2</v>
      </c>
    </row>
    <row r="59" spans="1:2" x14ac:dyDescent="0.25">
      <c r="A59" s="1">
        <v>509870</v>
      </c>
      <c r="B59">
        <v>-0.102544988313</v>
      </c>
    </row>
    <row r="60" spans="1:2" x14ac:dyDescent="0.25">
      <c r="A60" s="1">
        <v>500000</v>
      </c>
      <c r="B60">
        <v>-0.103760308074</v>
      </c>
    </row>
    <row r="61" spans="1:2" x14ac:dyDescent="0.25">
      <c r="A61" s="1">
        <v>500000</v>
      </c>
      <c r="B61">
        <v>-0.103760308074</v>
      </c>
    </row>
    <row r="62" spans="1:2" x14ac:dyDescent="0.25">
      <c r="A62" s="1">
        <v>450000</v>
      </c>
      <c r="B62">
        <v>-0.10991694313600001</v>
      </c>
    </row>
    <row r="63" spans="1:2" x14ac:dyDescent="0.25">
      <c r="A63" s="1">
        <v>425000</v>
      </c>
      <c r="B63">
        <v>-0.112995260667</v>
      </c>
    </row>
    <row r="64" spans="1:2" x14ac:dyDescent="0.25">
      <c r="A64" s="1">
        <v>400000</v>
      </c>
      <c r="B64">
        <v>-0.116073578197</v>
      </c>
    </row>
    <row r="65" spans="1:2" x14ac:dyDescent="0.25">
      <c r="A65" s="1">
        <v>400000</v>
      </c>
      <c r="B65">
        <v>-0.116073578197</v>
      </c>
    </row>
    <row r="66" spans="1:2" x14ac:dyDescent="0.25">
      <c r="A66" s="1">
        <v>400000</v>
      </c>
      <c r="B66">
        <v>-0.116073578197</v>
      </c>
    </row>
    <row r="67" spans="1:2" x14ac:dyDescent="0.25">
      <c r="A67" s="1">
        <v>400000</v>
      </c>
      <c r="B67">
        <v>-0.116073578197</v>
      </c>
    </row>
    <row r="68" spans="1:2" x14ac:dyDescent="0.25">
      <c r="A68" s="1">
        <v>350000</v>
      </c>
      <c r="B68">
        <v>-0.12223021325900001</v>
      </c>
    </row>
    <row r="69" spans="1:2" x14ac:dyDescent="0.25">
      <c r="A69" s="1">
        <v>350000</v>
      </c>
      <c r="B69">
        <v>-0.12223021325900001</v>
      </c>
    </row>
    <row r="70" spans="1:2" x14ac:dyDescent="0.25">
      <c r="A70" s="1">
        <v>325000</v>
      </c>
      <c r="B70">
        <v>-0.12530853079000001</v>
      </c>
    </row>
    <row r="71" spans="1:2" x14ac:dyDescent="0.25">
      <c r="A71" s="1">
        <v>325000</v>
      </c>
      <c r="B71">
        <v>-0.12530853079000001</v>
      </c>
    </row>
    <row r="72" spans="1:2" x14ac:dyDescent="0.25">
      <c r="A72" s="1">
        <v>325000</v>
      </c>
      <c r="B72">
        <v>-0.12530853079000001</v>
      </c>
    </row>
    <row r="73" spans="1:2" x14ac:dyDescent="0.25">
      <c r="A73" s="1">
        <v>300000</v>
      </c>
      <c r="B73">
        <v>-0.12838684832</v>
      </c>
    </row>
    <row r="74" spans="1:2" x14ac:dyDescent="0.25">
      <c r="A74" s="1">
        <v>300000</v>
      </c>
      <c r="B74">
        <v>-0.12838684832</v>
      </c>
    </row>
    <row r="75" spans="1:2" x14ac:dyDescent="0.25">
      <c r="A75" s="1">
        <v>300000</v>
      </c>
      <c r="B75">
        <v>-0.12838684832</v>
      </c>
    </row>
    <row r="76" spans="1:2" x14ac:dyDescent="0.25">
      <c r="A76" s="1">
        <v>250000</v>
      </c>
      <c r="B76">
        <v>-0.13454348338200001</v>
      </c>
    </row>
    <row r="77" spans="1:2" x14ac:dyDescent="0.25">
      <c r="A77" s="1">
        <v>250000</v>
      </c>
      <c r="B77">
        <v>-0.13454348338200001</v>
      </c>
    </row>
    <row r="78" spans="1:2" x14ac:dyDescent="0.25">
      <c r="A78" s="1">
        <v>200000</v>
      </c>
      <c r="B78">
        <v>-0.14070011844300001</v>
      </c>
    </row>
    <row r="79" spans="1:2" x14ac:dyDescent="0.25">
      <c r="A79" s="1">
        <v>200000</v>
      </c>
      <c r="B79">
        <v>-0.14070011844300001</v>
      </c>
    </row>
    <row r="80" spans="1:2" x14ac:dyDescent="0.25">
      <c r="A80" s="1">
        <v>200000</v>
      </c>
      <c r="B80">
        <v>-0.14070011844300001</v>
      </c>
    </row>
    <row r="81" spans="1:2" x14ac:dyDescent="0.25">
      <c r="A81" s="1">
        <v>100000</v>
      </c>
      <c r="B81">
        <v>-0.153013388566</v>
      </c>
    </row>
    <row r="82" spans="1:2" x14ac:dyDescent="0.25">
      <c r="A82" s="1">
        <v>100000</v>
      </c>
      <c r="B82">
        <v>-0.153013388566</v>
      </c>
    </row>
    <row r="83" spans="1:2" x14ac:dyDescent="0.25">
      <c r="A83" s="1">
        <v>70000</v>
      </c>
      <c r="B83">
        <v>-0.156707369603</v>
      </c>
    </row>
    <row r="84" spans="1:2" x14ac:dyDescent="0.25">
      <c r="A84" s="1">
        <v>0</v>
      </c>
      <c r="B84">
        <v>-0.16532665868999999</v>
      </c>
    </row>
    <row r="85" spans="1:2" x14ac:dyDescent="0.25">
      <c r="A85" s="1">
        <v>0</v>
      </c>
      <c r="B85">
        <v>-0.16532665868999999</v>
      </c>
    </row>
    <row r="86" spans="1:2" x14ac:dyDescent="0.25">
      <c r="A86" s="1">
        <v>0</v>
      </c>
      <c r="B86">
        <v>-0.16532665868999999</v>
      </c>
    </row>
    <row r="87" spans="1:2" x14ac:dyDescent="0.25">
      <c r="A87" s="1">
        <v>0</v>
      </c>
      <c r="B87">
        <v>-0.16532665868999999</v>
      </c>
    </row>
    <row r="88" spans="1:2" x14ac:dyDescent="0.25">
      <c r="A88" s="1">
        <v>0</v>
      </c>
      <c r="B88">
        <v>-0.16532665868999999</v>
      </c>
    </row>
    <row r="89" spans="1:2" x14ac:dyDescent="0.25">
      <c r="A89" s="1">
        <v>0</v>
      </c>
      <c r="B89">
        <v>-0.16532665868999999</v>
      </c>
    </row>
    <row r="90" spans="1:2" x14ac:dyDescent="0.25">
      <c r="A90" s="1">
        <v>0</v>
      </c>
      <c r="B90">
        <v>-0.16532665868999999</v>
      </c>
    </row>
    <row r="91" spans="1:2" x14ac:dyDescent="0.25">
      <c r="A91" s="1">
        <v>0</v>
      </c>
      <c r="B91">
        <v>-0.16532665868999999</v>
      </c>
    </row>
    <row r="92" spans="1:2" x14ac:dyDescent="0.25">
      <c r="A92" s="1">
        <v>0</v>
      </c>
      <c r="B92">
        <v>-0.16532665868999999</v>
      </c>
    </row>
    <row r="93" spans="1:2" x14ac:dyDescent="0.25">
      <c r="A93" s="1">
        <v>0</v>
      </c>
      <c r="B93">
        <v>-0.16532665868999999</v>
      </c>
    </row>
    <row r="94" spans="1:2" x14ac:dyDescent="0.25">
      <c r="A94" s="1">
        <v>0</v>
      </c>
      <c r="B94">
        <v>-0.16532665868999999</v>
      </c>
    </row>
    <row r="95" spans="1:2" x14ac:dyDescent="0.25">
      <c r="A95" s="1">
        <v>0</v>
      </c>
      <c r="B95">
        <v>-0.16532665868999999</v>
      </c>
    </row>
    <row r="96" spans="1:2" x14ac:dyDescent="0.25">
      <c r="A96" s="1">
        <v>0</v>
      </c>
      <c r="B96">
        <v>-0.16532665868999999</v>
      </c>
    </row>
    <row r="97" spans="1:2" x14ac:dyDescent="0.25">
      <c r="A97" s="1">
        <v>0</v>
      </c>
      <c r="B97">
        <v>-0.16532665868999999</v>
      </c>
    </row>
    <row r="98" spans="1:2" x14ac:dyDescent="0.25">
      <c r="A98" s="1">
        <v>0</v>
      </c>
      <c r="B98">
        <v>-0.16532665868999999</v>
      </c>
    </row>
    <row r="99" spans="1:2" x14ac:dyDescent="0.25">
      <c r="A99" s="1">
        <v>0</v>
      </c>
      <c r="B99">
        <v>-0.16532665868999999</v>
      </c>
    </row>
    <row r="100" spans="1:2" x14ac:dyDescent="0.25">
      <c r="A100" s="1">
        <v>0</v>
      </c>
      <c r="B100">
        <v>-0.16532665868999999</v>
      </c>
    </row>
    <row r="101" spans="1:2" x14ac:dyDescent="0.25">
      <c r="A101" s="1">
        <v>0</v>
      </c>
      <c r="B101">
        <v>-0.16532665868999999</v>
      </c>
    </row>
    <row r="102" spans="1:2" x14ac:dyDescent="0.25">
      <c r="A102" s="1">
        <v>0</v>
      </c>
      <c r="B102">
        <v>-0.16532665868999999</v>
      </c>
    </row>
    <row r="103" spans="1:2" x14ac:dyDescent="0.25">
      <c r="A103" s="1">
        <v>0</v>
      </c>
      <c r="B103">
        <v>-0.16532665868999999</v>
      </c>
    </row>
    <row r="104" spans="1:2" x14ac:dyDescent="0.25">
      <c r="A104" s="1">
        <v>0</v>
      </c>
      <c r="B104">
        <v>-0.16532665868999999</v>
      </c>
    </row>
    <row r="105" spans="1:2" x14ac:dyDescent="0.25">
      <c r="A105" s="1">
        <v>0</v>
      </c>
      <c r="B105">
        <v>-0.16532665868999999</v>
      </c>
    </row>
    <row r="106" spans="1:2" x14ac:dyDescent="0.25">
      <c r="A106" s="1">
        <v>0</v>
      </c>
      <c r="B106">
        <v>-0.16532665868999999</v>
      </c>
    </row>
    <row r="107" spans="1:2" x14ac:dyDescent="0.25">
      <c r="A107" s="1">
        <v>0</v>
      </c>
      <c r="B107">
        <v>-0.16532665868999999</v>
      </c>
    </row>
    <row r="108" spans="1:2" x14ac:dyDescent="0.25">
      <c r="A108" s="1">
        <v>0</v>
      </c>
      <c r="B108">
        <v>-0.16532665868999999</v>
      </c>
    </row>
    <row r="109" spans="1:2" x14ac:dyDescent="0.25">
      <c r="A109" s="1">
        <v>0</v>
      </c>
      <c r="B109">
        <v>-0.16532665868999999</v>
      </c>
    </row>
    <row r="110" spans="1:2" x14ac:dyDescent="0.25">
      <c r="A110" s="1">
        <v>0</v>
      </c>
      <c r="B110">
        <v>-0.16532665868999999</v>
      </c>
    </row>
    <row r="111" spans="1:2" x14ac:dyDescent="0.25">
      <c r="A111" s="1">
        <v>0</v>
      </c>
      <c r="B111">
        <v>-0.16532665868999999</v>
      </c>
    </row>
    <row r="112" spans="1:2" x14ac:dyDescent="0.25">
      <c r="A112" s="1">
        <v>0</v>
      </c>
      <c r="B112">
        <v>-0.16532665868999999</v>
      </c>
    </row>
    <row r="113" spans="1:2" x14ac:dyDescent="0.25">
      <c r="A113" s="1">
        <v>0</v>
      </c>
      <c r="B113">
        <v>-0.16532665868999999</v>
      </c>
    </row>
    <row r="114" spans="1:2" x14ac:dyDescent="0.25">
      <c r="A114" s="1">
        <v>0</v>
      </c>
      <c r="B114">
        <v>-0.16532665868999999</v>
      </c>
    </row>
    <row r="115" spans="1:2" x14ac:dyDescent="0.25">
      <c r="A115" s="1">
        <v>0</v>
      </c>
      <c r="B115">
        <v>-0.16532665868999999</v>
      </c>
    </row>
    <row r="116" spans="1:2" x14ac:dyDescent="0.25">
      <c r="A116" s="1">
        <v>0</v>
      </c>
      <c r="B116">
        <v>-0.16532665868999999</v>
      </c>
    </row>
    <row r="117" spans="1:2" x14ac:dyDescent="0.25">
      <c r="A117" s="1">
        <v>0</v>
      </c>
      <c r="B117">
        <v>-0.16532665868999999</v>
      </c>
    </row>
    <row r="118" spans="1:2" x14ac:dyDescent="0.25">
      <c r="A118" s="1">
        <v>0</v>
      </c>
      <c r="B118">
        <v>-0.16532665868999999</v>
      </c>
    </row>
    <row r="119" spans="1:2" x14ac:dyDescent="0.25">
      <c r="A119" s="1">
        <v>0</v>
      </c>
      <c r="B119">
        <v>-0.16532665868999999</v>
      </c>
    </row>
    <row r="120" spans="1:2" x14ac:dyDescent="0.25">
      <c r="A120" s="1">
        <v>0</v>
      </c>
      <c r="B120">
        <v>-0.16532665868999999</v>
      </c>
    </row>
    <row r="121" spans="1:2" x14ac:dyDescent="0.25">
      <c r="A121" s="1">
        <v>0</v>
      </c>
      <c r="B121">
        <v>-0.16532665868999999</v>
      </c>
    </row>
    <row r="122" spans="1:2" x14ac:dyDescent="0.25">
      <c r="A122" s="1">
        <v>0</v>
      </c>
      <c r="B122">
        <v>-0.16532665868999999</v>
      </c>
    </row>
    <row r="123" spans="1:2" x14ac:dyDescent="0.25">
      <c r="A123" s="1">
        <v>0</v>
      </c>
      <c r="B123">
        <v>-0.16532665868999999</v>
      </c>
    </row>
    <row r="124" spans="1:2" x14ac:dyDescent="0.25">
      <c r="A124" s="1">
        <v>0</v>
      </c>
      <c r="B124">
        <v>-0.16532665868999999</v>
      </c>
    </row>
    <row r="125" spans="1:2" x14ac:dyDescent="0.25">
      <c r="A125" s="1">
        <v>0</v>
      </c>
      <c r="B125">
        <v>-0.16532665868999999</v>
      </c>
    </row>
    <row r="126" spans="1:2" x14ac:dyDescent="0.25">
      <c r="A126" s="1">
        <v>0</v>
      </c>
      <c r="B126">
        <v>-0.16532665868999999</v>
      </c>
    </row>
    <row r="127" spans="1:2" x14ac:dyDescent="0.25">
      <c r="A127" s="1">
        <v>0</v>
      </c>
      <c r="B127">
        <v>-0.16532665868999999</v>
      </c>
    </row>
    <row r="128" spans="1:2" x14ac:dyDescent="0.25">
      <c r="A128" s="1">
        <v>0</v>
      </c>
      <c r="B128">
        <v>-0.16532665868999999</v>
      </c>
    </row>
    <row r="129" spans="1:2" x14ac:dyDescent="0.25">
      <c r="A129" s="1">
        <v>0</v>
      </c>
      <c r="B129">
        <v>-0.16532665868999999</v>
      </c>
    </row>
    <row r="130" spans="1:2" x14ac:dyDescent="0.25">
      <c r="A130" s="1">
        <v>0</v>
      </c>
      <c r="B130">
        <v>-0.16532665868999999</v>
      </c>
    </row>
    <row r="131" spans="1:2" x14ac:dyDescent="0.25">
      <c r="A131" s="1">
        <v>0</v>
      </c>
      <c r="B131">
        <v>-0.16532665868999999</v>
      </c>
    </row>
    <row r="132" spans="1:2" x14ac:dyDescent="0.25">
      <c r="A132" s="1">
        <v>0</v>
      </c>
      <c r="B132">
        <v>-0.16532665868999999</v>
      </c>
    </row>
    <row r="133" spans="1:2" x14ac:dyDescent="0.25">
      <c r="A133" s="1">
        <v>0</v>
      </c>
      <c r="B133">
        <v>-0.16532665868999999</v>
      </c>
    </row>
    <row r="134" spans="1:2" x14ac:dyDescent="0.25">
      <c r="A134" s="1">
        <v>0</v>
      </c>
      <c r="B134">
        <v>-0.16532665868999999</v>
      </c>
    </row>
    <row r="135" spans="1:2" x14ac:dyDescent="0.25">
      <c r="A135" s="1">
        <v>0</v>
      </c>
      <c r="B135">
        <v>-0.16532665868999999</v>
      </c>
    </row>
    <row r="136" spans="1:2" x14ac:dyDescent="0.25">
      <c r="A136" s="1">
        <v>0</v>
      </c>
      <c r="B136">
        <v>-0.16532665868999999</v>
      </c>
    </row>
    <row r="137" spans="1:2" x14ac:dyDescent="0.25">
      <c r="A137" s="1">
        <v>0</v>
      </c>
      <c r="B137">
        <v>-0.16532665868999999</v>
      </c>
    </row>
    <row r="138" spans="1:2" x14ac:dyDescent="0.25">
      <c r="A138" s="1">
        <v>0</v>
      </c>
      <c r="B138">
        <v>-0.16532665868999999</v>
      </c>
    </row>
    <row r="139" spans="1:2" x14ac:dyDescent="0.25">
      <c r="A139" s="1">
        <v>0</v>
      </c>
      <c r="B139">
        <v>-0.16532665868999999</v>
      </c>
    </row>
    <row r="140" spans="1:2" x14ac:dyDescent="0.25">
      <c r="A140" s="1">
        <v>0</v>
      </c>
      <c r="B140">
        <v>-0.16532665868999999</v>
      </c>
    </row>
    <row r="141" spans="1:2" x14ac:dyDescent="0.25">
      <c r="A141" s="1">
        <v>0</v>
      </c>
      <c r="B141">
        <v>-0.16532665868999999</v>
      </c>
    </row>
    <row r="142" spans="1:2" x14ac:dyDescent="0.25">
      <c r="A142" s="1">
        <v>0</v>
      </c>
      <c r="B142">
        <v>-0.16532665868999999</v>
      </c>
    </row>
    <row r="143" spans="1:2" x14ac:dyDescent="0.25">
      <c r="A143" s="1">
        <v>0</v>
      </c>
      <c r="B143">
        <v>-0.16532665868999999</v>
      </c>
    </row>
    <row r="144" spans="1:2" x14ac:dyDescent="0.25">
      <c r="A144" s="1">
        <v>0</v>
      </c>
      <c r="B144">
        <v>-0.16532665868999999</v>
      </c>
    </row>
    <row r="145" spans="1:2" x14ac:dyDescent="0.25">
      <c r="A145" s="1">
        <v>0</v>
      </c>
      <c r="B145">
        <v>-0.16532665868999999</v>
      </c>
    </row>
    <row r="146" spans="1:2" x14ac:dyDescent="0.25">
      <c r="A146" s="1">
        <v>0</v>
      </c>
      <c r="B146">
        <v>-0.16532665868999999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workbookViewId="0">
      <selection activeCell="E22" sqref="E22"/>
    </sheetView>
  </sheetViews>
  <sheetFormatPr defaultRowHeight="15" x14ac:dyDescent="0.25"/>
  <cols>
    <col min="1" max="1" width="9" bestFit="1" customWidth="1"/>
    <col min="2" max="2" width="12.7109375" bestFit="1" customWidth="1"/>
    <col min="4" max="4" width="10.5703125" bestFit="1" customWidth="1"/>
    <col min="5" max="5" width="14.28515625" bestFit="1" customWidth="1"/>
    <col min="6" max="6" width="15.42578125" bestFit="1" customWidth="1"/>
  </cols>
  <sheetData>
    <row r="1" spans="1:9" x14ac:dyDescent="0.25">
      <c r="A1" t="s">
        <v>23</v>
      </c>
      <c r="B1" t="s">
        <v>38</v>
      </c>
      <c r="E1" t="s">
        <v>8</v>
      </c>
      <c r="F1" t="s">
        <v>9</v>
      </c>
      <c r="H1" t="s">
        <v>7</v>
      </c>
      <c r="I1">
        <v>2.2000000000000002</v>
      </c>
    </row>
    <row r="2" spans="1:9" x14ac:dyDescent="0.25">
      <c r="A2" s="3">
        <v>26704229</v>
      </c>
      <c r="B2">
        <v>11.9112970094</v>
      </c>
      <c r="D2" t="s">
        <v>2</v>
      </c>
      <c r="E2" s="1">
        <f>QUARTILE($A$2:$A$1048576,0)</f>
        <v>0</v>
      </c>
      <c r="F2" s="4">
        <f>QUARTILE($B$2:$B$1048576,0)</f>
        <v>-0.16659156656499999</v>
      </c>
    </row>
    <row r="3" spans="1:9" x14ac:dyDescent="0.25">
      <c r="A3" s="3">
        <v>1111258</v>
      </c>
      <c r="B3">
        <v>0.33601235819699998</v>
      </c>
      <c r="D3" t="s">
        <v>4</v>
      </c>
      <c r="E3" s="1">
        <f>QUARTILE($A$2:$A$1048576,1)</f>
        <v>0</v>
      </c>
      <c r="F3" s="4">
        <f>QUARTILE($B$2:$B$1048576,1)</f>
        <v>-0.16659156656499999</v>
      </c>
    </row>
    <row r="4" spans="1:9" x14ac:dyDescent="0.25">
      <c r="A4" s="3">
        <v>1072321</v>
      </c>
      <c r="B4">
        <v>0.31840178619800003</v>
      </c>
      <c r="D4" t="s">
        <v>5</v>
      </c>
      <c r="E4" s="1">
        <f>QUARTILE($A$2:$A$1048576,2)</f>
        <v>210692</v>
      </c>
      <c r="F4" s="4">
        <f>QUARTILE($B$2:$B$1048576,2)</f>
        <v>-7.1299000737800003E-2</v>
      </c>
    </row>
    <row r="5" spans="1:9" ht="13.5" customHeight="1" x14ac:dyDescent="0.25">
      <c r="A5" s="3">
        <v>1060932</v>
      </c>
      <c r="B5">
        <v>0.313250726679</v>
      </c>
      <c r="D5" t="s">
        <v>6</v>
      </c>
      <c r="E5" s="1">
        <f>QUARTILE($A$2:$A$1048576,3)</f>
        <v>271442</v>
      </c>
      <c r="F5" s="4">
        <f>QUARTILE($B$2:$B$1048576,3)</f>
        <v>-4.3822763510000001E-2</v>
      </c>
    </row>
    <row r="6" spans="1:9" x14ac:dyDescent="0.25">
      <c r="A6">
        <v>655037</v>
      </c>
      <c r="B6">
        <v>0.12967101787900001</v>
      </c>
      <c r="D6" t="s">
        <v>3</v>
      </c>
      <c r="E6" s="1">
        <f>QUARTILE($A$2:$A$1048576,4)</f>
        <v>26704229</v>
      </c>
      <c r="F6" s="4">
        <f>QUARTILE($B$2:$B$1048576,4)</f>
        <v>11.9112970094</v>
      </c>
    </row>
    <row r="7" spans="1:9" x14ac:dyDescent="0.25">
      <c r="A7">
        <v>510364</v>
      </c>
      <c r="B7">
        <v>6.4237772307999999E-2</v>
      </c>
      <c r="F7" s="4"/>
    </row>
    <row r="8" spans="1:9" x14ac:dyDescent="0.25">
      <c r="A8">
        <v>492375</v>
      </c>
      <c r="B8">
        <v>5.6101640102399999E-2</v>
      </c>
      <c r="F8" s="4"/>
    </row>
    <row r="9" spans="1:9" x14ac:dyDescent="0.25">
      <c r="A9">
        <v>440698</v>
      </c>
      <c r="B9">
        <v>3.2728973251E-2</v>
      </c>
      <c r="F9" s="4"/>
    </row>
    <row r="10" spans="1:9" x14ac:dyDescent="0.25">
      <c r="A10">
        <v>428780</v>
      </c>
      <c r="B10">
        <v>2.7338655633199999E-2</v>
      </c>
      <c r="E10" s="1">
        <f>(E5-E3)*I1</f>
        <v>597172.4</v>
      </c>
      <c r="F10" s="4">
        <f>(F5-F3)*I1</f>
        <v>0.27009136672099998</v>
      </c>
    </row>
    <row r="11" spans="1:9" x14ac:dyDescent="0.25">
      <c r="A11">
        <v>420636</v>
      </c>
      <c r="B11">
        <v>2.3655256851599998E-2</v>
      </c>
      <c r="E11" s="1"/>
      <c r="F11" s="4"/>
    </row>
    <row r="12" spans="1:9" x14ac:dyDescent="0.25">
      <c r="A12">
        <v>415189</v>
      </c>
      <c r="B12">
        <v>2.1191667317699999E-2</v>
      </c>
      <c r="D12" t="s">
        <v>10</v>
      </c>
      <c r="E12" s="1">
        <f>E3-E10</f>
        <v>-597172.4</v>
      </c>
      <c r="F12" s="4">
        <f>F3-F10</f>
        <v>-0.43668293328599994</v>
      </c>
    </row>
    <row r="13" spans="1:9" x14ac:dyDescent="0.25">
      <c r="A13">
        <v>404338</v>
      </c>
      <c r="B13">
        <v>1.62839364509E-2</v>
      </c>
      <c r="D13" t="s">
        <v>11</v>
      </c>
      <c r="E13" s="1">
        <f>E5+E10</f>
        <v>868614.4</v>
      </c>
      <c r="F13" s="4">
        <f>F5+F10</f>
        <v>0.22626860321099998</v>
      </c>
    </row>
    <row r="14" spans="1:9" x14ac:dyDescent="0.25">
      <c r="A14">
        <v>374125</v>
      </c>
      <c r="B14">
        <v>2.6190878029699999E-3</v>
      </c>
    </row>
    <row r="15" spans="1:9" x14ac:dyDescent="0.25">
      <c r="A15">
        <v>370448</v>
      </c>
      <c r="B15">
        <v>9.5604048960400004E-4</v>
      </c>
    </row>
    <row r="16" spans="1:9" x14ac:dyDescent="0.25">
      <c r="A16">
        <v>365788</v>
      </c>
      <c r="B16">
        <v>-1.1516017405499999E-3</v>
      </c>
    </row>
    <row r="17" spans="1:2" x14ac:dyDescent="0.25">
      <c r="A17">
        <v>365163</v>
      </c>
      <c r="B17">
        <v>-1.43427907828E-3</v>
      </c>
    </row>
    <row r="18" spans="1:2" x14ac:dyDescent="0.25">
      <c r="A18">
        <v>365038</v>
      </c>
      <c r="B18">
        <v>-1.4908145458299999E-3</v>
      </c>
    </row>
    <row r="19" spans="1:2" x14ac:dyDescent="0.25">
      <c r="A19">
        <v>357091</v>
      </c>
      <c r="B19">
        <v>-5.0851134305899999E-3</v>
      </c>
    </row>
    <row r="20" spans="1:2" x14ac:dyDescent="0.25">
      <c r="A20">
        <v>349487</v>
      </c>
      <c r="B20">
        <v>-8.5242789924099994E-3</v>
      </c>
    </row>
    <row r="21" spans="1:2" x14ac:dyDescent="0.25">
      <c r="A21">
        <v>339288</v>
      </c>
      <c r="B21">
        <v>-1.31371208605E-2</v>
      </c>
    </row>
    <row r="22" spans="1:2" x14ac:dyDescent="0.25">
      <c r="A22">
        <v>330546</v>
      </c>
      <c r="B22">
        <v>-1.70909853189E-2</v>
      </c>
    </row>
    <row r="23" spans="1:2" x14ac:dyDescent="0.25">
      <c r="A23">
        <v>329078</v>
      </c>
      <c r="B23">
        <v>-1.77549378497E-2</v>
      </c>
    </row>
    <row r="24" spans="1:2" x14ac:dyDescent="0.25">
      <c r="A24">
        <v>317543</v>
      </c>
      <c r="B24">
        <v>-2.2972030795000001E-2</v>
      </c>
    </row>
    <row r="25" spans="1:2" x14ac:dyDescent="0.25">
      <c r="A25">
        <v>314288</v>
      </c>
      <c r="B25">
        <v>-2.4444214369899998E-2</v>
      </c>
    </row>
    <row r="26" spans="1:2" x14ac:dyDescent="0.25">
      <c r="A26">
        <v>309946</v>
      </c>
      <c r="B26">
        <v>-2.6408030370600001E-2</v>
      </c>
    </row>
    <row r="27" spans="1:2" x14ac:dyDescent="0.25">
      <c r="A27">
        <v>304588</v>
      </c>
      <c r="B27">
        <v>-2.88313666515E-2</v>
      </c>
    </row>
    <row r="28" spans="1:2" x14ac:dyDescent="0.25">
      <c r="A28">
        <v>304110</v>
      </c>
      <c r="B28">
        <v>-2.9047558279400001E-2</v>
      </c>
    </row>
    <row r="29" spans="1:2" x14ac:dyDescent="0.25">
      <c r="A29">
        <v>288589</v>
      </c>
      <c r="B29">
        <v>-3.6067454213799997E-2</v>
      </c>
    </row>
    <row r="30" spans="1:2" x14ac:dyDescent="0.25">
      <c r="A30">
        <v>288558</v>
      </c>
      <c r="B30">
        <v>-3.6081475009800003E-2</v>
      </c>
    </row>
    <row r="31" spans="1:2" x14ac:dyDescent="0.25">
      <c r="A31">
        <v>288542</v>
      </c>
      <c r="B31">
        <v>-3.60887115496E-2</v>
      </c>
    </row>
    <row r="32" spans="1:2" x14ac:dyDescent="0.25">
      <c r="A32">
        <v>278601</v>
      </c>
      <c r="B32">
        <v>-4.0584864212700002E-2</v>
      </c>
    </row>
    <row r="33" spans="1:2" x14ac:dyDescent="0.25">
      <c r="A33">
        <v>278601</v>
      </c>
      <c r="B33">
        <v>-4.0584864212700002E-2</v>
      </c>
    </row>
    <row r="34" spans="1:2" x14ac:dyDescent="0.25">
      <c r="A34">
        <v>275101</v>
      </c>
      <c r="B34">
        <v>-4.2167857304000002E-2</v>
      </c>
    </row>
    <row r="35" spans="1:2" x14ac:dyDescent="0.25">
      <c r="A35">
        <v>274975</v>
      </c>
      <c r="B35">
        <v>-4.2224845055299998E-2</v>
      </c>
    </row>
    <row r="36" spans="1:2" x14ac:dyDescent="0.25">
      <c r="A36">
        <v>273746</v>
      </c>
      <c r="B36">
        <v>-4.2780701772200003E-2</v>
      </c>
    </row>
    <row r="37" spans="1:2" x14ac:dyDescent="0.25">
      <c r="A37">
        <v>272880</v>
      </c>
      <c r="B37">
        <v>-4.3172379491400001E-2</v>
      </c>
    </row>
    <row r="38" spans="1:2" x14ac:dyDescent="0.25">
      <c r="A38">
        <v>271442</v>
      </c>
      <c r="B38">
        <v>-4.3822763510000001E-2</v>
      </c>
    </row>
    <row r="39" spans="1:2" x14ac:dyDescent="0.25">
      <c r="A39">
        <v>269076</v>
      </c>
      <c r="B39">
        <v>-4.4892866839700001E-2</v>
      </c>
    </row>
    <row r="40" spans="1:2" x14ac:dyDescent="0.25">
      <c r="A40">
        <v>267102</v>
      </c>
      <c r="B40">
        <v>-4.5785674943200003E-2</v>
      </c>
    </row>
    <row r="41" spans="1:2" x14ac:dyDescent="0.25">
      <c r="A41">
        <v>267093</v>
      </c>
      <c r="B41">
        <v>-4.57897454969E-2</v>
      </c>
    </row>
    <row r="42" spans="1:2" x14ac:dyDescent="0.25">
      <c r="A42">
        <v>265214</v>
      </c>
      <c r="B42">
        <v>-4.6639586645099998E-2</v>
      </c>
    </row>
    <row r="43" spans="1:2" x14ac:dyDescent="0.25">
      <c r="A43">
        <v>263413</v>
      </c>
      <c r="B43">
        <v>-4.7454149661500002E-2</v>
      </c>
    </row>
    <row r="44" spans="1:2" x14ac:dyDescent="0.25">
      <c r="A44">
        <v>262788</v>
      </c>
      <c r="B44">
        <v>-4.7736826999199997E-2</v>
      </c>
    </row>
    <row r="45" spans="1:2" x14ac:dyDescent="0.25">
      <c r="A45">
        <v>262663</v>
      </c>
      <c r="B45">
        <v>-4.77933624668E-2</v>
      </c>
    </row>
    <row r="46" spans="1:2" x14ac:dyDescent="0.25">
      <c r="A46">
        <v>261879</v>
      </c>
      <c r="B46">
        <v>-4.8147952919200002E-2</v>
      </c>
    </row>
    <row r="47" spans="1:2" x14ac:dyDescent="0.25">
      <c r="A47">
        <v>261809</v>
      </c>
      <c r="B47">
        <v>-4.8179612781100001E-2</v>
      </c>
    </row>
    <row r="48" spans="1:2" x14ac:dyDescent="0.25">
      <c r="A48">
        <v>261516</v>
      </c>
      <c r="B48">
        <v>-4.8312131916999998E-2</v>
      </c>
    </row>
    <row r="49" spans="1:2" x14ac:dyDescent="0.25">
      <c r="A49">
        <v>259996</v>
      </c>
      <c r="B49">
        <v>-4.8999603202400002E-2</v>
      </c>
    </row>
    <row r="50" spans="1:2" x14ac:dyDescent="0.25">
      <c r="A50">
        <v>257486</v>
      </c>
      <c r="B50">
        <v>-5.0134835390700003E-2</v>
      </c>
    </row>
    <row r="51" spans="1:2" x14ac:dyDescent="0.25">
      <c r="A51">
        <v>251654</v>
      </c>
      <c r="B51">
        <v>-5.27725541646E-2</v>
      </c>
    </row>
    <row r="52" spans="1:2" x14ac:dyDescent="0.25">
      <c r="A52">
        <v>250100</v>
      </c>
      <c r="B52">
        <v>-5.3475403097099999E-2</v>
      </c>
    </row>
    <row r="53" spans="1:2" x14ac:dyDescent="0.25">
      <c r="A53">
        <v>249201</v>
      </c>
      <c r="B53">
        <v>-5.3882006179700001E-2</v>
      </c>
    </row>
    <row r="54" spans="1:2" x14ac:dyDescent="0.25">
      <c r="A54">
        <v>248546</v>
      </c>
      <c r="B54">
        <v>-5.4178252029700003E-2</v>
      </c>
    </row>
    <row r="55" spans="1:2" x14ac:dyDescent="0.25">
      <c r="A55">
        <v>248146</v>
      </c>
      <c r="B55">
        <v>-5.4359165525800002E-2</v>
      </c>
    </row>
    <row r="56" spans="1:2" x14ac:dyDescent="0.25">
      <c r="A56">
        <v>248017</v>
      </c>
      <c r="B56">
        <v>-5.4417510128299998E-2</v>
      </c>
    </row>
    <row r="57" spans="1:2" x14ac:dyDescent="0.25">
      <c r="A57">
        <v>247338</v>
      </c>
      <c r="B57">
        <v>-5.4724610787999999E-2</v>
      </c>
    </row>
    <row r="58" spans="1:2" x14ac:dyDescent="0.25">
      <c r="A58">
        <v>243293</v>
      </c>
      <c r="B58">
        <v>-5.6554098517899998E-2</v>
      </c>
    </row>
    <row r="59" spans="1:2" x14ac:dyDescent="0.25">
      <c r="A59">
        <v>240189</v>
      </c>
      <c r="B59">
        <v>-5.7957987247999998E-2</v>
      </c>
    </row>
    <row r="60" spans="1:2" x14ac:dyDescent="0.25">
      <c r="A60">
        <v>239671</v>
      </c>
      <c r="B60">
        <v>-5.8192270225499998E-2</v>
      </c>
    </row>
    <row r="61" spans="1:2" x14ac:dyDescent="0.25">
      <c r="A61">
        <v>239502</v>
      </c>
      <c r="B61">
        <v>-5.8268706177600001E-2</v>
      </c>
    </row>
    <row r="62" spans="1:2" x14ac:dyDescent="0.25">
      <c r="A62">
        <v>236457</v>
      </c>
      <c r="B62">
        <v>-5.9645910167099997E-2</v>
      </c>
    </row>
    <row r="63" spans="1:2" x14ac:dyDescent="0.25">
      <c r="A63">
        <v>231946</v>
      </c>
      <c r="B63">
        <v>-6.1686162119900002E-2</v>
      </c>
    </row>
    <row r="64" spans="1:2" x14ac:dyDescent="0.25">
      <c r="A64">
        <v>231330</v>
      </c>
      <c r="B64">
        <v>-6.1964768904000003E-2</v>
      </c>
    </row>
    <row r="65" spans="1:2" x14ac:dyDescent="0.25">
      <c r="A65">
        <v>229284</v>
      </c>
      <c r="B65">
        <v>-6.2890141436799996E-2</v>
      </c>
    </row>
    <row r="66" spans="1:2" x14ac:dyDescent="0.25">
      <c r="A66">
        <v>224305</v>
      </c>
      <c r="B66">
        <v>-6.5142062180100005E-2</v>
      </c>
    </row>
    <row r="67" spans="1:2" x14ac:dyDescent="0.25">
      <c r="A67">
        <v>222093</v>
      </c>
      <c r="B67">
        <v>-6.61425138138E-2</v>
      </c>
    </row>
    <row r="68" spans="1:2" x14ac:dyDescent="0.25">
      <c r="A68">
        <v>221003</v>
      </c>
      <c r="B68">
        <v>-6.6635503090800005E-2</v>
      </c>
    </row>
    <row r="69" spans="1:2" x14ac:dyDescent="0.25">
      <c r="A69">
        <v>216582</v>
      </c>
      <c r="B69">
        <v>-6.8635049507000001E-2</v>
      </c>
    </row>
    <row r="70" spans="1:2" x14ac:dyDescent="0.25">
      <c r="A70">
        <v>213999</v>
      </c>
      <c r="B70">
        <v>-6.9803298408399994E-2</v>
      </c>
    </row>
    <row r="71" spans="1:2" x14ac:dyDescent="0.25">
      <c r="A71">
        <v>213625</v>
      </c>
      <c r="B71">
        <v>-6.99724525273E-2</v>
      </c>
    </row>
    <row r="72" spans="1:2" x14ac:dyDescent="0.25">
      <c r="A72">
        <v>211844</v>
      </c>
      <c r="B72">
        <v>-7.0777969868900004E-2</v>
      </c>
    </row>
    <row r="73" spans="1:2" x14ac:dyDescent="0.25">
      <c r="A73">
        <v>211788</v>
      </c>
      <c r="B73">
        <v>-7.0803297758399997E-2</v>
      </c>
    </row>
    <row r="74" spans="1:2" x14ac:dyDescent="0.25">
      <c r="A74">
        <v>210692</v>
      </c>
      <c r="B74">
        <v>-7.1299000737800003E-2</v>
      </c>
    </row>
    <row r="75" spans="1:2" x14ac:dyDescent="0.25">
      <c r="A75">
        <v>210500</v>
      </c>
      <c r="B75">
        <v>-7.1385839216000002E-2</v>
      </c>
    </row>
    <row r="76" spans="1:2" x14ac:dyDescent="0.25">
      <c r="A76">
        <v>206121</v>
      </c>
      <c r="B76">
        <v>-7.3366389715099997E-2</v>
      </c>
    </row>
    <row r="77" spans="1:2" x14ac:dyDescent="0.25">
      <c r="A77">
        <v>201955</v>
      </c>
      <c r="B77">
        <v>-7.5250603777499994E-2</v>
      </c>
    </row>
    <row r="78" spans="1:2" x14ac:dyDescent="0.25">
      <c r="A78">
        <v>199157</v>
      </c>
      <c r="B78">
        <v>-7.65160936831E-2</v>
      </c>
    </row>
    <row r="79" spans="1:2" x14ac:dyDescent="0.25">
      <c r="A79">
        <v>197091</v>
      </c>
      <c r="B79">
        <v>-7.74505118907E-2</v>
      </c>
    </row>
    <row r="80" spans="1:2" x14ac:dyDescent="0.25">
      <c r="A80">
        <v>192008</v>
      </c>
      <c r="B80">
        <v>-7.9749470143000004E-2</v>
      </c>
    </row>
    <row r="81" spans="1:2" x14ac:dyDescent="0.25">
      <c r="A81">
        <v>187922</v>
      </c>
      <c r="B81">
        <v>-8.1597501506200001E-2</v>
      </c>
    </row>
    <row r="82" spans="1:2" x14ac:dyDescent="0.25">
      <c r="A82">
        <v>184899</v>
      </c>
      <c r="B82">
        <v>-8.2964755253299993E-2</v>
      </c>
    </row>
    <row r="83" spans="1:2" x14ac:dyDescent="0.25">
      <c r="A83">
        <v>182245</v>
      </c>
      <c r="B83">
        <v>-8.4165116300300005E-2</v>
      </c>
    </row>
    <row r="84" spans="1:2" x14ac:dyDescent="0.25">
      <c r="A84">
        <v>174246</v>
      </c>
      <c r="B84">
        <v>-8.7782933939600002E-2</v>
      </c>
    </row>
    <row r="85" spans="1:2" x14ac:dyDescent="0.25">
      <c r="A85">
        <v>170941</v>
      </c>
      <c r="B85">
        <v>-8.9277731701499996E-2</v>
      </c>
    </row>
    <row r="86" spans="1:2" x14ac:dyDescent="0.25">
      <c r="A86">
        <v>162779</v>
      </c>
      <c r="B86">
        <v>-9.2969271590399999E-2</v>
      </c>
    </row>
    <row r="87" spans="1:2" x14ac:dyDescent="0.25">
      <c r="A87">
        <v>158403</v>
      </c>
      <c r="B87">
        <v>-9.4948465238300001E-2</v>
      </c>
    </row>
    <row r="88" spans="1:2" x14ac:dyDescent="0.25">
      <c r="A88">
        <v>130724</v>
      </c>
      <c r="B88">
        <v>-0.10746722688800001</v>
      </c>
    </row>
    <row r="89" spans="1:2" x14ac:dyDescent="0.25">
      <c r="A89">
        <v>96840</v>
      </c>
      <c r="B89">
        <v>-0.122792409147</v>
      </c>
    </row>
    <row r="90" spans="1:2" x14ac:dyDescent="0.25">
      <c r="A90">
        <v>94941</v>
      </c>
      <c r="B90">
        <v>-0.12365129597000001</v>
      </c>
    </row>
    <row r="91" spans="1:2" x14ac:dyDescent="0.25">
      <c r="A91">
        <v>85274</v>
      </c>
      <c r="B91">
        <v>-0.12802352288800001</v>
      </c>
    </row>
    <row r="92" spans="1:2" x14ac:dyDescent="0.25">
      <c r="A92">
        <v>80818</v>
      </c>
      <c r="B92">
        <v>-0.13003889923500001</v>
      </c>
    </row>
    <row r="93" spans="1:2" x14ac:dyDescent="0.25">
      <c r="A93">
        <v>76399</v>
      </c>
      <c r="B93">
        <v>-0.13203754108400001</v>
      </c>
    </row>
    <row r="94" spans="1:2" x14ac:dyDescent="0.25">
      <c r="A94">
        <v>63744</v>
      </c>
      <c r="B94">
        <v>-0.13776119181900001</v>
      </c>
    </row>
    <row r="95" spans="1:2" x14ac:dyDescent="0.25">
      <c r="A95">
        <v>6615</v>
      </c>
      <c r="B95">
        <v>-0.16359970962199999</v>
      </c>
    </row>
    <row r="96" spans="1:2" x14ac:dyDescent="0.25">
      <c r="A96">
        <v>477</v>
      </c>
      <c r="B96">
        <v>-0.166375827221</v>
      </c>
    </row>
    <row r="97" spans="1:2" x14ac:dyDescent="0.25">
      <c r="A97">
        <v>0</v>
      </c>
      <c r="B97">
        <v>-0.16659156656499999</v>
      </c>
    </row>
    <row r="98" spans="1:2" x14ac:dyDescent="0.25">
      <c r="A98">
        <v>0</v>
      </c>
      <c r="B98">
        <v>-0.16659156656499999</v>
      </c>
    </row>
    <row r="99" spans="1:2" x14ac:dyDescent="0.25">
      <c r="A99">
        <v>0</v>
      </c>
      <c r="B99">
        <v>-0.16659156656499999</v>
      </c>
    </row>
    <row r="100" spans="1:2" x14ac:dyDescent="0.25">
      <c r="A100">
        <v>0</v>
      </c>
      <c r="B100">
        <v>-0.16659156656499999</v>
      </c>
    </row>
    <row r="101" spans="1:2" x14ac:dyDescent="0.25">
      <c r="A101">
        <v>0</v>
      </c>
      <c r="B101">
        <v>-0.16659156656499999</v>
      </c>
    </row>
    <row r="102" spans="1:2" x14ac:dyDescent="0.25">
      <c r="A102">
        <v>0</v>
      </c>
      <c r="B102">
        <v>-0.16659156656499999</v>
      </c>
    </row>
    <row r="103" spans="1:2" x14ac:dyDescent="0.25">
      <c r="A103">
        <v>0</v>
      </c>
      <c r="B103">
        <v>-0.16659156656499999</v>
      </c>
    </row>
    <row r="104" spans="1:2" x14ac:dyDescent="0.25">
      <c r="A104">
        <v>0</v>
      </c>
      <c r="B104">
        <v>-0.16659156656499999</v>
      </c>
    </row>
    <row r="105" spans="1:2" x14ac:dyDescent="0.25">
      <c r="A105">
        <v>0</v>
      </c>
      <c r="B105">
        <v>-0.16659156656499999</v>
      </c>
    </row>
    <row r="106" spans="1:2" x14ac:dyDescent="0.25">
      <c r="A106">
        <v>0</v>
      </c>
      <c r="B106">
        <v>-0.16659156656499999</v>
      </c>
    </row>
    <row r="107" spans="1:2" x14ac:dyDescent="0.25">
      <c r="A107">
        <v>0</v>
      </c>
      <c r="B107">
        <v>-0.16659156656499999</v>
      </c>
    </row>
    <row r="108" spans="1:2" x14ac:dyDescent="0.25">
      <c r="A108">
        <v>0</v>
      </c>
      <c r="B108">
        <v>-0.16659156656499999</v>
      </c>
    </row>
    <row r="109" spans="1:2" x14ac:dyDescent="0.25">
      <c r="A109">
        <v>0</v>
      </c>
      <c r="B109">
        <v>-0.16659156656499999</v>
      </c>
    </row>
    <row r="110" spans="1:2" x14ac:dyDescent="0.25">
      <c r="A110">
        <v>0</v>
      </c>
      <c r="B110">
        <v>-0.16659156656499999</v>
      </c>
    </row>
    <row r="111" spans="1:2" x14ac:dyDescent="0.25">
      <c r="A111">
        <v>0</v>
      </c>
      <c r="B111">
        <v>-0.16659156656499999</v>
      </c>
    </row>
    <row r="112" spans="1:2" x14ac:dyDescent="0.25">
      <c r="A112">
        <v>0</v>
      </c>
      <c r="B112">
        <v>-0.16659156656499999</v>
      </c>
    </row>
    <row r="113" spans="1:2" x14ac:dyDescent="0.25">
      <c r="A113">
        <v>0</v>
      </c>
      <c r="B113">
        <v>-0.16659156656499999</v>
      </c>
    </row>
    <row r="114" spans="1:2" x14ac:dyDescent="0.25">
      <c r="A114">
        <v>0</v>
      </c>
      <c r="B114">
        <v>-0.16659156656499999</v>
      </c>
    </row>
    <row r="115" spans="1:2" x14ac:dyDescent="0.25">
      <c r="A115">
        <v>0</v>
      </c>
      <c r="B115">
        <v>-0.16659156656499999</v>
      </c>
    </row>
    <row r="116" spans="1:2" x14ac:dyDescent="0.25">
      <c r="A116">
        <v>0</v>
      </c>
      <c r="B116">
        <v>-0.16659156656499999</v>
      </c>
    </row>
    <row r="117" spans="1:2" x14ac:dyDescent="0.25">
      <c r="A117">
        <v>0</v>
      </c>
      <c r="B117">
        <v>-0.16659156656499999</v>
      </c>
    </row>
    <row r="118" spans="1:2" x14ac:dyDescent="0.25">
      <c r="A118">
        <v>0</v>
      </c>
      <c r="B118">
        <v>-0.16659156656499999</v>
      </c>
    </row>
    <row r="119" spans="1:2" x14ac:dyDescent="0.25">
      <c r="A119">
        <v>0</v>
      </c>
      <c r="B119">
        <v>-0.16659156656499999</v>
      </c>
    </row>
    <row r="120" spans="1:2" x14ac:dyDescent="0.25">
      <c r="A120">
        <v>0</v>
      </c>
      <c r="B120">
        <v>-0.16659156656499999</v>
      </c>
    </row>
    <row r="121" spans="1:2" x14ac:dyDescent="0.25">
      <c r="A121">
        <v>0</v>
      </c>
      <c r="B121">
        <v>-0.16659156656499999</v>
      </c>
    </row>
    <row r="122" spans="1:2" x14ac:dyDescent="0.25">
      <c r="A122">
        <v>0</v>
      </c>
      <c r="B122">
        <v>-0.16659156656499999</v>
      </c>
    </row>
    <row r="123" spans="1:2" x14ac:dyDescent="0.25">
      <c r="A123">
        <v>0</v>
      </c>
      <c r="B123">
        <v>-0.16659156656499999</v>
      </c>
    </row>
    <row r="124" spans="1:2" x14ac:dyDescent="0.25">
      <c r="A124">
        <v>0</v>
      </c>
      <c r="B124">
        <v>-0.16659156656499999</v>
      </c>
    </row>
    <row r="125" spans="1:2" x14ac:dyDescent="0.25">
      <c r="A125">
        <v>0</v>
      </c>
      <c r="B125">
        <v>-0.16659156656499999</v>
      </c>
    </row>
    <row r="126" spans="1:2" x14ac:dyDescent="0.25">
      <c r="A126">
        <v>0</v>
      </c>
      <c r="B126">
        <v>-0.16659156656499999</v>
      </c>
    </row>
    <row r="127" spans="1:2" x14ac:dyDescent="0.25">
      <c r="A127">
        <v>0</v>
      </c>
      <c r="B127">
        <v>-0.16659156656499999</v>
      </c>
    </row>
    <row r="128" spans="1:2" x14ac:dyDescent="0.25">
      <c r="A128">
        <v>0</v>
      </c>
      <c r="B128">
        <v>-0.16659156656499999</v>
      </c>
    </row>
    <row r="129" spans="1:2" x14ac:dyDescent="0.25">
      <c r="A129">
        <v>0</v>
      </c>
      <c r="B129">
        <v>-0.16659156656499999</v>
      </c>
    </row>
    <row r="130" spans="1:2" x14ac:dyDescent="0.25">
      <c r="A130">
        <v>0</v>
      </c>
      <c r="B130">
        <v>-0.16659156656499999</v>
      </c>
    </row>
    <row r="131" spans="1:2" x14ac:dyDescent="0.25">
      <c r="A131">
        <v>0</v>
      </c>
      <c r="B131">
        <v>-0.16659156656499999</v>
      </c>
    </row>
    <row r="132" spans="1:2" x14ac:dyDescent="0.25">
      <c r="A132">
        <v>0</v>
      </c>
      <c r="B132">
        <v>-0.16659156656499999</v>
      </c>
    </row>
    <row r="133" spans="1:2" x14ac:dyDescent="0.25">
      <c r="A133">
        <v>0</v>
      </c>
      <c r="B133">
        <v>-0.16659156656499999</v>
      </c>
    </row>
    <row r="134" spans="1:2" x14ac:dyDescent="0.25">
      <c r="A134">
        <v>0</v>
      </c>
      <c r="B134">
        <v>-0.16659156656499999</v>
      </c>
    </row>
    <row r="135" spans="1:2" x14ac:dyDescent="0.25">
      <c r="A135">
        <v>0</v>
      </c>
      <c r="B135">
        <v>-0.16659156656499999</v>
      </c>
    </row>
    <row r="136" spans="1:2" x14ac:dyDescent="0.25">
      <c r="A136">
        <v>0</v>
      </c>
      <c r="B136">
        <v>-0.16659156656499999</v>
      </c>
    </row>
    <row r="137" spans="1:2" x14ac:dyDescent="0.25">
      <c r="A137">
        <v>0</v>
      </c>
      <c r="B137">
        <v>-0.16659156656499999</v>
      </c>
    </row>
    <row r="138" spans="1:2" x14ac:dyDescent="0.25">
      <c r="A138">
        <v>0</v>
      </c>
      <c r="B138">
        <v>-0.16659156656499999</v>
      </c>
    </row>
    <row r="139" spans="1:2" x14ac:dyDescent="0.25">
      <c r="A139">
        <v>0</v>
      </c>
      <c r="B139">
        <v>-0.16659156656499999</v>
      </c>
    </row>
    <row r="140" spans="1:2" x14ac:dyDescent="0.25">
      <c r="A140">
        <v>0</v>
      </c>
      <c r="B140">
        <v>-0.16659156656499999</v>
      </c>
    </row>
    <row r="141" spans="1:2" x14ac:dyDescent="0.25">
      <c r="A141">
        <v>0</v>
      </c>
      <c r="B141">
        <v>-0.16659156656499999</v>
      </c>
    </row>
    <row r="142" spans="1:2" x14ac:dyDescent="0.25">
      <c r="A142">
        <v>0</v>
      </c>
      <c r="B142">
        <v>-0.16659156656499999</v>
      </c>
    </row>
    <row r="143" spans="1:2" x14ac:dyDescent="0.25">
      <c r="A143">
        <v>0</v>
      </c>
      <c r="B143">
        <v>-0.16659156656499999</v>
      </c>
    </row>
    <row r="144" spans="1:2" x14ac:dyDescent="0.25">
      <c r="A144">
        <v>0</v>
      </c>
      <c r="B144">
        <v>-0.16659156656499999</v>
      </c>
    </row>
    <row r="145" spans="1:2" x14ac:dyDescent="0.25">
      <c r="A145">
        <v>0</v>
      </c>
      <c r="B145">
        <v>-0.16659156656499999</v>
      </c>
    </row>
    <row r="146" spans="1:2" x14ac:dyDescent="0.25">
      <c r="A146">
        <v>0</v>
      </c>
      <c r="B146">
        <v>-0.16659156656499999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A16" sqref="A1:A16"/>
    </sheetView>
  </sheetViews>
  <sheetFormatPr defaultRowHeight="15" x14ac:dyDescent="0.25"/>
  <cols>
    <col min="1" max="1" width="29.7109375" bestFit="1" customWidth="1"/>
  </cols>
  <sheetData>
    <row r="1" spans="1:1" x14ac:dyDescent="0.25">
      <c r="A1" t="s">
        <v>0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24</v>
      </c>
    </row>
    <row r="15" spans="1:1" x14ac:dyDescent="0.25">
      <c r="A15" t="s">
        <v>25</v>
      </c>
    </row>
    <row r="16" spans="1:1" x14ac:dyDescent="0.25">
      <c r="A16" t="s">
        <v>26</v>
      </c>
    </row>
    <row r="17" spans="1:1" x14ac:dyDescent="0.25">
      <c r="A17" t="s">
        <v>1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33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36</v>
      </c>
    </row>
    <row r="28" spans="1:1" x14ac:dyDescent="0.25">
      <c r="A28" t="s">
        <v>37</v>
      </c>
    </row>
    <row r="29" spans="1:1" x14ac:dyDescent="0.25">
      <c r="A29" t="s">
        <v>38</v>
      </c>
    </row>
    <row r="30" spans="1:1" x14ac:dyDescent="0.25">
      <c r="A30" t="s">
        <v>39</v>
      </c>
    </row>
    <row r="31" spans="1:1" x14ac:dyDescent="0.25">
      <c r="A31" t="s">
        <v>40</v>
      </c>
    </row>
    <row r="32" spans="1:1" x14ac:dyDescent="0.25">
      <c r="A3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workbookViewId="0">
      <selection activeCell="F2" sqref="F2"/>
    </sheetView>
  </sheetViews>
  <sheetFormatPr defaultRowHeight="15" x14ac:dyDescent="0.25"/>
  <cols>
    <col min="1" max="1" width="16.5703125" bestFit="1" customWidth="1"/>
    <col min="3" max="3" width="10.5703125" bestFit="1" customWidth="1"/>
    <col min="4" max="4" width="14.28515625" bestFit="1" customWidth="1"/>
    <col min="5" max="5" width="15.42578125" bestFit="1" customWidth="1"/>
  </cols>
  <sheetData>
    <row r="1" spans="1:6" x14ac:dyDescent="0.25">
      <c r="A1" t="s">
        <v>13</v>
      </c>
      <c r="D1" t="s">
        <v>8</v>
      </c>
      <c r="E1" t="s">
        <v>7</v>
      </c>
      <c r="F1">
        <v>2.2000000000000002</v>
      </c>
    </row>
    <row r="2" spans="1:6" x14ac:dyDescent="0.25">
      <c r="A2">
        <v>-27992891</v>
      </c>
      <c r="C2" t="s">
        <v>2</v>
      </c>
      <c r="D2" s="1">
        <f>QUARTILE($A$2:$A$1048576,0)</f>
        <v>-27992891</v>
      </c>
      <c r="E2" s="4"/>
    </row>
    <row r="3" spans="1:6" x14ac:dyDescent="0.25">
      <c r="A3">
        <v>-3504386</v>
      </c>
      <c r="C3" t="s">
        <v>4</v>
      </c>
      <c r="D3" s="1">
        <f>QUARTILE($A$2:$A$1048576,1)</f>
        <v>-38346</v>
      </c>
      <c r="E3" s="4"/>
    </row>
    <row r="4" spans="1:6" x14ac:dyDescent="0.25">
      <c r="A4">
        <v>-3367011</v>
      </c>
      <c r="C4" t="s">
        <v>5</v>
      </c>
      <c r="D4" s="1">
        <f>QUARTILE($A$2:$A$1048576,2)</f>
        <v>0</v>
      </c>
      <c r="E4" s="4"/>
    </row>
    <row r="5" spans="1:6" x14ac:dyDescent="0.25">
      <c r="A5">
        <v>-3117011</v>
      </c>
      <c r="C5" t="s">
        <v>6</v>
      </c>
      <c r="D5" s="1">
        <f>QUARTILE($A$2:$A$1048576,3)</f>
        <v>0</v>
      </c>
      <c r="E5" s="4"/>
    </row>
    <row r="6" spans="1:6" x14ac:dyDescent="0.25">
      <c r="A6">
        <v>-3081055</v>
      </c>
      <c r="C6" t="s">
        <v>3</v>
      </c>
      <c r="D6" s="1">
        <f>QUARTILE($A$2:$A$1048576,4)</f>
        <v>0</v>
      </c>
      <c r="E6" s="4"/>
    </row>
    <row r="7" spans="1:6" x14ac:dyDescent="0.25">
      <c r="A7">
        <v>-2334434</v>
      </c>
      <c r="E7" s="4"/>
    </row>
    <row r="8" spans="1:6" x14ac:dyDescent="0.25">
      <c r="A8">
        <v>-1386055</v>
      </c>
      <c r="E8" s="4"/>
    </row>
    <row r="9" spans="1:6" x14ac:dyDescent="0.25">
      <c r="A9">
        <v>-1386055</v>
      </c>
      <c r="E9" s="4"/>
    </row>
    <row r="10" spans="1:6" x14ac:dyDescent="0.25">
      <c r="A10">
        <v>-1284000</v>
      </c>
      <c r="D10" s="1">
        <f>(D5-D3)*F1</f>
        <v>84361.200000000012</v>
      </c>
      <c r="E10" s="4"/>
    </row>
    <row r="11" spans="1:6" x14ac:dyDescent="0.25">
      <c r="A11">
        <v>-934484</v>
      </c>
      <c r="D11" s="1"/>
      <c r="E11" s="4"/>
    </row>
    <row r="12" spans="1:6" x14ac:dyDescent="0.25">
      <c r="A12">
        <v>-775241</v>
      </c>
      <c r="C12" t="s">
        <v>10</v>
      </c>
      <c r="D12" s="1">
        <f>D3-D10</f>
        <v>-122707.20000000001</v>
      </c>
      <c r="E12" s="4"/>
    </row>
    <row r="13" spans="1:6" x14ac:dyDescent="0.25">
      <c r="A13">
        <v>-719000</v>
      </c>
      <c r="C13" t="s">
        <v>11</v>
      </c>
      <c r="D13" s="1">
        <f>D5+D10</f>
        <v>84361.200000000012</v>
      </c>
      <c r="E13" s="4"/>
    </row>
    <row r="14" spans="1:6" x14ac:dyDescent="0.25">
      <c r="A14">
        <v>-694862</v>
      </c>
    </row>
    <row r="15" spans="1:6" x14ac:dyDescent="0.25">
      <c r="A15">
        <v>-583325</v>
      </c>
    </row>
    <row r="16" spans="1:6" x14ac:dyDescent="0.25">
      <c r="A16">
        <v>-575000</v>
      </c>
    </row>
    <row r="17" spans="1:1" x14ac:dyDescent="0.25">
      <c r="A17">
        <v>-485813</v>
      </c>
    </row>
    <row r="18" spans="1:1" x14ac:dyDescent="0.25">
      <c r="A18">
        <v>-400729</v>
      </c>
    </row>
    <row r="19" spans="1:1" x14ac:dyDescent="0.25">
      <c r="A19">
        <v>-300000</v>
      </c>
    </row>
    <row r="20" spans="1:1" x14ac:dyDescent="0.25">
      <c r="A20">
        <v>-300000</v>
      </c>
    </row>
    <row r="21" spans="1:1" x14ac:dyDescent="0.25">
      <c r="A21">
        <v>-280000</v>
      </c>
    </row>
    <row r="22" spans="1:1" x14ac:dyDescent="0.25">
      <c r="A22">
        <v>-262500</v>
      </c>
    </row>
    <row r="23" spans="1:1" x14ac:dyDescent="0.25">
      <c r="A23">
        <v>-235000</v>
      </c>
    </row>
    <row r="24" spans="1:1" x14ac:dyDescent="0.25">
      <c r="A24">
        <v>-201641</v>
      </c>
    </row>
    <row r="25" spans="1:1" x14ac:dyDescent="0.25">
      <c r="A25">
        <v>-200000</v>
      </c>
    </row>
    <row r="26" spans="1:1" x14ac:dyDescent="0.25">
      <c r="A26">
        <v>-159792</v>
      </c>
    </row>
    <row r="27" spans="1:1" x14ac:dyDescent="0.25">
      <c r="A27">
        <v>-144062</v>
      </c>
    </row>
    <row r="28" spans="1:1" x14ac:dyDescent="0.25">
      <c r="A28">
        <v>-125000</v>
      </c>
    </row>
    <row r="29" spans="1:1" x14ac:dyDescent="0.25">
      <c r="A29">
        <v>-121284</v>
      </c>
    </row>
    <row r="30" spans="1:1" x14ac:dyDescent="0.25">
      <c r="A30">
        <v>-113784</v>
      </c>
    </row>
    <row r="31" spans="1:1" x14ac:dyDescent="0.25">
      <c r="A31">
        <v>-103750</v>
      </c>
    </row>
    <row r="32" spans="1:1" x14ac:dyDescent="0.25">
      <c r="A32">
        <v>-101250</v>
      </c>
    </row>
    <row r="33" spans="1:1" x14ac:dyDescent="0.25">
      <c r="A33">
        <v>-100000</v>
      </c>
    </row>
    <row r="34" spans="1:1" x14ac:dyDescent="0.25">
      <c r="A34">
        <v>-98784</v>
      </c>
    </row>
    <row r="35" spans="1:1" x14ac:dyDescent="0.25">
      <c r="A35">
        <v>-75000</v>
      </c>
    </row>
    <row r="36" spans="1:1" x14ac:dyDescent="0.25">
      <c r="A36">
        <v>-51042</v>
      </c>
    </row>
    <row r="37" spans="1:1" x14ac:dyDescent="0.25">
      <c r="A37">
        <v>-41250</v>
      </c>
    </row>
    <row r="38" spans="1:1" x14ac:dyDescent="0.25">
      <c r="A38">
        <v>-38346</v>
      </c>
    </row>
    <row r="39" spans="1:1" x14ac:dyDescent="0.25">
      <c r="A39">
        <v>-36666</v>
      </c>
    </row>
    <row r="40" spans="1:1" x14ac:dyDescent="0.25">
      <c r="A40">
        <v>-33333</v>
      </c>
    </row>
    <row r="41" spans="1:1" x14ac:dyDescent="0.25">
      <c r="A41">
        <v>-25000</v>
      </c>
    </row>
    <row r="42" spans="1:1" x14ac:dyDescent="0.25">
      <c r="A42">
        <v>-25000</v>
      </c>
    </row>
    <row r="43" spans="1:1" x14ac:dyDescent="0.25">
      <c r="A43">
        <v>-25000</v>
      </c>
    </row>
    <row r="44" spans="1:1" x14ac:dyDescent="0.25">
      <c r="A44">
        <v>-25000</v>
      </c>
    </row>
    <row r="45" spans="1:1" x14ac:dyDescent="0.25">
      <c r="A45">
        <v>-17500</v>
      </c>
    </row>
    <row r="46" spans="1:1" x14ac:dyDescent="0.25">
      <c r="A46">
        <v>-10800</v>
      </c>
    </row>
    <row r="47" spans="1:1" x14ac:dyDescent="0.25">
      <c r="A47">
        <v>-5104</v>
      </c>
    </row>
    <row r="48" spans="1:1" x14ac:dyDescent="0.25">
      <c r="A48">
        <v>-4167</v>
      </c>
    </row>
    <row r="49" spans="1:1" x14ac:dyDescent="0.25">
      <c r="A49">
        <v>-1042</v>
      </c>
    </row>
    <row r="50" spans="1:1" x14ac:dyDescent="0.25">
      <c r="A50">
        <v>-833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</sheetData>
  <sortState ref="A2:A14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(3)</vt:lpstr>
      <vt:lpstr>Sheet2</vt:lpstr>
      <vt:lpstr>Sheet1 (2)</vt:lpstr>
    </vt:vector>
  </TitlesOfParts>
  <Company>Renaissance 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Menin, Diego</dc:creator>
  <cp:lastModifiedBy>Menin, Diego</cp:lastModifiedBy>
  <dcterms:created xsi:type="dcterms:W3CDTF">2015-09-15T11:08:03Z</dcterms:created>
  <dcterms:modified xsi:type="dcterms:W3CDTF">2015-09-15T18:27:38Z</dcterms:modified>
</cp:coreProperties>
</file>