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9320" windowHeight="7230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37" i="1"/>
  <c r="F37"/>
  <c r="E37"/>
  <c r="D37"/>
  <c r="G34"/>
  <c r="F34"/>
  <c r="E34"/>
  <c r="D34"/>
  <c r="E31"/>
  <c r="F31"/>
  <c r="G31"/>
  <c r="D31"/>
  <c r="G36"/>
  <c r="F36"/>
  <c r="E36"/>
  <c r="D36"/>
  <c r="G33"/>
  <c r="F33"/>
  <c r="E33"/>
  <c r="D33"/>
  <c r="E30"/>
  <c r="F30"/>
  <c r="G30"/>
  <c r="D30"/>
  <c r="G35"/>
  <c r="F35"/>
  <c r="E35"/>
  <c r="D35"/>
  <c r="G32"/>
  <c r="F32"/>
  <c r="E32"/>
  <c r="D32"/>
  <c r="E29"/>
  <c r="F29"/>
  <c r="G29"/>
  <c r="D29"/>
  <c r="D11"/>
  <c r="E11"/>
  <c r="F11"/>
  <c r="G11"/>
  <c r="E10"/>
  <c r="F10"/>
  <c r="G10"/>
  <c r="D10"/>
</calcChain>
</file>

<file path=xl/sharedStrings.xml><?xml version="1.0" encoding="utf-8"?>
<sst xmlns="http://schemas.openxmlformats.org/spreadsheetml/2006/main" count="53" uniqueCount="18">
  <si>
    <t>Test1</t>
  </si>
  <si>
    <t>Test2</t>
  </si>
  <si>
    <t>Mostly Reads</t>
  </si>
  <si>
    <t>Heavy Writes</t>
  </si>
  <si>
    <t>Serial</t>
  </si>
  <si>
    <t>Locking</t>
  </si>
  <si>
    <t>Optimistic</t>
  </si>
  <si>
    <t>LockFree</t>
  </si>
  <si>
    <t>LinearProbe</t>
  </si>
  <si>
    <t>Test3</t>
  </si>
  <si>
    <t>p=0.5</t>
  </si>
  <si>
    <t>p=0.99</t>
  </si>
  <si>
    <t>p=0.75</t>
  </si>
  <si>
    <t>Num Threads</t>
  </si>
  <si>
    <t>Mostly Reads ratio</t>
  </si>
  <si>
    <t>Heavy Writes ratio</t>
  </si>
  <si>
    <t>Ratio</t>
  </si>
  <si>
    <t>p = 0.5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</si>
</sst>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Mostly Reads</c:v>
          </c:tx>
          <c:cat>
            <c:strRef>
              <c:f>גיליון1!$D$7:$G$7</c:f>
              <c:strCache>
                <c:ptCount val="4"/>
                <c:pt idx="0">
                  <c:v>Locking</c:v>
                </c:pt>
                <c:pt idx="1">
                  <c:v>Optimistic</c:v>
                </c:pt>
                <c:pt idx="2">
                  <c:v>LockFree</c:v>
                </c:pt>
                <c:pt idx="3">
                  <c:v>LinearProbe</c:v>
                </c:pt>
              </c:strCache>
            </c:strRef>
          </c:cat>
          <c:val>
            <c:numRef>
              <c:f>גיליון1!$D$10:$G$10</c:f>
              <c:numCache>
                <c:formatCode>General</c:formatCode>
                <c:ptCount val="4"/>
                <c:pt idx="0">
                  <c:v>0.892018779342723</c:v>
                </c:pt>
                <c:pt idx="1">
                  <c:v>0.892018779342723</c:v>
                </c:pt>
                <c:pt idx="2">
                  <c:v>0.88732394366197187</c:v>
                </c:pt>
                <c:pt idx="3">
                  <c:v>0.92488262910798125</c:v>
                </c:pt>
              </c:numCache>
            </c:numRef>
          </c:val>
        </c:ser>
        <c:axId val="91469312"/>
        <c:axId val="91470848"/>
      </c:barChart>
      <c:catAx>
        <c:axId val="91469312"/>
        <c:scaling>
          <c:orientation val="minMax"/>
        </c:scaling>
        <c:axPos val="b"/>
        <c:tickLblPos val="nextTo"/>
        <c:crossAx val="91470848"/>
        <c:crosses val="autoZero"/>
        <c:auto val="1"/>
        <c:lblAlgn val="ctr"/>
        <c:lblOffset val="100"/>
      </c:catAx>
      <c:valAx>
        <c:axId val="91470848"/>
        <c:scaling>
          <c:orientation val="minMax"/>
        </c:scaling>
        <c:axPos val="l"/>
        <c:majorGridlines/>
        <c:numFmt formatCode="General" sourceLinked="1"/>
        <c:tickLblPos val="nextTo"/>
        <c:crossAx val="9146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Heavy Writes</c:v>
          </c:tx>
          <c:cat>
            <c:strRef>
              <c:f>גיליון1!$D$7:$G$7</c:f>
              <c:strCache>
                <c:ptCount val="4"/>
                <c:pt idx="0">
                  <c:v>Locking</c:v>
                </c:pt>
                <c:pt idx="1">
                  <c:v>Optimistic</c:v>
                </c:pt>
                <c:pt idx="2">
                  <c:v>LockFree</c:v>
                </c:pt>
                <c:pt idx="3">
                  <c:v>LinearProbe</c:v>
                </c:pt>
              </c:strCache>
            </c:strRef>
          </c:cat>
          <c:val>
            <c:numRef>
              <c:f>גיליון1!$D$11:$G$11</c:f>
              <c:numCache>
                <c:formatCode>General</c:formatCode>
                <c:ptCount val="4"/>
                <c:pt idx="0">
                  <c:v>0.87323943661971826</c:v>
                </c:pt>
                <c:pt idx="1">
                  <c:v>0.8779342723004695</c:v>
                </c:pt>
                <c:pt idx="2">
                  <c:v>0.84507042253521125</c:v>
                </c:pt>
                <c:pt idx="3">
                  <c:v>0.85446009389671362</c:v>
                </c:pt>
              </c:numCache>
            </c:numRef>
          </c:val>
        </c:ser>
        <c:axId val="97352320"/>
        <c:axId val="113316224"/>
      </c:barChart>
      <c:catAx>
        <c:axId val="97352320"/>
        <c:scaling>
          <c:orientation val="minMax"/>
        </c:scaling>
        <c:axPos val="b"/>
        <c:tickLblPos val="nextTo"/>
        <c:crossAx val="113316224"/>
        <c:crosses val="autoZero"/>
        <c:auto val="1"/>
        <c:lblAlgn val="ctr"/>
        <c:lblOffset val="100"/>
      </c:catAx>
      <c:valAx>
        <c:axId val="113316224"/>
        <c:scaling>
          <c:orientation val="minMax"/>
        </c:scaling>
        <c:axPos val="l"/>
        <c:majorGridlines/>
        <c:numFmt formatCode="General" sourceLinked="1"/>
        <c:tickLblPos val="nextTo"/>
        <c:crossAx val="97352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scatterChart>
        <c:scatterStyle val="lineMarker"/>
        <c:ser>
          <c:idx val="0"/>
          <c:order val="0"/>
          <c:tx>
            <c:v>Locking</c:v>
          </c:tx>
          <c:xVal>
            <c:numRef>
              <c:f>גיליון1!$J$41:$L$41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גיליון1!$J$42:$L$42</c:f>
              <c:numCache>
                <c:formatCode>General</c:formatCode>
                <c:ptCount val="3"/>
                <c:pt idx="0">
                  <c:v>0.81042654028436023</c:v>
                </c:pt>
                <c:pt idx="1">
                  <c:v>2.6350710900473935</c:v>
                </c:pt>
                <c:pt idx="2">
                  <c:v>4.5023696682464456</c:v>
                </c:pt>
              </c:numCache>
            </c:numRef>
          </c:yVal>
        </c:ser>
        <c:ser>
          <c:idx val="1"/>
          <c:order val="1"/>
          <c:tx>
            <c:v>Opimistic</c:v>
          </c:tx>
          <c:xVal>
            <c:numRef>
              <c:f>גיליון1!$J$41:$L$41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גיליון1!$J$43:$L$43</c:f>
              <c:numCache>
                <c:formatCode>General</c:formatCode>
                <c:ptCount val="3"/>
                <c:pt idx="0">
                  <c:v>0.85781990521327012</c:v>
                </c:pt>
                <c:pt idx="1">
                  <c:v>2.7535545023696684</c:v>
                </c:pt>
                <c:pt idx="2">
                  <c:v>6.1611374407582939</c:v>
                </c:pt>
              </c:numCache>
            </c:numRef>
          </c:yVal>
        </c:ser>
        <c:ser>
          <c:idx val="2"/>
          <c:order val="2"/>
          <c:tx>
            <c:v>LockFree</c:v>
          </c:tx>
          <c:xVal>
            <c:numRef>
              <c:f>גיליון1!$J$41:$L$41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גיליון1!$J$44:$L$44</c:f>
              <c:numCache>
                <c:formatCode>General</c:formatCode>
                <c:ptCount val="3"/>
                <c:pt idx="0">
                  <c:v>0.91469194312796209</c:v>
                </c:pt>
                <c:pt idx="1">
                  <c:v>2.796208530805687</c:v>
                </c:pt>
                <c:pt idx="2">
                  <c:v>5.6113744075829386</c:v>
                </c:pt>
              </c:numCache>
            </c:numRef>
          </c:yVal>
        </c:ser>
        <c:ser>
          <c:idx val="3"/>
          <c:order val="3"/>
          <c:tx>
            <c:v>LinearProbe</c:v>
          </c:tx>
          <c:xVal>
            <c:numRef>
              <c:f>גיליון1!$J$41:$L$41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גיליון1!$J$45:$L$45</c:f>
              <c:numCache>
                <c:formatCode>General</c:formatCode>
                <c:ptCount val="3"/>
                <c:pt idx="0">
                  <c:v>0.95734597156398105</c:v>
                </c:pt>
                <c:pt idx="1">
                  <c:v>2.7393364928909953</c:v>
                </c:pt>
                <c:pt idx="2">
                  <c:v>6.1563981042654028</c:v>
                </c:pt>
              </c:numCache>
            </c:numRef>
          </c:yVal>
        </c:ser>
        <c:axId val="122104832"/>
        <c:axId val="122103296"/>
      </c:scatterChart>
      <c:valAx>
        <c:axId val="122104832"/>
        <c:scaling>
          <c:orientation val="minMax"/>
        </c:scaling>
        <c:axPos val="b"/>
        <c:numFmt formatCode="General" sourceLinked="1"/>
        <c:tickLblPos val="nextTo"/>
        <c:crossAx val="122103296"/>
        <c:crosses val="autoZero"/>
        <c:crossBetween val="midCat"/>
      </c:valAx>
      <c:valAx>
        <c:axId val="122103296"/>
        <c:scaling>
          <c:orientation val="minMax"/>
        </c:scaling>
        <c:axPos val="l"/>
        <c:majorGridlines/>
        <c:numFmt formatCode="General" sourceLinked="1"/>
        <c:tickLblPos val="nextTo"/>
        <c:crossAx val="122104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scatterChart>
        <c:scatterStyle val="lineMarker"/>
        <c:ser>
          <c:idx val="0"/>
          <c:order val="0"/>
          <c:tx>
            <c:v>Locking</c:v>
          </c:tx>
          <c:xVal>
            <c:numRef>
              <c:f>גיליון1!$J$60:$L$60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גיליון1!$J$61:$L$61</c:f>
              <c:numCache>
                <c:formatCode>General</c:formatCode>
                <c:ptCount val="3"/>
                <c:pt idx="0">
                  <c:v>0.87614678899082565</c:v>
                </c:pt>
                <c:pt idx="1">
                  <c:v>2.5412844036697249</c:v>
                </c:pt>
                <c:pt idx="2">
                  <c:v>5.6422018348623855</c:v>
                </c:pt>
              </c:numCache>
            </c:numRef>
          </c:yVal>
        </c:ser>
        <c:ser>
          <c:idx val="1"/>
          <c:order val="1"/>
          <c:tx>
            <c:v>Optimistic</c:v>
          </c:tx>
          <c:xVal>
            <c:numRef>
              <c:f>גיליון1!$J$60:$L$60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גיליון1!$J$62:$L$62</c:f>
              <c:numCache>
                <c:formatCode>General</c:formatCode>
                <c:ptCount val="3"/>
                <c:pt idx="0">
                  <c:v>0.86238532110091748</c:v>
                </c:pt>
                <c:pt idx="1">
                  <c:v>2.761467889908257</c:v>
                </c:pt>
                <c:pt idx="2">
                  <c:v>6.3807339449541285</c:v>
                </c:pt>
              </c:numCache>
            </c:numRef>
          </c:yVal>
        </c:ser>
        <c:ser>
          <c:idx val="2"/>
          <c:order val="2"/>
          <c:tx>
            <c:v>Lock Free</c:v>
          </c:tx>
          <c:xVal>
            <c:numRef>
              <c:f>גיליון1!$J$60:$L$60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גיליון1!$J$63:$L$63</c:f>
              <c:numCache>
                <c:formatCode>General</c:formatCode>
                <c:ptCount val="3"/>
                <c:pt idx="0">
                  <c:v>0.91743119266055051</c:v>
                </c:pt>
                <c:pt idx="1">
                  <c:v>2.761467889908257</c:v>
                </c:pt>
                <c:pt idx="2">
                  <c:v>6.3256880733944953</c:v>
                </c:pt>
              </c:numCache>
            </c:numRef>
          </c:yVal>
        </c:ser>
        <c:ser>
          <c:idx val="3"/>
          <c:order val="3"/>
          <c:tx>
            <c:v>Linear Probe</c:v>
          </c:tx>
          <c:xVal>
            <c:numRef>
              <c:f>גיליון1!$J$60:$L$60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גיליון1!$J$64:$L$64</c:f>
              <c:numCache>
                <c:formatCode>General</c:formatCode>
                <c:ptCount val="3"/>
                <c:pt idx="0">
                  <c:v>0.88990825688073394</c:v>
                </c:pt>
                <c:pt idx="1">
                  <c:v>2.6834862385321099</c:v>
                </c:pt>
                <c:pt idx="2">
                  <c:v>6.2568807339449544</c:v>
                </c:pt>
              </c:numCache>
            </c:numRef>
          </c:yVal>
        </c:ser>
        <c:axId val="127084032"/>
        <c:axId val="127081472"/>
      </c:scatterChart>
      <c:valAx>
        <c:axId val="127084032"/>
        <c:scaling>
          <c:orientation val="minMax"/>
        </c:scaling>
        <c:axPos val="b"/>
        <c:numFmt formatCode="General" sourceLinked="1"/>
        <c:tickLblPos val="nextTo"/>
        <c:crossAx val="127081472"/>
        <c:crosses val="autoZero"/>
        <c:crossBetween val="midCat"/>
      </c:valAx>
      <c:valAx>
        <c:axId val="127081472"/>
        <c:scaling>
          <c:orientation val="minMax"/>
        </c:scaling>
        <c:axPos val="l"/>
        <c:majorGridlines/>
        <c:numFmt formatCode="General" sourceLinked="1"/>
        <c:tickLblPos val="nextTo"/>
        <c:crossAx val="127084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scatterChart>
        <c:scatterStyle val="lineMarker"/>
        <c:ser>
          <c:idx val="0"/>
          <c:order val="0"/>
          <c:tx>
            <c:v>Locking</c:v>
          </c:tx>
          <c:xVal>
            <c:numRef>
              <c:f>גיליון1!$J$80:$L$80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גיליון1!$J$81:$L$81</c:f>
              <c:numCache>
                <c:formatCode>General</c:formatCode>
                <c:ptCount val="3"/>
                <c:pt idx="0">
                  <c:v>0.84474885844748859</c:v>
                </c:pt>
                <c:pt idx="1">
                  <c:v>2.5799086757990866</c:v>
                </c:pt>
                <c:pt idx="2">
                  <c:v>5.397260273972603</c:v>
                </c:pt>
              </c:numCache>
            </c:numRef>
          </c:yVal>
        </c:ser>
        <c:ser>
          <c:idx val="1"/>
          <c:order val="1"/>
          <c:tx>
            <c:v>Optimistic</c:v>
          </c:tx>
          <c:xVal>
            <c:numRef>
              <c:f>גיליון1!$J$80:$L$80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גיליון1!$J$82:$L$82</c:f>
              <c:numCache>
                <c:formatCode>General</c:formatCode>
                <c:ptCount val="3"/>
                <c:pt idx="0">
                  <c:v>0.9178082191780822</c:v>
                </c:pt>
                <c:pt idx="1">
                  <c:v>2.6392694063926943</c:v>
                </c:pt>
                <c:pt idx="2">
                  <c:v>5.6073059360730593</c:v>
                </c:pt>
              </c:numCache>
            </c:numRef>
          </c:yVal>
        </c:ser>
        <c:ser>
          <c:idx val="2"/>
          <c:order val="2"/>
          <c:tx>
            <c:v>LockFree</c:v>
          </c:tx>
          <c:xVal>
            <c:numRef>
              <c:f>גיליון1!$J$80:$L$80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גיליון1!$J$83:$L$83</c:f>
              <c:numCache>
                <c:formatCode>General</c:formatCode>
                <c:ptCount val="3"/>
                <c:pt idx="0">
                  <c:v>0.94063926940639264</c:v>
                </c:pt>
                <c:pt idx="1">
                  <c:v>2.6392694063926943</c:v>
                </c:pt>
                <c:pt idx="2">
                  <c:v>5.6529680365296802</c:v>
                </c:pt>
              </c:numCache>
            </c:numRef>
          </c:yVal>
        </c:ser>
        <c:ser>
          <c:idx val="3"/>
          <c:order val="3"/>
          <c:tx>
            <c:v>LinearProbe</c:v>
          </c:tx>
          <c:xVal>
            <c:numRef>
              <c:f>גיליון1!$J$80:$L$80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גיליון1!$J$84:$L$84</c:f>
              <c:numCache>
                <c:formatCode>General</c:formatCode>
                <c:ptCount val="3"/>
                <c:pt idx="0">
                  <c:v>0.88584474885844744</c:v>
                </c:pt>
                <c:pt idx="1">
                  <c:v>2.730593607305936</c:v>
                </c:pt>
                <c:pt idx="2">
                  <c:v>5.9589041095890414</c:v>
                </c:pt>
              </c:numCache>
            </c:numRef>
          </c:yVal>
        </c:ser>
        <c:axId val="133887104"/>
        <c:axId val="133885312"/>
      </c:scatterChart>
      <c:valAx>
        <c:axId val="133887104"/>
        <c:scaling>
          <c:orientation val="minMax"/>
        </c:scaling>
        <c:axPos val="b"/>
        <c:numFmt formatCode="General" sourceLinked="1"/>
        <c:tickLblPos val="nextTo"/>
        <c:crossAx val="133885312"/>
        <c:crosses val="autoZero"/>
        <c:crossBetween val="midCat"/>
      </c:valAx>
      <c:valAx>
        <c:axId val="133885312"/>
        <c:scaling>
          <c:orientation val="minMax"/>
        </c:scaling>
        <c:axPos val="l"/>
        <c:majorGridlines/>
        <c:numFmt formatCode="General" sourceLinked="1"/>
        <c:tickLblPos val="nextTo"/>
        <c:crossAx val="133887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66675</xdr:rowOff>
    </xdr:from>
    <xdr:to>
      <xdr:col>15</xdr:col>
      <xdr:colOff>504825</xdr:colOff>
      <xdr:row>16</xdr:row>
      <xdr:rowOff>95250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2</xdr:row>
      <xdr:rowOff>95250</xdr:rowOff>
    </xdr:from>
    <xdr:to>
      <xdr:col>23</xdr:col>
      <xdr:colOff>581025</xdr:colOff>
      <xdr:row>17</xdr:row>
      <xdr:rowOff>123825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628650</xdr:colOff>
      <xdr:row>40</xdr:row>
      <xdr:rowOff>28575</xdr:rowOff>
    </xdr:from>
    <xdr:to>
      <xdr:col>20</xdr:col>
      <xdr:colOff>400050</xdr:colOff>
      <xdr:row>55</xdr:row>
      <xdr:rowOff>57150</xdr:rowOff>
    </xdr:to>
    <xdr:graphicFrame macro="">
      <xdr:nvGraphicFramePr>
        <xdr:cNvPr id="11" name="תרשים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647700</xdr:colOff>
      <xdr:row>59</xdr:row>
      <xdr:rowOff>57150</xdr:rowOff>
    </xdr:from>
    <xdr:to>
      <xdr:col>20</xdr:col>
      <xdr:colOff>419100</xdr:colOff>
      <xdr:row>74</xdr:row>
      <xdr:rowOff>85725</xdr:rowOff>
    </xdr:to>
    <xdr:graphicFrame macro="">
      <xdr:nvGraphicFramePr>
        <xdr:cNvPr id="13" name="תרשים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79</xdr:row>
      <xdr:rowOff>142875</xdr:rowOff>
    </xdr:from>
    <xdr:to>
      <xdr:col>20</xdr:col>
      <xdr:colOff>466725</xdr:colOff>
      <xdr:row>94</xdr:row>
      <xdr:rowOff>171450</xdr:rowOff>
    </xdr:to>
    <xdr:graphicFrame macro="">
      <xdr:nvGraphicFramePr>
        <xdr:cNvPr id="14" name="תרשים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4"/>
  <sheetViews>
    <sheetView tabSelected="1" topLeftCell="A62" workbookViewId="0">
      <selection activeCell="T99" sqref="T99"/>
    </sheetView>
  </sheetViews>
  <sheetFormatPr defaultRowHeight="14.25"/>
  <sheetData>
    <row r="1" spans="1:7">
      <c r="A1" t="s">
        <v>0</v>
      </c>
    </row>
    <row r="2" spans="1:7">
      <c r="A2">
        <v>1399</v>
      </c>
    </row>
    <row r="6" spans="1:7">
      <c r="A6" t="s">
        <v>1</v>
      </c>
    </row>
    <row r="7" spans="1:7"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7">
      <c r="A8" t="s">
        <v>2</v>
      </c>
      <c r="C8">
        <v>213</v>
      </c>
      <c r="D8">
        <v>190</v>
      </c>
      <c r="E8">
        <v>190</v>
      </c>
      <c r="F8">
        <v>189</v>
      </c>
      <c r="G8">
        <v>197</v>
      </c>
    </row>
    <row r="9" spans="1:7">
      <c r="A9" t="s">
        <v>3</v>
      </c>
      <c r="C9">
        <v>213</v>
      </c>
      <c r="D9">
        <v>186</v>
      </c>
      <c r="E9">
        <v>187</v>
      </c>
      <c r="F9">
        <v>180</v>
      </c>
      <c r="G9">
        <v>182</v>
      </c>
    </row>
    <row r="10" spans="1:7">
      <c r="A10" t="s">
        <v>14</v>
      </c>
      <c r="D10">
        <f>D8/213</f>
        <v>0.892018779342723</v>
      </c>
      <c r="E10">
        <f t="shared" ref="E10:G11" si="0">E8/213</f>
        <v>0.892018779342723</v>
      </c>
      <c r="F10">
        <f t="shared" si="0"/>
        <v>0.88732394366197187</v>
      </c>
      <c r="G10">
        <f t="shared" si="0"/>
        <v>0.92488262910798125</v>
      </c>
    </row>
    <row r="11" spans="1:7">
      <c r="A11" t="s">
        <v>15</v>
      </c>
      <c r="D11">
        <f>D9/213</f>
        <v>0.87323943661971826</v>
      </c>
      <c r="E11">
        <f t="shared" si="0"/>
        <v>0.8779342723004695</v>
      </c>
      <c r="F11">
        <f t="shared" si="0"/>
        <v>0.84507042253521125</v>
      </c>
      <c r="G11">
        <f t="shared" si="0"/>
        <v>0.85446009389671362</v>
      </c>
    </row>
    <row r="12" spans="1:7">
      <c r="A12" t="s">
        <v>9</v>
      </c>
    </row>
    <row r="14" spans="1:7">
      <c r="A14" t="s">
        <v>2</v>
      </c>
    </row>
    <row r="15" spans="1:7">
      <c r="B15" t="s">
        <v>13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</row>
    <row r="16" spans="1:7">
      <c r="A16" t="s">
        <v>10</v>
      </c>
      <c r="B16">
        <v>1</v>
      </c>
      <c r="C16">
        <v>211</v>
      </c>
      <c r="D16">
        <v>171</v>
      </c>
      <c r="E16">
        <v>181</v>
      </c>
      <c r="F16">
        <v>193</v>
      </c>
      <c r="G16">
        <v>202</v>
      </c>
    </row>
    <row r="17" spans="1:15">
      <c r="A17" t="s">
        <v>12</v>
      </c>
      <c r="B17">
        <v>1</v>
      </c>
      <c r="C17">
        <v>218</v>
      </c>
      <c r="D17">
        <v>191</v>
      </c>
      <c r="E17">
        <v>188</v>
      </c>
      <c r="F17">
        <v>200</v>
      </c>
      <c r="G17">
        <v>194</v>
      </c>
    </row>
    <row r="18" spans="1:15">
      <c r="A18" t="s">
        <v>11</v>
      </c>
      <c r="B18">
        <v>1</v>
      </c>
      <c r="C18">
        <v>219</v>
      </c>
      <c r="D18">
        <v>185</v>
      </c>
      <c r="E18">
        <v>201</v>
      </c>
      <c r="F18">
        <v>206</v>
      </c>
      <c r="G18">
        <v>194</v>
      </c>
    </row>
    <row r="19" spans="1:15">
      <c r="A19" t="s">
        <v>10</v>
      </c>
      <c r="B19">
        <v>4</v>
      </c>
      <c r="D19">
        <v>556</v>
      </c>
      <c r="E19">
        <v>581</v>
      </c>
      <c r="F19">
        <v>590</v>
      </c>
      <c r="G19">
        <v>578</v>
      </c>
    </row>
    <row r="20" spans="1:15">
      <c r="A20" t="s">
        <v>12</v>
      </c>
      <c r="B20">
        <v>4</v>
      </c>
      <c r="D20">
        <v>554</v>
      </c>
      <c r="E20">
        <v>602</v>
      </c>
      <c r="F20">
        <v>602</v>
      </c>
      <c r="G20">
        <v>585</v>
      </c>
    </row>
    <row r="21" spans="1:15">
      <c r="A21" t="s">
        <v>11</v>
      </c>
      <c r="B21">
        <v>4</v>
      </c>
      <c r="D21">
        <v>565</v>
      </c>
      <c r="E21">
        <v>578</v>
      </c>
      <c r="F21">
        <v>578</v>
      </c>
      <c r="G21">
        <v>598</v>
      </c>
    </row>
    <row r="22" spans="1:15">
      <c r="A22" t="s">
        <v>10</v>
      </c>
      <c r="B22">
        <v>10</v>
      </c>
      <c r="D22">
        <v>950</v>
      </c>
      <c r="E22">
        <v>1300</v>
      </c>
      <c r="F22">
        <v>1184</v>
      </c>
      <c r="G22">
        <v>1299</v>
      </c>
    </row>
    <row r="23" spans="1:15">
      <c r="A23" t="s">
        <v>12</v>
      </c>
      <c r="B23">
        <v>10</v>
      </c>
      <c r="D23">
        <v>1230</v>
      </c>
      <c r="E23">
        <v>1391</v>
      </c>
      <c r="F23">
        <v>1379</v>
      </c>
      <c r="G23">
        <v>1364</v>
      </c>
    </row>
    <row r="24" spans="1:15">
      <c r="A24" t="s">
        <v>11</v>
      </c>
      <c r="B24">
        <v>10</v>
      </c>
      <c r="D24">
        <v>1182</v>
      </c>
      <c r="E24">
        <v>1228</v>
      </c>
      <c r="F24">
        <v>1238</v>
      </c>
      <c r="G24">
        <v>1305</v>
      </c>
    </row>
    <row r="26" spans="1:15">
      <c r="I26" t="s">
        <v>10</v>
      </c>
      <c r="J26">
        <v>1</v>
      </c>
      <c r="L26">
        <v>0.81042654028436023</v>
      </c>
      <c r="M26">
        <v>0.85781990521327012</v>
      </c>
      <c r="N26">
        <v>0.91469194312796209</v>
      </c>
      <c r="O26">
        <v>0.95734597156398105</v>
      </c>
    </row>
    <row r="27" spans="1:15" ht="15">
      <c r="A27" s="1" t="s">
        <v>16</v>
      </c>
      <c r="I27" t="s">
        <v>10</v>
      </c>
      <c r="J27">
        <v>4</v>
      </c>
      <c r="L27">
        <v>2.6350710900473935</v>
      </c>
      <c r="M27">
        <v>2.7535545023696684</v>
      </c>
      <c r="N27">
        <v>2.796208530805687</v>
      </c>
      <c r="O27">
        <v>2.7393364928909953</v>
      </c>
    </row>
    <row r="28" spans="1:15">
      <c r="I28" t="s">
        <v>10</v>
      </c>
      <c r="J28">
        <v>10</v>
      </c>
      <c r="L28">
        <v>4.5023696682464456</v>
      </c>
      <c r="M28">
        <v>6.1611374407582939</v>
      </c>
      <c r="N28">
        <v>5.6113744075829386</v>
      </c>
      <c r="O28">
        <v>6.1563981042654028</v>
      </c>
    </row>
    <row r="29" spans="1:15">
      <c r="A29" t="s">
        <v>10</v>
      </c>
      <c r="B29">
        <v>1</v>
      </c>
      <c r="D29">
        <f>D16/211</f>
        <v>0.81042654028436023</v>
      </c>
      <c r="E29">
        <f t="shared" ref="E29:G29" si="1">E16/211</f>
        <v>0.85781990521327012</v>
      </c>
      <c r="F29">
        <f t="shared" si="1"/>
        <v>0.91469194312796209</v>
      </c>
      <c r="G29">
        <f t="shared" si="1"/>
        <v>0.95734597156398105</v>
      </c>
    </row>
    <row r="30" spans="1:15">
      <c r="A30" t="s">
        <v>12</v>
      </c>
      <c r="B30">
        <v>1</v>
      </c>
      <c r="D30">
        <f>D17/218</f>
        <v>0.87614678899082565</v>
      </c>
      <c r="E30">
        <f t="shared" ref="E30:G30" si="2">E17/218</f>
        <v>0.86238532110091748</v>
      </c>
      <c r="F30">
        <f t="shared" si="2"/>
        <v>0.91743119266055051</v>
      </c>
      <c r="G30">
        <f t="shared" si="2"/>
        <v>0.88990825688073394</v>
      </c>
      <c r="I30" t="s">
        <v>12</v>
      </c>
      <c r="J30">
        <v>1</v>
      </c>
      <c r="L30">
        <v>0.87614678899082565</v>
      </c>
      <c r="M30">
        <v>0.86238532110091748</v>
      </c>
      <c r="N30">
        <v>0.91743119266055051</v>
      </c>
      <c r="O30">
        <v>0.88990825688073394</v>
      </c>
    </row>
    <row r="31" spans="1:15">
      <c r="A31" t="s">
        <v>11</v>
      </c>
      <c r="B31">
        <v>1</v>
      </c>
      <c r="D31">
        <f>D18/219</f>
        <v>0.84474885844748859</v>
      </c>
      <c r="E31">
        <f t="shared" ref="E31:G31" si="3">E18/219</f>
        <v>0.9178082191780822</v>
      </c>
      <c r="F31">
        <f t="shared" si="3"/>
        <v>0.94063926940639264</v>
      </c>
      <c r="G31">
        <f t="shared" si="3"/>
        <v>0.88584474885844744</v>
      </c>
      <c r="I31" t="s">
        <v>12</v>
      </c>
      <c r="J31">
        <v>4</v>
      </c>
      <c r="L31">
        <v>2.5412844036697249</v>
      </c>
      <c r="M31">
        <v>2.761467889908257</v>
      </c>
      <c r="N31">
        <v>2.761467889908257</v>
      </c>
      <c r="O31">
        <v>2.6834862385321099</v>
      </c>
    </row>
    <row r="32" spans="1:15">
      <c r="A32" t="s">
        <v>10</v>
      </c>
      <c r="B32">
        <v>4</v>
      </c>
      <c r="D32">
        <f>D19/211</f>
        <v>2.6350710900473935</v>
      </c>
      <c r="E32">
        <f t="shared" ref="E32:G32" si="4">E19/211</f>
        <v>2.7535545023696684</v>
      </c>
      <c r="F32">
        <f t="shared" si="4"/>
        <v>2.796208530805687</v>
      </c>
      <c r="G32">
        <f t="shared" si="4"/>
        <v>2.7393364928909953</v>
      </c>
      <c r="I32" t="s">
        <v>12</v>
      </c>
      <c r="J32">
        <v>10</v>
      </c>
      <c r="L32">
        <v>5.6422018348623855</v>
      </c>
      <c r="M32">
        <v>6.3807339449541285</v>
      </c>
      <c r="N32">
        <v>6.3256880733944953</v>
      </c>
      <c r="O32">
        <v>6.2568807339449544</v>
      </c>
    </row>
    <row r="33" spans="1:15">
      <c r="A33" t="s">
        <v>12</v>
      </c>
      <c r="B33">
        <v>4</v>
      </c>
      <c r="D33">
        <f>D20/218</f>
        <v>2.5412844036697249</v>
      </c>
      <c r="E33">
        <f t="shared" ref="E33:G33" si="5">E20/218</f>
        <v>2.761467889908257</v>
      </c>
      <c r="F33">
        <f t="shared" si="5"/>
        <v>2.761467889908257</v>
      </c>
      <c r="G33">
        <f t="shared" si="5"/>
        <v>2.6834862385321099</v>
      </c>
    </row>
    <row r="34" spans="1:15">
      <c r="A34" t="s">
        <v>11</v>
      </c>
      <c r="B34">
        <v>4</v>
      </c>
      <c r="D34">
        <f>D21/219</f>
        <v>2.5799086757990866</v>
      </c>
      <c r="E34">
        <f t="shared" ref="E34:G34" si="6">E21/219</f>
        <v>2.6392694063926943</v>
      </c>
      <c r="F34">
        <f t="shared" si="6"/>
        <v>2.6392694063926943</v>
      </c>
      <c r="G34">
        <f t="shared" si="6"/>
        <v>2.730593607305936</v>
      </c>
      <c r="I34" t="s">
        <v>11</v>
      </c>
      <c r="J34">
        <v>1</v>
      </c>
      <c r="L34">
        <v>0.84474885844748859</v>
      </c>
      <c r="M34">
        <v>0.9178082191780822</v>
      </c>
      <c r="N34">
        <v>0.94063926940639264</v>
      </c>
      <c r="O34">
        <v>0.88584474885844744</v>
      </c>
    </row>
    <row r="35" spans="1:15">
      <c r="A35" t="s">
        <v>10</v>
      </c>
      <c r="B35">
        <v>10</v>
      </c>
      <c r="D35">
        <f>D22/211</f>
        <v>4.5023696682464456</v>
      </c>
      <c r="E35">
        <f t="shared" ref="E35:G35" si="7">E22/211</f>
        <v>6.1611374407582939</v>
      </c>
      <c r="F35">
        <f t="shared" si="7"/>
        <v>5.6113744075829386</v>
      </c>
      <c r="G35">
        <f t="shared" si="7"/>
        <v>6.1563981042654028</v>
      </c>
      <c r="I35" t="s">
        <v>11</v>
      </c>
      <c r="J35">
        <v>4</v>
      </c>
      <c r="L35">
        <v>2.5799086757990866</v>
      </c>
      <c r="M35">
        <v>2.6392694063926943</v>
      </c>
      <c r="N35">
        <v>2.6392694063926943</v>
      </c>
      <c r="O35">
        <v>2.730593607305936</v>
      </c>
    </row>
    <row r="36" spans="1:15">
      <c r="A36" t="s">
        <v>12</v>
      </c>
      <c r="B36">
        <v>10</v>
      </c>
      <c r="D36">
        <f>D23/218</f>
        <v>5.6422018348623855</v>
      </c>
      <c r="E36">
        <f t="shared" ref="E36:G36" si="8">E23/218</f>
        <v>6.3807339449541285</v>
      </c>
      <c r="F36">
        <f t="shared" si="8"/>
        <v>6.3256880733944953</v>
      </c>
      <c r="G36">
        <f t="shared" si="8"/>
        <v>6.2568807339449544</v>
      </c>
      <c r="I36" t="s">
        <v>11</v>
      </c>
      <c r="J36">
        <v>10</v>
      </c>
      <c r="L36">
        <v>5.397260273972603</v>
      </c>
      <c r="M36">
        <v>5.6073059360730593</v>
      </c>
      <c r="N36">
        <v>5.6529680365296802</v>
      </c>
      <c r="O36">
        <v>5.9589041095890414</v>
      </c>
    </row>
    <row r="37" spans="1:15">
      <c r="A37" t="s">
        <v>11</v>
      </c>
      <c r="B37">
        <v>10</v>
      </c>
      <c r="D37">
        <f>D24/219</f>
        <v>5.397260273972603</v>
      </c>
      <c r="E37">
        <f t="shared" ref="E37:G37" si="9">E24/219</f>
        <v>5.6073059360730593</v>
      </c>
      <c r="F37">
        <f t="shared" si="9"/>
        <v>5.6529680365296802</v>
      </c>
      <c r="G37">
        <f t="shared" si="9"/>
        <v>5.9589041095890414</v>
      </c>
    </row>
    <row r="40" spans="1:15">
      <c r="J40" t="s">
        <v>17</v>
      </c>
      <c r="O40" t="s">
        <v>17</v>
      </c>
    </row>
    <row r="41" spans="1:15">
      <c r="J41">
        <v>1</v>
      </c>
      <c r="K41">
        <v>4</v>
      </c>
      <c r="L41">
        <v>10</v>
      </c>
    </row>
    <row r="42" spans="1:15">
      <c r="J42">
        <v>0.81042654028436023</v>
      </c>
      <c r="K42">
        <v>2.6350710900473935</v>
      </c>
      <c r="L42">
        <v>4.5023696682464456</v>
      </c>
    </row>
    <row r="43" spans="1:15">
      <c r="J43">
        <v>0.85781990521327012</v>
      </c>
      <c r="K43">
        <v>2.7535545023696684</v>
      </c>
      <c r="L43">
        <v>6.1611374407582939</v>
      </c>
    </row>
    <row r="44" spans="1:15">
      <c r="J44">
        <v>0.91469194312796209</v>
      </c>
      <c r="K44">
        <v>2.796208530805687</v>
      </c>
      <c r="L44">
        <v>5.6113744075829386</v>
      </c>
    </row>
    <row r="45" spans="1:15">
      <c r="J45">
        <v>0.95734597156398105</v>
      </c>
      <c r="K45">
        <v>2.7393364928909953</v>
      </c>
      <c r="L45">
        <v>6.1563981042654028</v>
      </c>
    </row>
    <row r="59" spans="10:15">
      <c r="J59" t="s">
        <v>12</v>
      </c>
      <c r="O59" t="s">
        <v>12</v>
      </c>
    </row>
    <row r="60" spans="10:15">
      <c r="J60">
        <v>1</v>
      </c>
      <c r="K60">
        <v>4</v>
      </c>
      <c r="L60">
        <v>10</v>
      </c>
    </row>
    <row r="61" spans="10:15">
      <c r="J61">
        <v>0.87614678899082565</v>
      </c>
      <c r="K61">
        <v>2.5412844036697249</v>
      </c>
      <c r="L61">
        <v>5.6422018348623855</v>
      </c>
    </row>
    <row r="62" spans="10:15">
      <c r="J62">
        <v>0.86238532110091748</v>
      </c>
      <c r="K62">
        <v>2.761467889908257</v>
      </c>
      <c r="L62">
        <v>6.3807339449541285</v>
      </c>
    </row>
    <row r="63" spans="10:15">
      <c r="J63">
        <v>0.91743119266055051</v>
      </c>
      <c r="K63">
        <v>2.761467889908257</v>
      </c>
      <c r="L63">
        <v>6.3256880733944953</v>
      </c>
    </row>
    <row r="64" spans="10:15">
      <c r="J64">
        <v>0.88990825688073394</v>
      </c>
      <c r="K64">
        <v>2.6834862385321099</v>
      </c>
      <c r="L64">
        <v>6.2568807339449544</v>
      </c>
    </row>
    <row r="79" spans="10:15">
      <c r="J79" t="s">
        <v>11</v>
      </c>
      <c r="O79" t="s">
        <v>11</v>
      </c>
    </row>
    <row r="80" spans="10:15">
      <c r="J80">
        <v>1</v>
      </c>
      <c r="K80">
        <v>4</v>
      </c>
      <c r="L80">
        <v>10</v>
      </c>
    </row>
    <row r="81" spans="10:12">
      <c r="J81">
        <v>0.84474885844748859</v>
      </c>
      <c r="K81">
        <v>2.5799086757990866</v>
      </c>
      <c r="L81">
        <v>5.397260273972603</v>
      </c>
    </row>
    <row r="82" spans="10:12">
      <c r="J82">
        <v>0.9178082191780822</v>
      </c>
      <c r="K82">
        <v>2.6392694063926943</v>
      </c>
      <c r="L82">
        <v>5.6073059360730593</v>
      </c>
    </row>
    <row r="83" spans="10:12">
      <c r="J83">
        <v>0.94063926940639264</v>
      </c>
      <c r="K83">
        <v>2.6392694063926943</v>
      </c>
      <c r="L83">
        <v>5.6529680365296802</v>
      </c>
    </row>
    <row r="84" spans="10:12">
      <c r="J84">
        <v>0.88584474885844744</v>
      </c>
      <c r="K84">
        <v>2.730593607305936</v>
      </c>
      <c r="L84">
        <v>5.9589041095890414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2015-01-10T22:38:13Z</dcterms:created>
  <dcterms:modified xsi:type="dcterms:W3CDTF">2015-01-11T01:16:18Z</dcterms:modified>
</cp:coreProperties>
</file>