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0460" windowHeight="7680"/>
  </bookViews>
  <sheets>
    <sheet name="Sheet1" sheetId="1" r:id="rId1"/>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E44" i="1"/>
  <c r="D44"/>
  <c r="C44"/>
  <c r="H55" l="1"/>
  <c r="H56"/>
  <c r="H54"/>
  <c r="G55"/>
  <c r="G56"/>
  <c r="G54"/>
  <c r="F55"/>
  <c r="F56"/>
  <c r="F54"/>
  <c r="E55"/>
  <c r="E56"/>
  <c r="E54"/>
  <c r="D55"/>
  <c r="D56"/>
  <c r="D54"/>
  <c r="C55"/>
  <c r="C56"/>
  <c r="C54"/>
  <c r="H45"/>
  <c r="H46"/>
  <c r="G46"/>
  <c r="G45"/>
  <c r="F45"/>
  <c r="F46"/>
  <c r="E45"/>
  <c r="E46"/>
  <c r="D45"/>
  <c r="D46"/>
  <c r="C45"/>
  <c r="C46"/>
  <c r="H44"/>
  <c r="G44"/>
  <c r="F44"/>
  <c r="E34"/>
  <c r="E31"/>
  <c r="E28"/>
  <c r="H28"/>
  <c r="C7"/>
  <c r="E8"/>
  <c r="D33"/>
  <c r="D34" s="1"/>
  <c r="E33"/>
  <c r="F33"/>
  <c r="F34" s="1"/>
  <c r="C33"/>
  <c r="C34" s="1"/>
  <c r="D30"/>
  <c r="D31" s="1"/>
  <c r="E30"/>
  <c r="F30"/>
  <c r="F31" s="1"/>
  <c r="C30"/>
  <c r="C31" s="1"/>
  <c r="D27"/>
  <c r="D28" s="1"/>
  <c r="E27"/>
  <c r="F27"/>
  <c r="F28" s="1"/>
  <c r="C27"/>
  <c r="C28" s="1"/>
  <c r="D7"/>
  <c r="E7"/>
  <c r="F7"/>
  <c r="G7"/>
  <c r="F8" l="1"/>
  <c r="G8"/>
  <c r="D8"/>
</calcChain>
</file>

<file path=xl/sharedStrings.xml><?xml version="1.0" encoding="utf-8"?>
<sst xmlns="http://schemas.openxmlformats.org/spreadsheetml/2006/main" count="154" uniqueCount="56">
  <si>
    <t>Test 1</t>
  </si>
  <si>
    <t>Serial</t>
  </si>
  <si>
    <t>TAS</t>
  </si>
  <si>
    <t>Beckoff</t>
  </si>
  <si>
    <t>CLH</t>
  </si>
  <si>
    <t>MCS</t>
  </si>
  <si>
    <t>throughput 1</t>
  </si>
  <si>
    <t>throughput 2</t>
  </si>
  <si>
    <t>throughput 3</t>
  </si>
  <si>
    <t>Avrage throughput</t>
  </si>
  <si>
    <t>Test 2</t>
  </si>
  <si>
    <t>throughput 8</t>
  </si>
  <si>
    <t>throughput 64</t>
  </si>
  <si>
    <t>run 1</t>
  </si>
  <si>
    <t>run2</t>
  </si>
  <si>
    <t>run3</t>
  </si>
  <si>
    <t>avg 1</t>
  </si>
  <si>
    <t>avg 8</t>
  </si>
  <si>
    <t>avg 64</t>
  </si>
  <si>
    <t xml:space="preserve">Test 5 </t>
  </si>
  <si>
    <t>w=1000</t>
  </si>
  <si>
    <t>n=1</t>
  </si>
  <si>
    <t>n=4</t>
  </si>
  <si>
    <t>n=10</t>
  </si>
  <si>
    <t>w=6000</t>
  </si>
  <si>
    <t>TAS s=0</t>
  </si>
  <si>
    <t>TAS s=2</t>
  </si>
  <si>
    <t>TAS s=3</t>
  </si>
  <si>
    <t>beckoff s=0</t>
  </si>
  <si>
    <t>beckoff s=2</t>
  </si>
  <si>
    <t>beckoff s=3</t>
  </si>
  <si>
    <t>speedUp</t>
  </si>
  <si>
    <t>SpeedUp n=1</t>
  </si>
  <si>
    <t>SpeedUp n=4</t>
  </si>
  <si>
    <t>SpeedUp n=64</t>
  </si>
  <si>
    <t>SpeedUp n=8</t>
  </si>
  <si>
    <t>serial average troughput</t>
  </si>
  <si>
    <t>SpeedUp n=10</t>
  </si>
  <si>
    <t>n</t>
  </si>
  <si>
    <t>כלומר אנו מסיקים כי כאשר יש מנעול אחד שפונים אילו הרבה חוטים, כדאי לבחור במימושים המורכבים יותר  בנוסף, הרנדומיזציה באלגוריתם Backoff נראת כפתרון הכי יעיל במקרה של מנועל אחד והרבה חוטים.</t>
  </si>
  <si>
    <t>עבור 8,64 חוטים אנו רואים כי היעילות של MCS,CLH קרובה בין המימושים. בנוסף אנו רואים כי במימושים אלו אין ירידה משמעותית בביצועים בין 8 ל64 חוטים.</t>
  </si>
  <si>
    <t>אנו רואים כי עבור חוט אחד , המימוש הכי פשוט - TAS הוא גם הכי יעיל ( ביחד עם Backoff), עובדה שמצביעה על כך כי המימושים המסובכים יותר יעילים במספר חוטים גדול.</t>
  </si>
  <si>
    <t>Throughput</t>
  </si>
  <si>
    <t>SpeedUp</t>
  </si>
  <si>
    <t>Test5</t>
  </si>
  <si>
    <t>Lock</t>
  </si>
  <si>
    <t>Strategy</t>
  </si>
  <si>
    <t>W</t>
  </si>
  <si>
    <t>throughput</t>
  </si>
  <si>
    <t>Parallel</t>
  </si>
  <si>
    <t>speedup</t>
  </si>
  <si>
    <t>LockFree</t>
  </si>
  <si>
    <t>BackOff</t>
  </si>
  <si>
    <t>RandomQueue</t>
  </si>
  <si>
    <t>LastQueue</t>
  </si>
  <si>
    <t>W=1000</t>
  </si>
</sst>
</file>

<file path=xl/styles.xml><?xml version="1.0" encoding="utf-8"?>
<styleSheet xmlns="http://schemas.openxmlformats.org/spreadsheetml/2006/main">
  <fonts count="2">
    <font>
      <sz val="11"/>
      <color theme="1"/>
      <name val="Arial"/>
      <family val="2"/>
      <scheme val="minor"/>
    </font>
    <font>
      <b/>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he-IL"/>
  <c:chart>
    <c:plotArea>
      <c:layout/>
      <c:scatterChart>
        <c:scatterStyle val="smoothMarker"/>
        <c:ser>
          <c:idx val="0"/>
          <c:order val="0"/>
          <c:tx>
            <c:v>TAS</c:v>
          </c:tx>
          <c:xVal>
            <c:numRef>
              <c:f>Sheet1!$H$12:$H$14</c:f>
              <c:numCache>
                <c:formatCode>General</c:formatCode>
                <c:ptCount val="3"/>
                <c:pt idx="0">
                  <c:v>1</c:v>
                </c:pt>
                <c:pt idx="1">
                  <c:v>8</c:v>
                </c:pt>
                <c:pt idx="2">
                  <c:v>64</c:v>
                </c:pt>
              </c:numCache>
            </c:numRef>
          </c:xVal>
          <c:yVal>
            <c:numRef>
              <c:f>(Sheet1!$C$28,Sheet1!$C$31,Sheet1!$C$34)</c:f>
              <c:numCache>
                <c:formatCode>General</c:formatCode>
                <c:ptCount val="3"/>
                <c:pt idx="0">
                  <c:v>0.26504163369541756</c:v>
                </c:pt>
                <c:pt idx="1">
                  <c:v>3.7002733616286593E-3</c:v>
                </c:pt>
                <c:pt idx="2">
                  <c:v>8.3402273217754116E-4</c:v>
                </c:pt>
              </c:numCache>
            </c:numRef>
          </c:yVal>
          <c:smooth val="1"/>
        </c:ser>
        <c:ser>
          <c:idx val="1"/>
          <c:order val="1"/>
          <c:tx>
            <c:v>Backoff</c:v>
          </c:tx>
          <c:xVal>
            <c:numRef>
              <c:f>Sheet1!$H$12:$H$14</c:f>
              <c:numCache>
                <c:formatCode>General</c:formatCode>
                <c:ptCount val="3"/>
                <c:pt idx="0">
                  <c:v>1</c:v>
                </c:pt>
                <c:pt idx="1">
                  <c:v>8</c:v>
                </c:pt>
                <c:pt idx="2">
                  <c:v>64</c:v>
                </c:pt>
              </c:numCache>
            </c:numRef>
          </c:xVal>
          <c:yVal>
            <c:numRef>
              <c:f>(Sheet1!$D$28,Sheet1!$D$31,Sheet1!$D$34)</c:f>
              <c:numCache>
                <c:formatCode>General</c:formatCode>
                <c:ptCount val="3"/>
                <c:pt idx="0">
                  <c:v>0.26431776490899933</c:v>
                </c:pt>
                <c:pt idx="1">
                  <c:v>0.15243957269261202</c:v>
                </c:pt>
                <c:pt idx="2">
                  <c:v>6.6494766563556573E-2</c:v>
                </c:pt>
              </c:numCache>
            </c:numRef>
          </c:yVal>
          <c:smooth val="1"/>
        </c:ser>
        <c:ser>
          <c:idx val="2"/>
          <c:order val="2"/>
          <c:tx>
            <c:v>CLH</c:v>
          </c:tx>
          <c:xVal>
            <c:numRef>
              <c:f>Sheet1!$H$12:$H$14</c:f>
              <c:numCache>
                <c:formatCode>General</c:formatCode>
                <c:ptCount val="3"/>
                <c:pt idx="0">
                  <c:v>1</c:v>
                </c:pt>
                <c:pt idx="1">
                  <c:v>8</c:v>
                </c:pt>
                <c:pt idx="2">
                  <c:v>64</c:v>
                </c:pt>
              </c:numCache>
            </c:numRef>
          </c:xVal>
          <c:yVal>
            <c:numRef>
              <c:f>(Sheet1!$E$28,Sheet1!$E$31,Sheet1!$E$34)</c:f>
              <c:numCache>
                <c:formatCode>General</c:formatCode>
                <c:ptCount val="3"/>
                <c:pt idx="0">
                  <c:v>8.5798683547946189E-2</c:v>
                </c:pt>
                <c:pt idx="1">
                  <c:v>8.391932235091E-3</c:v>
                </c:pt>
                <c:pt idx="2">
                  <c:v>8.2727861304942082E-3</c:v>
                </c:pt>
              </c:numCache>
            </c:numRef>
          </c:yVal>
          <c:smooth val="1"/>
        </c:ser>
        <c:ser>
          <c:idx val="3"/>
          <c:order val="3"/>
          <c:tx>
            <c:v>MCS</c:v>
          </c:tx>
          <c:xVal>
            <c:numRef>
              <c:f>Sheet1!$H$12:$H$14</c:f>
              <c:numCache>
                <c:formatCode>General</c:formatCode>
                <c:ptCount val="3"/>
                <c:pt idx="0">
                  <c:v>1</c:v>
                </c:pt>
                <c:pt idx="1">
                  <c:v>8</c:v>
                </c:pt>
                <c:pt idx="2">
                  <c:v>64</c:v>
                </c:pt>
              </c:numCache>
            </c:numRef>
          </c:xVal>
          <c:yVal>
            <c:numRef>
              <c:f>(Sheet1!$F$28,Sheet1!$F$31,Sheet1!$F$34)</c:f>
              <c:numCache>
                <c:formatCode>General</c:formatCode>
                <c:ptCount val="3"/>
                <c:pt idx="0">
                  <c:v>0.16556362851593409</c:v>
                </c:pt>
                <c:pt idx="1">
                  <c:v>9.8194374505431257E-3</c:v>
                </c:pt>
                <c:pt idx="2">
                  <c:v>7.3982986835479459E-3</c:v>
                </c:pt>
              </c:numCache>
            </c:numRef>
          </c:yVal>
          <c:smooth val="1"/>
        </c:ser>
        <c:axId val="50815360"/>
        <c:axId val="50809472"/>
      </c:scatterChart>
      <c:valAx>
        <c:axId val="50815360"/>
        <c:scaling>
          <c:orientation val="minMax"/>
        </c:scaling>
        <c:axPos val="b"/>
        <c:numFmt formatCode="General" sourceLinked="1"/>
        <c:tickLblPos val="nextTo"/>
        <c:crossAx val="50809472"/>
        <c:crosses val="autoZero"/>
        <c:crossBetween val="midCat"/>
      </c:valAx>
      <c:valAx>
        <c:axId val="50809472"/>
        <c:scaling>
          <c:orientation val="minMax"/>
        </c:scaling>
        <c:axPos val="l"/>
        <c:majorGridlines/>
        <c:numFmt formatCode="General" sourceLinked="1"/>
        <c:tickLblPos val="nextTo"/>
        <c:crossAx val="50815360"/>
        <c:crosses val="autoZero"/>
        <c:crossBetween val="midCat"/>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he-IL"/>
  <c:chart>
    <c:plotArea>
      <c:layout/>
      <c:scatterChart>
        <c:scatterStyle val="smoothMarker"/>
        <c:ser>
          <c:idx val="0"/>
          <c:order val="0"/>
          <c:tx>
            <c:v>Lock-Free</c:v>
          </c:tx>
          <c:xVal>
            <c:numRef>
              <c:f>(Sheet1!$J$62,Sheet1!$J$68,Sheet1!$J$74)</c:f>
              <c:numCache>
                <c:formatCode>General</c:formatCode>
                <c:ptCount val="3"/>
                <c:pt idx="0">
                  <c:v>1</c:v>
                </c:pt>
                <c:pt idx="1">
                  <c:v>4</c:v>
                </c:pt>
                <c:pt idx="2">
                  <c:v>10</c:v>
                </c:pt>
              </c:numCache>
            </c:numRef>
          </c:xVal>
          <c:yVal>
            <c:numRef>
              <c:f>(Sheet1!$M$62,Sheet1!$M$68,Sheet1!$M$74)</c:f>
              <c:numCache>
                <c:formatCode>General</c:formatCode>
                <c:ptCount val="3"/>
                <c:pt idx="0">
                  <c:v>0.84719101123595508</c:v>
                </c:pt>
                <c:pt idx="1">
                  <c:v>2.1113585746102448</c:v>
                </c:pt>
                <c:pt idx="2">
                  <c:v>2.76</c:v>
                </c:pt>
              </c:numCache>
            </c:numRef>
          </c:yVal>
          <c:smooth val="1"/>
        </c:ser>
        <c:ser>
          <c:idx val="1"/>
          <c:order val="1"/>
          <c:tx>
            <c:v>TAS_Random-Queue</c:v>
          </c:tx>
          <c:xVal>
            <c:numRef>
              <c:f>(Sheet1!$J$63,Sheet1!$J$69,Sheet1!$J$75)</c:f>
              <c:numCache>
                <c:formatCode>General</c:formatCode>
                <c:ptCount val="3"/>
                <c:pt idx="0">
                  <c:v>1</c:v>
                </c:pt>
                <c:pt idx="1">
                  <c:v>4</c:v>
                </c:pt>
                <c:pt idx="2">
                  <c:v>10</c:v>
                </c:pt>
              </c:numCache>
            </c:numRef>
          </c:xVal>
          <c:yVal>
            <c:numRef>
              <c:f>(Sheet1!$M$63,Sheet1!$M$69,Sheet1!$M$75)</c:f>
              <c:numCache>
                <c:formatCode>General</c:formatCode>
                <c:ptCount val="3"/>
                <c:pt idx="0">
                  <c:v>0.7640449438202247</c:v>
                </c:pt>
                <c:pt idx="1">
                  <c:v>1.9844097995545658</c:v>
                </c:pt>
                <c:pt idx="2">
                  <c:v>1.4555555555555555</c:v>
                </c:pt>
              </c:numCache>
            </c:numRef>
          </c:yVal>
          <c:smooth val="1"/>
        </c:ser>
        <c:ser>
          <c:idx val="2"/>
          <c:order val="2"/>
          <c:tx>
            <c:v>TAS_Last-Queue</c:v>
          </c:tx>
          <c:xVal>
            <c:numRef>
              <c:f>(Sheet1!$J$64,Sheet1!$J$68,Sheet1!$J$75)</c:f>
              <c:numCache>
                <c:formatCode>General</c:formatCode>
                <c:ptCount val="3"/>
                <c:pt idx="0">
                  <c:v>1</c:v>
                </c:pt>
                <c:pt idx="1">
                  <c:v>4</c:v>
                </c:pt>
                <c:pt idx="2">
                  <c:v>10</c:v>
                </c:pt>
              </c:numCache>
            </c:numRef>
          </c:xVal>
          <c:yVal>
            <c:numRef>
              <c:f>(Sheet1!$M$64,Sheet1!$M$70,Sheet1!$M$76)</c:f>
              <c:numCache>
                <c:formatCode>General</c:formatCode>
                <c:ptCount val="3"/>
                <c:pt idx="0">
                  <c:v>0.82247191011235954</c:v>
                </c:pt>
                <c:pt idx="1">
                  <c:v>2.0066815144766146</c:v>
                </c:pt>
                <c:pt idx="2">
                  <c:v>0.88</c:v>
                </c:pt>
              </c:numCache>
            </c:numRef>
          </c:yVal>
          <c:smooth val="1"/>
        </c:ser>
        <c:ser>
          <c:idx val="3"/>
          <c:order val="3"/>
          <c:tx>
            <c:v>BackOff_RandomQueue</c:v>
          </c:tx>
          <c:xVal>
            <c:numRef>
              <c:f>(Sheet1!$J$62,Sheet1!$J$71,Sheet1!$J$74)</c:f>
              <c:numCache>
                <c:formatCode>General</c:formatCode>
                <c:ptCount val="3"/>
                <c:pt idx="0">
                  <c:v>1</c:v>
                </c:pt>
                <c:pt idx="1">
                  <c:v>4</c:v>
                </c:pt>
                <c:pt idx="2">
                  <c:v>10</c:v>
                </c:pt>
              </c:numCache>
            </c:numRef>
          </c:xVal>
          <c:yVal>
            <c:numRef>
              <c:f>(Sheet1!$M$66,Sheet1!$M$72,Sheet1!$M$78)</c:f>
              <c:numCache>
                <c:formatCode>General</c:formatCode>
                <c:ptCount val="3"/>
                <c:pt idx="0">
                  <c:v>0.78426966292134837</c:v>
                </c:pt>
                <c:pt idx="1">
                  <c:v>1.8797327394209353</c:v>
                </c:pt>
                <c:pt idx="2">
                  <c:v>2.7377777777777776</c:v>
                </c:pt>
              </c:numCache>
            </c:numRef>
          </c:yVal>
          <c:smooth val="1"/>
        </c:ser>
        <c:ser>
          <c:idx val="4"/>
          <c:order val="4"/>
          <c:tx>
            <c:v>BackOff_LastQueue</c:v>
          </c:tx>
          <c:xVal>
            <c:numRef>
              <c:f>(Sheet1!$J$64,Sheet1!$J$69,Sheet1!$J$75)</c:f>
              <c:numCache>
                <c:formatCode>General</c:formatCode>
                <c:ptCount val="3"/>
                <c:pt idx="0">
                  <c:v>1</c:v>
                </c:pt>
                <c:pt idx="1">
                  <c:v>4</c:v>
                </c:pt>
                <c:pt idx="2">
                  <c:v>10</c:v>
                </c:pt>
              </c:numCache>
            </c:numRef>
          </c:xVal>
          <c:yVal>
            <c:numRef>
              <c:f>(Sheet1!$M$67,Sheet1!$M$73,Sheet1!$M$79)</c:f>
              <c:numCache>
                <c:formatCode>General</c:formatCode>
                <c:ptCount val="3"/>
                <c:pt idx="0">
                  <c:v>0.89662921348314606</c:v>
                </c:pt>
                <c:pt idx="1">
                  <c:v>1.9242761692650334</c:v>
                </c:pt>
                <c:pt idx="2">
                  <c:v>2.6822222222222223</c:v>
                </c:pt>
              </c:numCache>
            </c:numRef>
          </c:yVal>
          <c:smooth val="1"/>
        </c:ser>
        <c:axId val="52877568"/>
        <c:axId val="50815744"/>
      </c:scatterChart>
      <c:valAx>
        <c:axId val="52877568"/>
        <c:scaling>
          <c:orientation val="minMax"/>
        </c:scaling>
        <c:axPos val="b"/>
        <c:numFmt formatCode="General" sourceLinked="1"/>
        <c:tickLblPos val="nextTo"/>
        <c:crossAx val="50815744"/>
        <c:crosses val="autoZero"/>
        <c:crossBetween val="midCat"/>
      </c:valAx>
      <c:valAx>
        <c:axId val="50815744"/>
        <c:scaling>
          <c:orientation val="minMax"/>
        </c:scaling>
        <c:axPos val="l"/>
        <c:majorGridlines/>
        <c:numFmt formatCode="General" sourceLinked="1"/>
        <c:tickLblPos val="nextTo"/>
        <c:crossAx val="52877568"/>
        <c:crosses val="autoZero"/>
        <c:crossBetween val="midCat"/>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he-IL"/>
  <c:chart>
    <c:plotArea>
      <c:layout/>
      <c:scatterChart>
        <c:scatterStyle val="smoothMarker"/>
        <c:ser>
          <c:idx val="0"/>
          <c:order val="0"/>
          <c:tx>
            <c:v>Lock-Free</c:v>
          </c:tx>
          <c:xVal>
            <c:numRef>
              <c:f>(Sheet1!$J$62,Sheet1!$J$68,Sheet1!$J$74)</c:f>
              <c:numCache>
                <c:formatCode>General</c:formatCode>
                <c:ptCount val="3"/>
                <c:pt idx="0">
                  <c:v>1</c:v>
                </c:pt>
                <c:pt idx="1">
                  <c:v>4</c:v>
                </c:pt>
                <c:pt idx="2">
                  <c:v>10</c:v>
                </c:pt>
              </c:numCache>
            </c:numRef>
          </c:xVal>
          <c:yVal>
            <c:numRef>
              <c:f>(Sheet1!$M$81,Sheet1!$M$87,Sheet1!$M$93)</c:f>
              <c:numCache>
                <c:formatCode>General</c:formatCode>
                <c:ptCount val="3"/>
                <c:pt idx="0">
                  <c:v>0.98717948717948723</c:v>
                </c:pt>
                <c:pt idx="1">
                  <c:v>2.2435897435897436</c:v>
                </c:pt>
                <c:pt idx="2">
                  <c:v>5.5897435897435894</c:v>
                </c:pt>
              </c:numCache>
            </c:numRef>
          </c:yVal>
          <c:smooth val="1"/>
        </c:ser>
        <c:ser>
          <c:idx val="1"/>
          <c:order val="1"/>
          <c:tx>
            <c:v>TAS_Random-Queue</c:v>
          </c:tx>
          <c:xVal>
            <c:numRef>
              <c:f>(Sheet1!$J$63,Sheet1!$J$69,Sheet1!$J$75)</c:f>
              <c:numCache>
                <c:formatCode>General</c:formatCode>
                <c:ptCount val="3"/>
                <c:pt idx="0">
                  <c:v>1</c:v>
                </c:pt>
                <c:pt idx="1">
                  <c:v>4</c:v>
                </c:pt>
                <c:pt idx="2">
                  <c:v>10</c:v>
                </c:pt>
              </c:numCache>
            </c:numRef>
          </c:xVal>
          <c:yVal>
            <c:numRef>
              <c:f>(Sheet1!$M$82,Sheet1!$M$88,Sheet1!$M$94)</c:f>
              <c:numCache>
                <c:formatCode>General</c:formatCode>
                <c:ptCount val="3"/>
                <c:pt idx="0">
                  <c:v>0.94871794871794868</c:v>
                </c:pt>
                <c:pt idx="1">
                  <c:v>3.7948717948717947</c:v>
                </c:pt>
                <c:pt idx="2">
                  <c:v>9.0128205128205128</c:v>
                </c:pt>
              </c:numCache>
            </c:numRef>
          </c:yVal>
          <c:smooth val="1"/>
        </c:ser>
        <c:ser>
          <c:idx val="2"/>
          <c:order val="2"/>
          <c:tx>
            <c:v>TAS_Last-Queue</c:v>
          </c:tx>
          <c:xVal>
            <c:numRef>
              <c:f>(Sheet1!$J$67,Sheet1!$J$68,Sheet1!$J$74)</c:f>
              <c:numCache>
                <c:formatCode>General</c:formatCode>
                <c:ptCount val="3"/>
                <c:pt idx="0">
                  <c:v>1</c:v>
                </c:pt>
                <c:pt idx="1">
                  <c:v>4</c:v>
                </c:pt>
                <c:pt idx="2">
                  <c:v>10</c:v>
                </c:pt>
              </c:numCache>
            </c:numRef>
          </c:xVal>
          <c:yVal>
            <c:numRef>
              <c:f>(Sheet1!$M$83,Sheet1!$M$89,Sheet1!$M$95)</c:f>
              <c:numCache>
                <c:formatCode>General</c:formatCode>
                <c:ptCount val="3"/>
                <c:pt idx="0">
                  <c:v>0.89743589743589747</c:v>
                </c:pt>
                <c:pt idx="1">
                  <c:v>3.6025641025641026</c:v>
                </c:pt>
                <c:pt idx="2">
                  <c:v>8.4102564102564106</c:v>
                </c:pt>
              </c:numCache>
            </c:numRef>
          </c:yVal>
          <c:smooth val="1"/>
        </c:ser>
        <c:ser>
          <c:idx val="3"/>
          <c:order val="3"/>
          <c:tx>
            <c:v>BackOff_RandomQueue</c:v>
          </c:tx>
          <c:xVal>
            <c:numRef>
              <c:f>(Sheet1!$J$62,Sheet1!$J$71,Sheet1!$J$74)</c:f>
              <c:numCache>
                <c:formatCode>General</c:formatCode>
                <c:ptCount val="3"/>
                <c:pt idx="0">
                  <c:v>1</c:v>
                </c:pt>
                <c:pt idx="1">
                  <c:v>4</c:v>
                </c:pt>
                <c:pt idx="2">
                  <c:v>10</c:v>
                </c:pt>
              </c:numCache>
            </c:numRef>
          </c:xVal>
          <c:yVal>
            <c:numRef>
              <c:f>(Sheet1!$M$85,Sheet1!$M$91,Sheet1!$M$97)</c:f>
              <c:numCache>
                <c:formatCode>General</c:formatCode>
                <c:ptCount val="3"/>
                <c:pt idx="0">
                  <c:v>0.97435897435897434</c:v>
                </c:pt>
                <c:pt idx="1">
                  <c:v>3.6923076923076925</c:v>
                </c:pt>
                <c:pt idx="2">
                  <c:v>8.9230769230769234</c:v>
                </c:pt>
              </c:numCache>
            </c:numRef>
          </c:yVal>
          <c:smooth val="1"/>
        </c:ser>
        <c:ser>
          <c:idx val="4"/>
          <c:order val="4"/>
          <c:tx>
            <c:v>BackOff_LastQueue</c:v>
          </c:tx>
          <c:xVal>
            <c:numRef>
              <c:f>(Sheet1!$J$64,Sheet1!$J$69,Sheet1!$J$75)</c:f>
              <c:numCache>
                <c:formatCode>General</c:formatCode>
                <c:ptCount val="3"/>
                <c:pt idx="0">
                  <c:v>1</c:v>
                </c:pt>
                <c:pt idx="1">
                  <c:v>4</c:v>
                </c:pt>
                <c:pt idx="2">
                  <c:v>10</c:v>
                </c:pt>
              </c:numCache>
            </c:numRef>
          </c:xVal>
          <c:yVal>
            <c:numRef>
              <c:f>(Sheet1!$M$86,Sheet1!$M$92,Sheet1!$M$98)</c:f>
              <c:numCache>
                <c:formatCode>General</c:formatCode>
                <c:ptCount val="3"/>
                <c:pt idx="0">
                  <c:v>0.98717948717948723</c:v>
                </c:pt>
                <c:pt idx="1">
                  <c:v>3.4615384615384617</c:v>
                </c:pt>
                <c:pt idx="2">
                  <c:v>7.7564102564102564</c:v>
                </c:pt>
              </c:numCache>
            </c:numRef>
          </c:yVal>
          <c:smooth val="1"/>
        </c:ser>
        <c:axId val="104432000"/>
        <c:axId val="104433536"/>
      </c:scatterChart>
      <c:valAx>
        <c:axId val="104432000"/>
        <c:scaling>
          <c:orientation val="minMax"/>
        </c:scaling>
        <c:axPos val="b"/>
        <c:numFmt formatCode="General" sourceLinked="1"/>
        <c:tickLblPos val="nextTo"/>
        <c:crossAx val="104433536"/>
        <c:crosses val="autoZero"/>
        <c:crossBetween val="midCat"/>
      </c:valAx>
      <c:valAx>
        <c:axId val="104433536"/>
        <c:scaling>
          <c:orientation val="minMax"/>
        </c:scaling>
        <c:axPos val="l"/>
        <c:majorGridlines/>
        <c:numFmt formatCode="General" sourceLinked="1"/>
        <c:tickLblPos val="nextTo"/>
        <c:crossAx val="104432000"/>
        <c:crosses val="autoZero"/>
        <c:crossBetween val="midCat"/>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371474</xdr:colOff>
      <xdr:row>11</xdr:row>
      <xdr:rowOff>85725</xdr:rowOff>
    </xdr:from>
    <xdr:to>
      <xdr:col>23</xdr:col>
      <xdr:colOff>438149</xdr:colOff>
      <xdr:row>39</xdr:row>
      <xdr:rowOff>85725</xdr:rowOff>
    </xdr:to>
    <xdr:graphicFrame macro="">
      <xdr:nvGraphicFramePr>
        <xdr:cNvPr id="2" name="תרשים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219075</xdr:colOff>
      <xdr:row>59</xdr:row>
      <xdr:rowOff>114300</xdr:rowOff>
    </xdr:from>
    <xdr:to>
      <xdr:col>22</xdr:col>
      <xdr:colOff>676275</xdr:colOff>
      <xdr:row>74</xdr:row>
      <xdr:rowOff>133350</xdr:rowOff>
    </xdr:to>
    <xdr:graphicFrame macro="">
      <xdr:nvGraphicFramePr>
        <xdr:cNvPr id="3" name="תרשים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361950</xdr:colOff>
      <xdr:row>78</xdr:row>
      <xdr:rowOff>104775</xdr:rowOff>
    </xdr:from>
    <xdr:to>
      <xdr:col>23</xdr:col>
      <xdr:colOff>133350</xdr:colOff>
      <xdr:row>93</xdr:row>
      <xdr:rowOff>133350</xdr:rowOff>
    </xdr:to>
    <xdr:graphicFrame macro="">
      <xdr:nvGraphicFramePr>
        <xdr:cNvPr id="4" name="תרשים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W98"/>
  <sheetViews>
    <sheetView tabSelected="1" topLeftCell="A64" zoomScaleNormal="100" workbookViewId="0">
      <selection activeCell="E44" sqref="E44"/>
    </sheetView>
  </sheetViews>
  <sheetFormatPr defaultRowHeight="14.25"/>
  <cols>
    <col min="1" max="1" width="17.875" bestFit="1" customWidth="1"/>
    <col min="6" max="7" width="12" bestFit="1" customWidth="1"/>
    <col min="8" max="8" width="11" bestFit="1" customWidth="1"/>
  </cols>
  <sheetData>
    <row r="1" spans="1:22">
      <c r="A1" t="s">
        <v>0</v>
      </c>
    </row>
    <row r="2" spans="1:22">
      <c r="C2" t="s">
        <v>1</v>
      </c>
      <c r="D2" t="s">
        <v>2</v>
      </c>
      <c r="E2" t="s">
        <v>3</v>
      </c>
      <c r="F2" t="s">
        <v>4</v>
      </c>
      <c r="G2" t="s">
        <v>5</v>
      </c>
      <c r="Q2" t="s">
        <v>1</v>
      </c>
      <c r="R2" t="s">
        <v>2</v>
      </c>
      <c r="S2" t="s">
        <v>3</v>
      </c>
      <c r="T2" t="s">
        <v>4</v>
      </c>
      <c r="U2" t="s">
        <v>5</v>
      </c>
      <c r="V2" t="s">
        <v>38</v>
      </c>
    </row>
    <row r="3" spans="1:22">
      <c r="P3" t="s">
        <v>42</v>
      </c>
      <c r="Q3">
        <v>148277.33333333334</v>
      </c>
      <c r="R3">
        <v>39299.666666666664</v>
      </c>
      <c r="S3">
        <v>39192.333333333336</v>
      </c>
      <c r="T3">
        <v>12722</v>
      </c>
      <c r="U3">
        <v>24549.333333333332</v>
      </c>
      <c r="V3">
        <v>1</v>
      </c>
    </row>
    <row r="4" spans="1:22">
      <c r="A4" t="s">
        <v>6</v>
      </c>
      <c r="C4">
        <v>147420</v>
      </c>
      <c r="D4">
        <v>48554</v>
      </c>
      <c r="E4">
        <v>45783</v>
      </c>
      <c r="F4">
        <v>13055</v>
      </c>
      <c r="G4">
        <v>24836</v>
      </c>
      <c r="P4" t="s">
        <v>43</v>
      </c>
      <c r="Q4">
        <v>1</v>
      </c>
      <c r="R4">
        <v>0.26504163369541756</v>
      </c>
      <c r="S4">
        <v>0.26431776490899933</v>
      </c>
      <c r="T4">
        <v>8.5798683547946189E-2</v>
      </c>
      <c r="U4">
        <v>0.16556362851593409</v>
      </c>
      <c r="V4">
        <v>1</v>
      </c>
    </row>
    <row r="5" spans="1:22">
      <c r="A5" t="s">
        <v>7</v>
      </c>
      <c r="C5">
        <v>147956</v>
      </c>
      <c r="D5">
        <v>34372</v>
      </c>
      <c r="E5">
        <v>37969</v>
      </c>
      <c r="F5">
        <v>12437</v>
      </c>
      <c r="G5">
        <v>24290</v>
      </c>
      <c r="R5">
        <v>548.66666666666663</v>
      </c>
      <c r="S5">
        <v>22603.333333333332</v>
      </c>
      <c r="T5">
        <v>1244.3333333333333</v>
      </c>
      <c r="U5">
        <v>1456</v>
      </c>
      <c r="V5">
        <v>8</v>
      </c>
    </row>
    <row r="6" spans="1:22">
      <c r="A6" t="s">
        <v>8</v>
      </c>
      <c r="C6">
        <v>149456</v>
      </c>
      <c r="D6">
        <v>34671</v>
      </c>
      <c r="E6">
        <v>30154</v>
      </c>
      <c r="F6">
        <v>12402</v>
      </c>
      <c r="G6">
        <v>24415</v>
      </c>
      <c r="R6">
        <v>3.7002733616286593E-3</v>
      </c>
      <c r="S6">
        <v>0.15243957269261202</v>
      </c>
      <c r="T6">
        <v>8.391932235091E-3</v>
      </c>
      <c r="U6">
        <v>9.8194374505431257E-3</v>
      </c>
      <c r="V6">
        <v>8</v>
      </c>
    </row>
    <row r="7" spans="1:22">
      <c r="A7" t="s">
        <v>9</v>
      </c>
      <c r="C7">
        <f>AVERAGE(C4,C5,C6)</f>
        <v>148277.33333333334</v>
      </c>
      <c r="D7">
        <f t="shared" ref="D7:G7" si="0">AVERAGE(D4:D6)</f>
        <v>39199</v>
      </c>
      <c r="E7">
        <f t="shared" si="0"/>
        <v>37968.666666666664</v>
      </c>
      <c r="F7">
        <f t="shared" si="0"/>
        <v>12631.333333333334</v>
      </c>
      <c r="G7">
        <f t="shared" si="0"/>
        <v>24513.666666666668</v>
      </c>
      <c r="R7">
        <v>123.66666666666667</v>
      </c>
      <c r="S7">
        <v>9859.6666666666661</v>
      </c>
      <c r="T7">
        <v>1226.6666666666667</v>
      </c>
      <c r="U7">
        <v>1097</v>
      </c>
      <c r="V7">
        <v>64</v>
      </c>
    </row>
    <row r="8" spans="1:22">
      <c r="A8" t="s">
        <v>31</v>
      </c>
      <c r="D8">
        <f>D7/C7</f>
        <v>0.26436272570318681</v>
      </c>
      <c r="E8">
        <f>E7/C7</f>
        <v>0.25606521113588948</v>
      </c>
      <c r="F8">
        <f>F7/C7</f>
        <v>8.5187216746996614E-2</v>
      </c>
      <c r="G8">
        <f>G7/C7</f>
        <v>0.16532308826703115</v>
      </c>
      <c r="R8">
        <v>8.3402273217754116E-4</v>
      </c>
      <c r="S8">
        <v>6.6494766563556573E-2</v>
      </c>
      <c r="T8">
        <v>8.2727861304942082E-3</v>
      </c>
      <c r="U8">
        <v>7.3982986835479459E-3</v>
      </c>
      <c r="V8">
        <v>64</v>
      </c>
    </row>
    <row r="11" spans="1:22">
      <c r="A11" t="s">
        <v>10</v>
      </c>
      <c r="C11" t="s">
        <v>2</v>
      </c>
      <c r="D11" t="s">
        <v>3</v>
      </c>
      <c r="E11" t="s">
        <v>4</v>
      </c>
      <c r="F11" t="s">
        <v>5</v>
      </c>
      <c r="H11" t="s">
        <v>38</v>
      </c>
    </row>
    <row r="12" spans="1:22">
      <c r="A12" t="s">
        <v>13</v>
      </c>
      <c r="H12">
        <v>1</v>
      </c>
    </row>
    <row r="13" spans="1:22">
      <c r="A13" t="s">
        <v>6</v>
      </c>
      <c r="C13">
        <v>48551</v>
      </c>
      <c r="D13">
        <v>44914</v>
      </c>
      <c r="E13">
        <v>13190</v>
      </c>
      <c r="F13">
        <v>24931</v>
      </c>
      <c r="H13">
        <v>8</v>
      </c>
    </row>
    <row r="14" spans="1:22">
      <c r="A14" t="s">
        <v>11</v>
      </c>
      <c r="C14">
        <v>556</v>
      </c>
      <c r="D14">
        <v>28718</v>
      </c>
      <c r="E14">
        <v>1319</v>
      </c>
      <c r="F14">
        <v>748</v>
      </c>
      <c r="H14">
        <v>64</v>
      </c>
    </row>
    <row r="15" spans="1:22">
      <c r="A15" t="s">
        <v>12</v>
      </c>
      <c r="C15">
        <v>118</v>
      </c>
      <c r="D15">
        <v>5435</v>
      </c>
      <c r="E15">
        <v>1283</v>
      </c>
      <c r="F15">
        <v>1147</v>
      </c>
    </row>
    <row r="17" spans="1:8">
      <c r="A17" t="s">
        <v>14</v>
      </c>
    </row>
    <row r="18" spans="1:8">
      <c r="A18" t="s">
        <v>6</v>
      </c>
      <c r="C18">
        <v>34674</v>
      </c>
      <c r="D18">
        <v>36328</v>
      </c>
      <c r="E18">
        <v>12516</v>
      </c>
      <c r="F18">
        <v>24335</v>
      </c>
    </row>
    <row r="19" spans="1:8">
      <c r="A19" t="s">
        <v>11</v>
      </c>
      <c r="C19">
        <v>638</v>
      </c>
      <c r="D19">
        <v>29027</v>
      </c>
      <c r="E19">
        <v>1239</v>
      </c>
      <c r="F19">
        <v>1715</v>
      </c>
    </row>
    <row r="20" spans="1:8">
      <c r="A20" t="s">
        <v>12</v>
      </c>
      <c r="C20">
        <v>123</v>
      </c>
      <c r="D20">
        <v>12850</v>
      </c>
      <c r="E20">
        <v>1191</v>
      </c>
      <c r="F20">
        <v>1134</v>
      </c>
    </row>
    <row r="22" spans="1:8">
      <c r="A22" t="s">
        <v>15</v>
      </c>
    </row>
    <row r="23" spans="1:8">
      <c r="A23" t="s">
        <v>6</v>
      </c>
      <c r="C23">
        <v>34674</v>
      </c>
      <c r="D23">
        <v>36335</v>
      </c>
      <c r="E23">
        <v>12460</v>
      </c>
      <c r="F23">
        <v>24382</v>
      </c>
    </row>
    <row r="24" spans="1:8">
      <c r="A24" t="s">
        <v>11</v>
      </c>
      <c r="C24">
        <v>452</v>
      </c>
      <c r="D24">
        <v>10065</v>
      </c>
      <c r="E24">
        <v>1175</v>
      </c>
      <c r="F24">
        <v>1905</v>
      </c>
    </row>
    <row r="25" spans="1:8">
      <c r="A25" t="s">
        <v>12</v>
      </c>
      <c r="C25">
        <v>130</v>
      </c>
      <c r="D25">
        <v>11294</v>
      </c>
      <c r="E25">
        <v>1206</v>
      </c>
      <c r="F25">
        <v>1010</v>
      </c>
    </row>
    <row r="27" spans="1:8">
      <c r="A27" t="s">
        <v>16</v>
      </c>
      <c r="C27">
        <f>AVERAGE(C13,C18,C23)</f>
        <v>39299.666666666664</v>
      </c>
      <c r="D27">
        <f t="shared" ref="D27:F27" si="1">AVERAGE(D13,D18,D23)</f>
        <v>39192.333333333336</v>
      </c>
      <c r="E27">
        <f t="shared" si="1"/>
        <v>12722</v>
      </c>
      <c r="F27">
        <f t="shared" si="1"/>
        <v>24549.333333333332</v>
      </c>
      <c r="H27" t="s">
        <v>36</v>
      </c>
    </row>
    <row r="28" spans="1:8">
      <c r="A28" t="s">
        <v>32</v>
      </c>
      <c r="C28">
        <f>C27/H28</f>
        <v>0.26504163369541756</v>
      </c>
      <c r="D28">
        <f>D27/H28</f>
        <v>0.26431776490899933</v>
      </c>
      <c r="E28">
        <f>E27/H28</f>
        <v>8.5798683547946189E-2</v>
      </c>
      <c r="F28">
        <f>F27/H28</f>
        <v>0.16556362851593409</v>
      </c>
      <c r="H28">
        <f>AVERAGE(C4,C5,C6)</f>
        <v>148277.33333333334</v>
      </c>
    </row>
    <row r="30" spans="1:8">
      <c r="A30" t="s">
        <v>17</v>
      </c>
      <c r="C30">
        <f>AVERAGE(C14,C19,C24)</f>
        <v>548.66666666666663</v>
      </c>
      <c r="D30">
        <f t="shared" ref="D30:F30" si="2">AVERAGE(D14,D19,D24)</f>
        <v>22603.333333333332</v>
      </c>
      <c r="E30">
        <f t="shared" si="2"/>
        <v>1244.3333333333333</v>
      </c>
      <c r="F30">
        <f t="shared" si="2"/>
        <v>1456</v>
      </c>
    </row>
    <row r="31" spans="1:8">
      <c r="A31" t="s">
        <v>35</v>
      </c>
      <c r="C31">
        <f>C30/H28</f>
        <v>3.7002733616286593E-3</v>
      </c>
      <c r="D31">
        <f>D30/H28</f>
        <v>0.15243957269261202</v>
      </c>
      <c r="E31">
        <f>E30/H28</f>
        <v>8.391932235091E-3</v>
      </c>
      <c r="F31">
        <f>F30/H28</f>
        <v>9.8194374505431257E-3</v>
      </c>
    </row>
    <row r="33" spans="1:23">
      <c r="A33" t="s">
        <v>18</v>
      </c>
      <c r="C33">
        <f>AVERAGE(C15,C20,C25)</f>
        <v>123.66666666666667</v>
      </c>
      <c r="D33">
        <f t="shared" ref="D33:F33" si="3">AVERAGE(D15,D20,D25)</f>
        <v>9859.6666666666661</v>
      </c>
      <c r="E33">
        <f t="shared" si="3"/>
        <v>1226.6666666666667</v>
      </c>
      <c r="F33">
        <f t="shared" si="3"/>
        <v>1097</v>
      </c>
    </row>
    <row r="34" spans="1:23">
      <c r="A34" t="s">
        <v>34</v>
      </c>
      <c r="C34">
        <f>C33/H28</f>
        <v>8.3402273217754116E-4</v>
      </c>
      <c r="D34">
        <f>D33/H28</f>
        <v>6.6494766563556573E-2</v>
      </c>
      <c r="E34">
        <f>E33/H28</f>
        <v>8.2727861304942082E-3</v>
      </c>
      <c r="F34">
        <f>F33/H28</f>
        <v>7.3982986835479459E-3</v>
      </c>
    </row>
    <row r="37" spans="1:23">
      <c r="A37" t="s">
        <v>19</v>
      </c>
      <c r="B37" t="s">
        <v>1</v>
      </c>
      <c r="C37" t="s">
        <v>25</v>
      </c>
      <c r="D37" t="s">
        <v>26</v>
      </c>
      <c r="E37" t="s">
        <v>27</v>
      </c>
      <c r="F37" t="s">
        <v>28</v>
      </c>
      <c r="G37" t="s">
        <v>29</v>
      </c>
      <c r="H37" t="s">
        <v>30</v>
      </c>
    </row>
    <row r="39" spans="1:23">
      <c r="A39" t="s">
        <v>20</v>
      </c>
    </row>
    <row r="40" spans="1:23">
      <c r="A40" t="s">
        <v>21</v>
      </c>
      <c r="B40">
        <v>445</v>
      </c>
      <c r="C40">
        <v>377</v>
      </c>
      <c r="D40">
        <v>340</v>
      </c>
      <c r="E40">
        <v>366</v>
      </c>
      <c r="F40">
        <v>410</v>
      </c>
      <c r="G40">
        <v>349</v>
      </c>
      <c r="H40">
        <v>399</v>
      </c>
    </row>
    <row r="41" spans="1:23">
      <c r="A41" t="s">
        <v>22</v>
      </c>
      <c r="B41">
        <v>449</v>
      </c>
      <c r="C41">
        <v>948</v>
      </c>
      <c r="D41">
        <v>891</v>
      </c>
      <c r="E41">
        <v>901</v>
      </c>
      <c r="F41">
        <v>912</v>
      </c>
      <c r="G41">
        <v>844</v>
      </c>
      <c r="H41">
        <v>864</v>
      </c>
    </row>
    <row r="42" spans="1:23">
      <c r="A42" t="s">
        <v>23</v>
      </c>
      <c r="B42">
        <v>450</v>
      </c>
      <c r="C42">
        <v>1242</v>
      </c>
      <c r="D42">
        <v>655</v>
      </c>
      <c r="E42">
        <v>396</v>
      </c>
      <c r="F42">
        <v>1730</v>
      </c>
      <c r="G42">
        <v>1232</v>
      </c>
      <c r="H42">
        <v>1207</v>
      </c>
      <c r="W42" t="s">
        <v>41</v>
      </c>
    </row>
    <row r="43" spans="1:23">
      <c r="W43" t="s">
        <v>40</v>
      </c>
    </row>
    <row r="44" spans="1:23">
      <c r="A44" t="s">
        <v>32</v>
      </c>
      <c r="C44">
        <f>C40/B40</f>
        <v>0.84719101123595508</v>
      </c>
      <c r="D44">
        <f>D40/B40</f>
        <v>0.7640449438202247</v>
      </c>
      <c r="E44">
        <f>E40/B40</f>
        <v>0.82247191011235954</v>
      </c>
      <c r="F44">
        <f>F40/B40</f>
        <v>0.9213483146067416</v>
      </c>
      <c r="G44">
        <f>G40/B40</f>
        <v>0.78426966292134837</v>
      </c>
      <c r="H44">
        <f>H40/B40</f>
        <v>0.89662921348314606</v>
      </c>
      <c r="W44" t="s">
        <v>39</v>
      </c>
    </row>
    <row r="45" spans="1:23">
      <c r="A45" t="s">
        <v>33</v>
      </c>
      <c r="C45">
        <f>C41/B41</f>
        <v>2.1113585746102448</v>
      </c>
      <c r="D45">
        <f t="shared" ref="D45:D46" si="4">D41/B41</f>
        <v>1.9844097995545658</v>
      </c>
      <c r="E45">
        <f t="shared" ref="E45:E46" si="5">E41/B41</f>
        <v>2.0066815144766146</v>
      </c>
      <c r="F45">
        <f t="shared" ref="F45:F46" si="6">F41/B41</f>
        <v>2.0311804008908685</v>
      </c>
      <c r="G45">
        <f>G41/B41</f>
        <v>1.8797327394209353</v>
      </c>
      <c r="H45">
        <f t="shared" ref="H45:H46" si="7">H41/B41</f>
        <v>1.9242761692650334</v>
      </c>
    </row>
    <row r="46" spans="1:23">
      <c r="A46" t="s">
        <v>37</v>
      </c>
      <c r="C46">
        <f>C42/B42</f>
        <v>2.76</v>
      </c>
      <c r="D46">
        <f t="shared" si="4"/>
        <v>1.4555555555555555</v>
      </c>
      <c r="E46">
        <f t="shared" si="5"/>
        <v>0.88</v>
      </c>
      <c r="F46">
        <f t="shared" si="6"/>
        <v>3.8444444444444446</v>
      </c>
      <c r="G46">
        <f>G42/B42</f>
        <v>2.7377777777777776</v>
      </c>
      <c r="H46">
        <f t="shared" si="7"/>
        <v>2.6822222222222223</v>
      </c>
    </row>
    <row r="48" spans="1:23">
      <c r="K48" t="s">
        <v>44</v>
      </c>
    </row>
    <row r="49" spans="1:17" ht="15">
      <c r="A49" t="s">
        <v>24</v>
      </c>
      <c r="K49" s="1" t="s">
        <v>1</v>
      </c>
    </row>
    <row r="50" spans="1:17">
      <c r="A50" t="s">
        <v>21</v>
      </c>
      <c r="B50">
        <v>78</v>
      </c>
      <c r="C50">
        <v>77</v>
      </c>
      <c r="D50">
        <v>74</v>
      </c>
      <c r="E50">
        <v>70</v>
      </c>
      <c r="F50">
        <v>77</v>
      </c>
      <c r="G50">
        <v>76</v>
      </c>
      <c r="H50">
        <v>77</v>
      </c>
      <c r="K50" t="s">
        <v>38</v>
      </c>
      <c r="L50" t="s">
        <v>47</v>
      </c>
      <c r="M50" t="s">
        <v>48</v>
      </c>
    </row>
    <row r="51" spans="1:17">
      <c r="A51" t="s">
        <v>22</v>
      </c>
      <c r="B51">
        <v>78</v>
      </c>
      <c r="C51">
        <v>175</v>
      </c>
      <c r="D51">
        <v>296</v>
      </c>
      <c r="E51">
        <v>281</v>
      </c>
      <c r="F51">
        <v>176</v>
      </c>
      <c r="G51">
        <v>288</v>
      </c>
      <c r="H51">
        <v>270</v>
      </c>
      <c r="K51">
        <v>1</v>
      </c>
      <c r="L51">
        <v>1000</v>
      </c>
      <c r="M51">
        <v>445</v>
      </c>
    </row>
    <row r="52" spans="1:17">
      <c r="A52" t="s">
        <v>23</v>
      </c>
      <c r="B52">
        <v>78</v>
      </c>
      <c r="C52">
        <v>436</v>
      </c>
      <c r="D52">
        <v>703</v>
      </c>
      <c r="E52">
        <v>656</v>
      </c>
      <c r="F52">
        <v>433</v>
      </c>
      <c r="G52">
        <v>696</v>
      </c>
      <c r="H52">
        <v>605</v>
      </c>
      <c r="K52">
        <v>4</v>
      </c>
      <c r="L52">
        <v>1000</v>
      </c>
      <c r="M52">
        <v>449</v>
      </c>
    </row>
    <row r="53" spans="1:17">
      <c r="K53">
        <v>10</v>
      </c>
      <c r="L53">
        <v>1000</v>
      </c>
      <c r="M53">
        <v>450</v>
      </c>
    </row>
    <row r="54" spans="1:17">
      <c r="A54" t="s">
        <v>32</v>
      </c>
      <c r="C54">
        <f>C50/B50</f>
        <v>0.98717948717948723</v>
      </c>
      <c r="D54">
        <f>D50/B50</f>
        <v>0.94871794871794868</v>
      </c>
      <c r="E54">
        <f>E50/B50</f>
        <v>0.89743589743589747</v>
      </c>
      <c r="F54">
        <f>F50/B50</f>
        <v>0.98717948717948723</v>
      </c>
      <c r="G54">
        <f>G50/B50</f>
        <v>0.97435897435897434</v>
      </c>
      <c r="H54">
        <f>H50/B50</f>
        <v>0.98717948717948723</v>
      </c>
    </row>
    <row r="55" spans="1:17">
      <c r="A55" t="s">
        <v>33</v>
      </c>
      <c r="C55">
        <f t="shared" ref="C55:C56" si="8">C51/B51</f>
        <v>2.2435897435897436</v>
      </c>
      <c r="D55">
        <f t="shared" ref="D55:D56" si="9">D51/B51</f>
        <v>3.7948717948717947</v>
      </c>
      <c r="E55">
        <f t="shared" ref="E55:E56" si="10">E51/B51</f>
        <v>3.6025641025641026</v>
      </c>
      <c r="F55">
        <f t="shared" ref="F55:F56" si="11">F51/B51</f>
        <v>2.2564102564102564</v>
      </c>
      <c r="G55">
        <f t="shared" ref="G55:G56" si="12">G51/B51</f>
        <v>3.6923076923076925</v>
      </c>
      <c r="H55">
        <f t="shared" ref="H55:H56" si="13">H51/B51</f>
        <v>3.4615384615384617</v>
      </c>
      <c r="K55">
        <v>1</v>
      </c>
      <c r="L55">
        <v>6000</v>
      </c>
      <c r="M55">
        <v>78</v>
      </c>
    </row>
    <row r="56" spans="1:17">
      <c r="A56" t="s">
        <v>37</v>
      </c>
      <c r="C56">
        <f t="shared" si="8"/>
        <v>5.5897435897435894</v>
      </c>
      <c r="D56">
        <f t="shared" si="9"/>
        <v>9.0128205128205128</v>
      </c>
      <c r="E56">
        <f t="shared" si="10"/>
        <v>8.4102564102564106</v>
      </c>
      <c r="F56">
        <f t="shared" si="11"/>
        <v>5.5512820512820511</v>
      </c>
      <c r="G56">
        <f t="shared" si="12"/>
        <v>8.9230769230769234</v>
      </c>
      <c r="H56">
        <f t="shared" si="13"/>
        <v>7.7564102564102564</v>
      </c>
      <c r="K56">
        <v>4</v>
      </c>
      <c r="L56">
        <v>6000</v>
      </c>
      <c r="M56">
        <v>78</v>
      </c>
    </row>
    <row r="57" spans="1:17">
      <c r="K57">
        <v>10</v>
      </c>
      <c r="L57">
        <v>6000</v>
      </c>
      <c r="M57">
        <v>78</v>
      </c>
    </row>
    <row r="59" spans="1:17">
      <c r="Q59" t="s">
        <v>55</v>
      </c>
    </row>
    <row r="60" spans="1:17" ht="15">
      <c r="J60" s="1" t="s">
        <v>49</v>
      </c>
    </row>
    <row r="61" spans="1:17">
      <c r="J61" t="s">
        <v>38</v>
      </c>
      <c r="K61" t="s">
        <v>47</v>
      </c>
      <c r="L61" t="s">
        <v>48</v>
      </c>
      <c r="M61" t="s">
        <v>50</v>
      </c>
      <c r="N61" t="s">
        <v>45</v>
      </c>
      <c r="O61" t="s">
        <v>46</v>
      </c>
    </row>
    <row r="62" spans="1:17">
      <c r="J62">
        <v>1</v>
      </c>
      <c r="K62">
        <v>1000</v>
      </c>
      <c r="L62">
        <v>377</v>
      </c>
      <c r="M62">
        <v>0.84719101123595508</v>
      </c>
      <c r="N62" t="s">
        <v>2</v>
      </c>
      <c r="O62" t="s">
        <v>51</v>
      </c>
    </row>
    <row r="63" spans="1:17">
      <c r="J63">
        <v>1</v>
      </c>
      <c r="K63">
        <v>1000</v>
      </c>
      <c r="L63">
        <v>340</v>
      </c>
      <c r="M63">
        <v>0.7640449438202247</v>
      </c>
      <c r="N63" t="s">
        <v>2</v>
      </c>
      <c r="O63" t="s">
        <v>53</v>
      </c>
    </row>
    <row r="64" spans="1:17">
      <c r="J64">
        <v>1</v>
      </c>
      <c r="K64">
        <v>1000</v>
      </c>
      <c r="L64">
        <v>366</v>
      </c>
      <c r="M64">
        <v>0.82247191011235954</v>
      </c>
      <c r="N64" t="s">
        <v>2</v>
      </c>
      <c r="O64" t="s">
        <v>54</v>
      </c>
    </row>
    <row r="65" spans="10:15">
      <c r="J65">
        <v>1</v>
      </c>
      <c r="K65">
        <v>1000</v>
      </c>
      <c r="L65">
        <v>410</v>
      </c>
      <c r="M65">
        <v>0.9213483146067416</v>
      </c>
      <c r="N65" t="s">
        <v>52</v>
      </c>
      <c r="O65" t="s">
        <v>51</v>
      </c>
    </row>
    <row r="66" spans="10:15">
      <c r="J66">
        <v>1</v>
      </c>
      <c r="K66">
        <v>1000</v>
      </c>
      <c r="L66">
        <v>349</v>
      </c>
      <c r="M66">
        <v>0.78426966292134837</v>
      </c>
      <c r="N66" t="s">
        <v>52</v>
      </c>
      <c r="O66" t="s">
        <v>53</v>
      </c>
    </row>
    <row r="67" spans="10:15">
      <c r="J67">
        <v>1</v>
      </c>
      <c r="K67">
        <v>1000</v>
      </c>
      <c r="L67">
        <v>399</v>
      </c>
      <c r="M67">
        <v>0.89662921348314606</v>
      </c>
      <c r="N67" t="s">
        <v>52</v>
      </c>
      <c r="O67" t="s">
        <v>54</v>
      </c>
    </row>
    <row r="68" spans="10:15">
      <c r="J68">
        <v>4</v>
      </c>
      <c r="K68">
        <v>1000</v>
      </c>
      <c r="L68">
        <v>948</v>
      </c>
      <c r="M68">
        <v>2.1113585746102448</v>
      </c>
      <c r="N68" t="s">
        <v>2</v>
      </c>
      <c r="O68" t="s">
        <v>51</v>
      </c>
    </row>
    <row r="69" spans="10:15">
      <c r="J69">
        <v>4</v>
      </c>
      <c r="K69">
        <v>1000</v>
      </c>
      <c r="L69">
        <v>891</v>
      </c>
      <c r="M69">
        <v>1.9844097995545658</v>
      </c>
      <c r="N69" t="s">
        <v>2</v>
      </c>
      <c r="O69" t="s">
        <v>53</v>
      </c>
    </row>
    <row r="70" spans="10:15">
      <c r="J70">
        <v>4</v>
      </c>
      <c r="K70">
        <v>1000</v>
      </c>
      <c r="L70">
        <v>901</v>
      </c>
      <c r="M70">
        <v>2.0066815144766146</v>
      </c>
      <c r="N70" t="s">
        <v>2</v>
      </c>
      <c r="O70" t="s">
        <v>54</v>
      </c>
    </row>
    <row r="71" spans="10:15">
      <c r="J71">
        <v>4</v>
      </c>
      <c r="K71">
        <v>1000</v>
      </c>
      <c r="L71">
        <v>912</v>
      </c>
      <c r="M71">
        <v>2.0311804008908685</v>
      </c>
      <c r="N71" t="s">
        <v>52</v>
      </c>
      <c r="O71" t="s">
        <v>51</v>
      </c>
    </row>
    <row r="72" spans="10:15">
      <c r="J72">
        <v>4</v>
      </c>
      <c r="K72">
        <v>1000</v>
      </c>
      <c r="L72">
        <v>844</v>
      </c>
      <c r="M72">
        <v>1.8797327394209353</v>
      </c>
      <c r="N72" t="s">
        <v>52</v>
      </c>
      <c r="O72" t="s">
        <v>53</v>
      </c>
    </row>
    <row r="73" spans="10:15">
      <c r="J73">
        <v>4</v>
      </c>
      <c r="K73">
        <v>1000</v>
      </c>
      <c r="L73">
        <v>864</v>
      </c>
      <c r="M73">
        <v>1.9242761692650334</v>
      </c>
      <c r="N73" t="s">
        <v>52</v>
      </c>
      <c r="O73" t="s">
        <v>54</v>
      </c>
    </row>
    <row r="74" spans="10:15">
      <c r="J74">
        <v>10</v>
      </c>
      <c r="K74">
        <v>1000</v>
      </c>
      <c r="L74">
        <v>1242</v>
      </c>
      <c r="M74">
        <v>2.76</v>
      </c>
      <c r="N74" t="s">
        <v>2</v>
      </c>
      <c r="O74" t="s">
        <v>51</v>
      </c>
    </row>
    <row r="75" spans="10:15">
      <c r="J75">
        <v>10</v>
      </c>
      <c r="K75">
        <v>1000</v>
      </c>
      <c r="L75">
        <v>655</v>
      </c>
      <c r="M75">
        <v>1.4555555555555555</v>
      </c>
      <c r="N75" t="s">
        <v>2</v>
      </c>
      <c r="O75" t="s">
        <v>53</v>
      </c>
    </row>
    <row r="76" spans="10:15">
      <c r="J76">
        <v>10</v>
      </c>
      <c r="K76">
        <v>1000</v>
      </c>
      <c r="L76">
        <v>396</v>
      </c>
      <c r="M76">
        <v>0.88</v>
      </c>
      <c r="N76" t="s">
        <v>2</v>
      </c>
      <c r="O76" t="s">
        <v>54</v>
      </c>
    </row>
    <row r="77" spans="10:15">
      <c r="J77">
        <v>10</v>
      </c>
      <c r="K77">
        <v>1000</v>
      </c>
      <c r="L77">
        <v>1730</v>
      </c>
      <c r="M77">
        <v>3.8444444444444446</v>
      </c>
      <c r="N77" t="s">
        <v>52</v>
      </c>
      <c r="O77" t="s">
        <v>51</v>
      </c>
    </row>
    <row r="78" spans="10:15">
      <c r="J78">
        <v>10</v>
      </c>
      <c r="K78">
        <v>1000</v>
      </c>
      <c r="L78">
        <v>1232</v>
      </c>
      <c r="M78">
        <v>2.7377777777777776</v>
      </c>
      <c r="N78" t="s">
        <v>52</v>
      </c>
      <c r="O78" t="s">
        <v>53</v>
      </c>
    </row>
    <row r="79" spans="10:15">
      <c r="J79">
        <v>10</v>
      </c>
      <c r="K79">
        <v>1000</v>
      </c>
      <c r="L79">
        <v>1207</v>
      </c>
      <c r="M79">
        <v>2.6822222222222223</v>
      </c>
      <c r="N79" t="s">
        <v>52</v>
      </c>
      <c r="O79" t="s">
        <v>54</v>
      </c>
    </row>
    <row r="81" spans="10:15">
      <c r="J81">
        <v>1</v>
      </c>
      <c r="K81">
        <v>6000</v>
      </c>
      <c r="L81">
        <v>77</v>
      </c>
      <c r="M81">
        <v>0.98717948717948723</v>
      </c>
      <c r="N81" t="s">
        <v>2</v>
      </c>
      <c r="O81" t="s">
        <v>51</v>
      </c>
    </row>
    <row r="82" spans="10:15">
      <c r="J82">
        <v>1</v>
      </c>
      <c r="K82">
        <v>6000</v>
      </c>
      <c r="L82">
        <v>74</v>
      </c>
      <c r="M82">
        <v>0.94871794871794868</v>
      </c>
      <c r="N82" t="s">
        <v>2</v>
      </c>
      <c r="O82" t="s">
        <v>53</v>
      </c>
    </row>
    <row r="83" spans="10:15">
      <c r="J83">
        <v>1</v>
      </c>
      <c r="K83">
        <v>6000</v>
      </c>
      <c r="L83">
        <v>70</v>
      </c>
      <c r="M83">
        <v>0.89743589743589747</v>
      </c>
      <c r="N83" t="s">
        <v>2</v>
      </c>
      <c r="O83" t="s">
        <v>54</v>
      </c>
    </row>
    <row r="84" spans="10:15">
      <c r="J84">
        <v>1</v>
      </c>
      <c r="K84">
        <v>6000</v>
      </c>
      <c r="L84">
        <v>77</v>
      </c>
      <c r="M84">
        <v>0.98717948717948723</v>
      </c>
      <c r="N84" t="s">
        <v>52</v>
      </c>
      <c r="O84" t="s">
        <v>51</v>
      </c>
    </row>
    <row r="85" spans="10:15">
      <c r="J85">
        <v>1</v>
      </c>
      <c r="K85">
        <v>6000</v>
      </c>
      <c r="L85">
        <v>76</v>
      </c>
      <c r="M85">
        <v>0.97435897435897434</v>
      </c>
      <c r="N85" t="s">
        <v>52</v>
      </c>
      <c r="O85" t="s">
        <v>53</v>
      </c>
    </row>
    <row r="86" spans="10:15">
      <c r="J86">
        <v>1</v>
      </c>
      <c r="K86">
        <v>6000</v>
      </c>
      <c r="L86">
        <v>77</v>
      </c>
      <c r="M86">
        <v>0.98717948717948723</v>
      </c>
      <c r="N86" t="s">
        <v>52</v>
      </c>
      <c r="O86" t="s">
        <v>54</v>
      </c>
    </row>
    <row r="87" spans="10:15">
      <c r="J87">
        <v>4</v>
      </c>
      <c r="K87">
        <v>6000</v>
      </c>
      <c r="L87">
        <v>175</v>
      </c>
      <c r="M87">
        <v>2.2435897435897436</v>
      </c>
      <c r="N87" t="s">
        <v>2</v>
      </c>
      <c r="O87" t="s">
        <v>51</v>
      </c>
    </row>
    <row r="88" spans="10:15">
      <c r="J88">
        <v>4</v>
      </c>
      <c r="K88">
        <v>6000</v>
      </c>
      <c r="L88">
        <v>296</v>
      </c>
      <c r="M88">
        <v>3.7948717948717947</v>
      </c>
      <c r="N88" t="s">
        <v>2</v>
      </c>
      <c r="O88" t="s">
        <v>53</v>
      </c>
    </row>
    <row r="89" spans="10:15">
      <c r="J89">
        <v>4</v>
      </c>
      <c r="K89">
        <v>6000</v>
      </c>
      <c r="L89">
        <v>281</v>
      </c>
      <c r="M89">
        <v>3.6025641025641026</v>
      </c>
      <c r="N89" t="s">
        <v>2</v>
      </c>
      <c r="O89" t="s">
        <v>54</v>
      </c>
    </row>
    <row r="90" spans="10:15">
      <c r="J90">
        <v>4</v>
      </c>
      <c r="K90">
        <v>6000</v>
      </c>
      <c r="L90">
        <v>176</v>
      </c>
      <c r="M90">
        <v>2.2564102564102564</v>
      </c>
      <c r="N90" t="s">
        <v>52</v>
      </c>
      <c r="O90" t="s">
        <v>51</v>
      </c>
    </row>
    <row r="91" spans="10:15">
      <c r="J91">
        <v>4</v>
      </c>
      <c r="K91">
        <v>6000</v>
      </c>
      <c r="L91">
        <v>288</v>
      </c>
      <c r="M91">
        <v>3.6923076923076925</v>
      </c>
      <c r="N91" t="s">
        <v>52</v>
      </c>
      <c r="O91" t="s">
        <v>53</v>
      </c>
    </row>
    <row r="92" spans="10:15">
      <c r="J92">
        <v>4</v>
      </c>
      <c r="K92">
        <v>6000</v>
      </c>
      <c r="L92">
        <v>270</v>
      </c>
      <c r="M92">
        <v>3.4615384615384617</v>
      </c>
      <c r="N92" t="s">
        <v>52</v>
      </c>
      <c r="O92" t="s">
        <v>54</v>
      </c>
    </row>
    <row r="93" spans="10:15">
      <c r="J93">
        <v>10</v>
      </c>
      <c r="K93">
        <v>6000</v>
      </c>
      <c r="L93">
        <v>436</v>
      </c>
      <c r="M93">
        <v>5.5897435897435894</v>
      </c>
      <c r="N93" t="s">
        <v>2</v>
      </c>
      <c r="O93" t="s">
        <v>51</v>
      </c>
    </row>
    <row r="94" spans="10:15">
      <c r="J94">
        <v>10</v>
      </c>
      <c r="K94">
        <v>6000</v>
      </c>
      <c r="L94">
        <v>703</v>
      </c>
      <c r="M94">
        <v>9.0128205128205128</v>
      </c>
      <c r="N94" t="s">
        <v>2</v>
      </c>
      <c r="O94" t="s">
        <v>53</v>
      </c>
    </row>
    <row r="95" spans="10:15">
      <c r="J95">
        <v>10</v>
      </c>
      <c r="K95">
        <v>6000</v>
      </c>
      <c r="L95">
        <v>656</v>
      </c>
      <c r="M95">
        <v>8.4102564102564106</v>
      </c>
      <c r="N95" t="s">
        <v>2</v>
      </c>
      <c r="O95" t="s">
        <v>54</v>
      </c>
    </row>
    <row r="96" spans="10:15">
      <c r="J96">
        <v>10</v>
      </c>
      <c r="K96">
        <v>6000</v>
      </c>
      <c r="L96">
        <v>433</v>
      </c>
      <c r="M96">
        <v>5.5512820512820511</v>
      </c>
      <c r="N96" t="s">
        <v>52</v>
      </c>
      <c r="O96" t="s">
        <v>51</v>
      </c>
    </row>
    <row r="97" spans="10:15">
      <c r="J97">
        <v>10</v>
      </c>
      <c r="K97">
        <v>6000</v>
      </c>
      <c r="L97">
        <v>696</v>
      </c>
      <c r="M97">
        <v>8.9230769230769234</v>
      </c>
      <c r="N97" t="s">
        <v>52</v>
      </c>
      <c r="O97" t="s">
        <v>53</v>
      </c>
    </row>
    <row r="98" spans="10:15">
      <c r="J98">
        <v>10</v>
      </c>
      <c r="K98">
        <v>6000</v>
      </c>
      <c r="L98">
        <v>605</v>
      </c>
      <c r="M98">
        <v>7.7564102564102564</v>
      </c>
      <c r="N98" t="s">
        <v>52</v>
      </c>
      <c r="O98" t="s">
        <v>54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Sheet1</vt:lpstr>
    </vt:vector>
  </TitlesOfParts>
  <Company>Intel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Yakobi, Yossef</dc:creator>
  <cp:lastModifiedBy>user</cp:lastModifiedBy>
  <dcterms:created xsi:type="dcterms:W3CDTF">2014-12-21T19:31:41Z</dcterms:created>
  <dcterms:modified xsi:type="dcterms:W3CDTF">2014-12-22T01:09:58Z</dcterms:modified>
</cp:coreProperties>
</file>