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/Desktop/SHP/The Paper/"/>
    </mc:Choice>
  </mc:AlternateContent>
  <xr:revisionPtr revIDLastSave="0" documentId="13_ncr:1_{936CF95D-756C-6E48-B4E4-6E84D46E46B3}" xr6:coauthVersionLast="47" xr6:coauthVersionMax="47" xr10:uidLastSave="{00000000-0000-0000-0000-000000000000}"/>
  <bookViews>
    <workbookView xWindow="380" yWindow="500" windowWidth="28040" windowHeight="16220" xr2:uid="{458F8A53-30ED-4448-BDA6-78B598577B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R9" i="1"/>
  <c r="S9" i="1"/>
  <c r="T9" i="1"/>
  <c r="Q10" i="1"/>
  <c r="R10" i="1"/>
  <c r="R11" i="1" s="1"/>
  <c r="S10" i="1"/>
  <c r="T10" i="1"/>
  <c r="R8" i="1"/>
  <c r="S8" i="1"/>
  <c r="T8" i="1"/>
  <c r="Q8" i="1"/>
  <c r="K9" i="1"/>
  <c r="L9" i="1"/>
  <c r="M9" i="1"/>
  <c r="N9" i="1"/>
  <c r="K10" i="1"/>
  <c r="L10" i="1"/>
  <c r="M10" i="1"/>
  <c r="N10" i="1"/>
  <c r="L8" i="1"/>
  <c r="M8" i="1"/>
  <c r="M11" i="1" s="1"/>
  <c r="N8" i="1"/>
  <c r="K8" i="1"/>
  <c r="T11" i="1"/>
  <c r="S11" i="1"/>
  <c r="Q11" i="1"/>
  <c r="G9" i="1"/>
  <c r="G10" i="1"/>
  <c r="G8" i="1"/>
  <c r="D11" i="1"/>
  <c r="E11" i="1"/>
  <c r="F11" i="1"/>
  <c r="C11" i="1"/>
  <c r="T17" i="1" l="1"/>
  <c r="K11" i="1"/>
  <c r="N11" i="1"/>
  <c r="L11" i="1"/>
  <c r="F17" i="1"/>
  <c r="N17" i="1" l="1"/>
</calcChain>
</file>

<file path=xl/sharedStrings.xml><?xml version="1.0" encoding="utf-8"?>
<sst xmlns="http://schemas.openxmlformats.org/spreadsheetml/2006/main" count="23" uniqueCount="12">
  <si>
    <t>MODEL ANALYSIS FOR BINARY (HIGH VS. GOOD) CLASSIFICATION WITH KERAS CNN MODELS</t>
  </si>
  <si>
    <t>The files were split 3 different times into train, validate and test sets. Here we take the mean values</t>
  </si>
  <si>
    <t>Split 1</t>
  </si>
  <si>
    <t>Split 2</t>
  </si>
  <si>
    <t>Split 3</t>
  </si>
  <si>
    <t>ACCURACY TABLE</t>
  </si>
  <si>
    <t>MEAN</t>
  </si>
  <si>
    <t>Epochs</t>
  </si>
  <si>
    <t>HIGH CORRECT of 36 TEST IMAGES</t>
  </si>
  <si>
    <t>GOOD CORRECT of 36 TEST IMAGES</t>
  </si>
  <si>
    <t>TOTAL MEAN</t>
  </si>
  <si>
    <t># of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</si>
</sst>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 vs. Number of Epochs for 3 Data Splits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Split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Sheet1!$C$7:$F$7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Sheet1!$C$8:$F$8</c:f>
              <c:numCache>
                <c:formatCode>General</c:formatCode>
                <c:ptCount val="4"/>
                <c:pt idx="0">
                  <c:v>0.64</c:v>
                </c:pt>
                <c:pt idx="1">
                  <c:v>0.72</c:v>
                </c:pt>
                <c:pt idx="2">
                  <c:v>0.69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B-8247-8A0B-CFA4B983FC77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Split 2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Sheet1!$C$7:$F$7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Sheet1!$C$9:$F$9</c:f>
              <c:numCache>
                <c:formatCode>General</c:formatCode>
                <c:ptCount val="4"/>
                <c:pt idx="0">
                  <c:v>0.71</c:v>
                </c:pt>
                <c:pt idx="1">
                  <c:v>0.69</c:v>
                </c:pt>
                <c:pt idx="2">
                  <c:v>0.72</c:v>
                </c:pt>
                <c:pt idx="3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B-8247-8A0B-CFA4B983FC77}"/>
            </c:ext>
          </c:extLst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Split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Sheet1!$C$7:$F$7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Sheet1!$C$10:$F$10</c:f>
              <c:numCache>
                <c:formatCode>General</c:formatCode>
                <c:ptCount val="4"/>
                <c:pt idx="0">
                  <c:v>0.75</c:v>
                </c:pt>
                <c:pt idx="1">
                  <c:v>0.81</c:v>
                </c:pt>
                <c:pt idx="2">
                  <c:v>0.82</c:v>
                </c:pt>
                <c:pt idx="3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BB-8247-8A0B-CFA4B983FC77}"/>
            </c:ext>
          </c:extLst>
        </c:ser>
        <c:ser>
          <c:idx val="3"/>
          <c:order val="3"/>
          <c:tx>
            <c:strRef>
              <c:f>Sheet1!$B$11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Sheet1!$C$7:$F$7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0.70000000000000007</c:v>
                </c:pt>
                <c:pt idx="1">
                  <c:v>0.73999999999999988</c:v>
                </c:pt>
                <c:pt idx="2">
                  <c:v>0.74333333333333329</c:v>
                </c:pt>
                <c:pt idx="3">
                  <c:v>0.71333333333333326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45-EB43-8693-93B83E33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364576"/>
        <c:axId val="2070245920"/>
      </c:lineChart>
      <c:catAx>
        <c:axId val="207036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45920"/>
        <c:crosses val="autoZero"/>
        <c:auto val="1"/>
        <c:lblAlgn val="ctr"/>
        <c:lblOffset val="100"/>
        <c:noMultiLvlLbl val="0"/>
      </c:catAx>
      <c:valAx>
        <c:axId val="2070245920"/>
        <c:scaling>
          <c:orientation val="minMax"/>
          <c:max val="0.8500000000000000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64576"/>
        <c:crosses val="autoZero"/>
        <c:crossBetween val="between"/>
        <c:majorUnit val="5.000000000000001E-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Prediction </a:t>
            </a:r>
            <a:r>
              <a:rPr lang="en-US"/>
              <a:t>Test Accuracy vs. Number of Epochs for 3 Data Splits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Sheet1!$J$8</c:f>
              <c:strCache>
                <c:ptCount val="1"/>
                <c:pt idx="0">
                  <c:v>Split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Sheet1!$K$7:$N$7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Sheet1!$K$8:$N$8</c:f>
              <c:numCache>
                <c:formatCode>General</c:formatCode>
                <c:ptCount val="4"/>
                <c:pt idx="0">
                  <c:v>0.44444444444444442</c:v>
                </c:pt>
                <c:pt idx="1">
                  <c:v>0.66666666666666663</c:v>
                </c:pt>
                <c:pt idx="2">
                  <c:v>0.58333333333333337</c:v>
                </c:pt>
                <c:pt idx="3">
                  <c:v>0.69444444444444442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C-6F42-9141-8084482402AC}"/>
            </c:ext>
          </c:extLst>
        </c:ser>
        <c:ser>
          <c:idx val="1"/>
          <c:order val="1"/>
          <c:tx>
            <c:strRef>
              <c:f>Sheet1!$J$9</c:f>
              <c:strCache>
                <c:ptCount val="1"/>
                <c:pt idx="0">
                  <c:v>Split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Sheet1!$K$7:$N$7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Sheet1!$K$9:$N$9</c:f>
              <c:numCache>
                <c:formatCode>General</c:formatCode>
                <c:ptCount val="4"/>
                <c:pt idx="0">
                  <c:v>0.61111111111111116</c:v>
                </c:pt>
                <c:pt idx="1">
                  <c:v>0.63888888888888884</c:v>
                </c:pt>
                <c:pt idx="2">
                  <c:v>0.69444444444444442</c:v>
                </c:pt>
                <c:pt idx="3">
                  <c:v>0.55555555555555558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C-6F42-9141-8084482402AC}"/>
            </c:ext>
          </c:extLst>
        </c:ser>
        <c:ser>
          <c:idx val="2"/>
          <c:order val="2"/>
          <c:tx>
            <c:strRef>
              <c:f>Sheet1!$J$10</c:f>
              <c:strCache>
                <c:ptCount val="1"/>
                <c:pt idx="0">
                  <c:v>Split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Sheet1!$K$7:$N$7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Sheet1!$K$10:$N$10</c:f>
              <c:numCache>
                <c:formatCode>General</c:formatCode>
                <c:ptCount val="4"/>
                <c:pt idx="0">
                  <c:v>0.72222222222222221</c:v>
                </c:pt>
                <c:pt idx="1">
                  <c:v>0.80555555555555558</c:v>
                </c:pt>
                <c:pt idx="2">
                  <c:v>0.83333333333333337</c:v>
                </c:pt>
                <c:pt idx="3">
                  <c:v>0.63888888888888884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C-6F42-9141-8084482402AC}"/>
            </c:ext>
          </c:extLst>
        </c:ser>
        <c:ser>
          <c:idx val="3"/>
          <c:order val="3"/>
          <c:tx>
            <c:strRef>
              <c:f>Sheet1!$J$11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Sheet1!$K$7:$N$7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Sheet1!$K$11:$N$11</c:f>
              <c:numCache>
                <c:formatCode>General</c:formatCode>
                <c:ptCount val="4"/>
                <c:pt idx="0">
                  <c:v>0.59259259259259256</c:v>
                </c:pt>
                <c:pt idx="1">
                  <c:v>0.70370370370370361</c:v>
                </c:pt>
                <c:pt idx="2">
                  <c:v>0.70370370370370372</c:v>
                </c:pt>
                <c:pt idx="3">
                  <c:v>0.62962962962962965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DC-6F42-9141-808448240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364576"/>
        <c:axId val="2070245920"/>
      </c:lineChart>
      <c:catAx>
        <c:axId val="207036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45920"/>
        <c:crosses val="autoZero"/>
        <c:auto val="1"/>
        <c:lblAlgn val="ctr"/>
        <c:lblOffset val="100"/>
        <c:noMultiLvlLbl val="0"/>
      </c:catAx>
      <c:valAx>
        <c:axId val="2070245920"/>
        <c:scaling>
          <c:orientation val="minMax"/>
          <c:max val="0.85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64576"/>
        <c:crosses val="autoZero"/>
        <c:crossBetween val="between"/>
        <c:majorUnit val="5.000000000000001E-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Good Prediction </a:t>
            </a:r>
            <a:r>
              <a:rPr lang="en-US"/>
              <a:t>Test Accuracy vs. Number of Epochs for 3 Data Splits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Sheet1!$Q$8:$T$8</c:f>
              <c:numCache>
                <c:formatCode>General</c:formatCode>
                <c:ptCount val="4"/>
                <c:pt idx="0">
                  <c:v>0.83333333333333337</c:v>
                </c:pt>
                <c:pt idx="1">
                  <c:v>0.77777777777777779</c:v>
                </c:pt>
                <c:pt idx="2">
                  <c:v>0.80555555555555558</c:v>
                </c:pt>
                <c:pt idx="3">
                  <c:v>0.80555555555555558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B-5443-BE30-5FFA4BAB21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Sheet1!$Q$9:$T$9</c:f>
              <c:numCache>
                <c:formatCode>General</c:formatCode>
                <c:ptCount val="4"/>
                <c:pt idx="0">
                  <c:v>0.80555555555555558</c:v>
                </c:pt>
                <c:pt idx="1">
                  <c:v>0.75</c:v>
                </c:pt>
                <c:pt idx="2">
                  <c:v>0.75</c:v>
                </c:pt>
                <c:pt idx="3">
                  <c:v>0.77777777777777779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B-5443-BE30-5FFA4BAB219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Sheet1!$Q$10:$T$10</c:f>
              <c:numCache>
                <c:formatCode>General</c:formatCode>
                <c:ptCount val="4"/>
                <c:pt idx="0">
                  <c:v>0.77777777777777779</c:v>
                </c:pt>
                <c:pt idx="1">
                  <c:v>0.80555555555555558</c:v>
                </c:pt>
                <c:pt idx="2">
                  <c:v>0.80555555555555558</c:v>
                </c:pt>
                <c:pt idx="3">
                  <c:v>0.80555555555555558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B-5443-BE30-5FFA4BAB2198}"/>
            </c:ext>
          </c:extLst>
        </c:ser>
        <c:ser>
          <c:idx val="3"/>
          <c:order val="3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Sheet1!$Q$11:$T$11</c:f>
              <c:numCache>
                <c:formatCode>General</c:formatCode>
                <c:ptCount val="4"/>
                <c:pt idx="0">
                  <c:v>0.80555555555555547</c:v>
                </c:pt>
                <c:pt idx="1">
                  <c:v>0.77777777777777768</c:v>
                </c:pt>
                <c:pt idx="2">
                  <c:v>0.78703703703703709</c:v>
                </c:pt>
                <c:pt idx="3">
                  <c:v>0.79629629629629639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2B-5443-BE30-5FFA4BAB2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364576"/>
        <c:axId val="2070245920"/>
      </c:lineChart>
      <c:catAx>
        <c:axId val="207036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45920"/>
        <c:crosses val="autoZero"/>
        <c:auto val="1"/>
        <c:lblAlgn val="ctr"/>
        <c:lblOffset val="100"/>
        <c:noMultiLvlLbl val="0"/>
      </c:catAx>
      <c:valAx>
        <c:axId val="2070245920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64576"/>
        <c:crosses val="autoZero"/>
        <c:crossBetween val="between"/>
        <c:majorUnit val="5.000000000000001E-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57250</xdr:colOff>
      <xdr:row>17</xdr:row>
      <xdr:rowOff>90793</xdr:rowOff>
    </xdr:from>
    <xdr:to>
      <xdr:col>8</xdr:col>
      <xdr:colOff>420108</xdr:colOff>
      <xdr:row>35</xdr:row>
      <xdr:rowOff>14514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8AD47-0B17-F545-8FB6-6BAACF947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572911</xdr:colOff>
      <xdr:row>18</xdr:row>
      <xdr:rowOff>28626</xdr:rowOff>
    </xdr:from>
    <xdr:to>
      <xdr:col>16</xdr:col>
      <xdr:colOff>512636</xdr:colOff>
      <xdr:row>35</xdr:row>
      <xdr:rowOff>130225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B75B98-7A11-D945-9271-0AE8F3D8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674809</xdr:colOff>
      <xdr:row>18</xdr:row>
      <xdr:rowOff>51360</xdr:rowOff>
    </xdr:from>
    <xdr:to>
      <xdr:col>24</xdr:col>
      <xdr:colOff>611774</xdr:colOff>
      <xdr:row>35</xdr:row>
      <xdr:rowOff>152959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704E2A-6E10-9747-95F4-9AF651F28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FA949-94FA-CD4F-8ACD-E40DE243AC91}">
  <dimension ref="B1:T17"/>
  <sheetViews>
    <sheetView tabSelected="1" zoomScale="95" workbookViewId="0">
      <selection activeCell="P2" sqref="P2"/>
    </sheetView>
  </sheetViews>
  <sheetFormatPr baseColWidth="10" defaultRowHeight="16" x14ac:dyDescent="0.2"/>
  <cols>
    <col min="2" max="2" width="16.83203125" customWidth="1"/>
  </cols>
  <sheetData>
    <row r="1" spans="2:20" x14ac:dyDescent="0.2">
      <c r="B1" t="s">
        <v>0</v>
      </c>
      <c r="J1" t="s">
        <v>11</v>
      </c>
      <c r="K1" s="4">
        <v>16</v>
      </c>
      <c r="L1" s="4">
        <v>24</v>
      </c>
      <c r="M1" s="4">
        <v>21</v>
      </c>
      <c r="N1" s="4">
        <v>25</v>
      </c>
      <c r="P1" t="s">
        <v>11</v>
      </c>
      <c r="Q1" s="4">
        <v>30</v>
      </c>
      <c r="R1" s="4">
        <v>28</v>
      </c>
      <c r="S1" s="4">
        <v>29</v>
      </c>
      <c r="T1" s="4">
        <v>29</v>
      </c>
    </row>
    <row r="2" spans="2:20" x14ac:dyDescent="0.2">
      <c r="K2" s="4">
        <v>22</v>
      </c>
      <c r="L2" s="4">
        <v>23</v>
      </c>
      <c r="M2" s="4">
        <v>25</v>
      </c>
      <c r="N2" s="4">
        <v>20</v>
      </c>
      <c r="Q2" s="4">
        <v>29</v>
      </c>
      <c r="R2" s="4">
        <v>27</v>
      </c>
      <c r="S2" s="4">
        <v>27</v>
      </c>
      <c r="T2" s="4">
        <v>28</v>
      </c>
    </row>
    <row r="3" spans="2:20" x14ac:dyDescent="0.2">
      <c r="B3" t="s">
        <v>1</v>
      </c>
      <c r="K3" s="4">
        <v>26</v>
      </c>
      <c r="L3" s="4">
        <v>29</v>
      </c>
      <c r="M3" s="4">
        <v>30</v>
      </c>
      <c r="N3" s="4">
        <v>23</v>
      </c>
      <c r="Q3" s="4">
        <v>28</v>
      </c>
      <c r="R3" s="4">
        <v>29</v>
      </c>
      <c r="S3" s="4">
        <v>29</v>
      </c>
      <c r="T3" s="4">
        <v>29</v>
      </c>
    </row>
    <row r="5" spans="2:20" x14ac:dyDescent="0.2">
      <c r="B5" s="1" t="s">
        <v>5</v>
      </c>
    </row>
    <row r="6" spans="2:20" x14ac:dyDescent="0.2">
      <c r="B6" s="1"/>
      <c r="K6" t="s">
        <v>8</v>
      </c>
      <c r="Q6" t="s">
        <v>9</v>
      </c>
    </row>
    <row r="7" spans="2:20" x14ac:dyDescent="0.2">
      <c r="B7" s="3" t="s">
        <v>7</v>
      </c>
      <c r="C7" s="3">
        <v>5</v>
      </c>
      <c r="D7" s="3">
        <v>10</v>
      </c>
      <c r="E7" s="3">
        <v>15</v>
      </c>
      <c r="F7" s="3">
        <v>20</v>
      </c>
      <c r="J7" s="3"/>
      <c r="K7" s="3">
        <v>5</v>
      </c>
      <c r="L7" s="3">
        <v>10</v>
      </c>
      <c r="M7" s="3">
        <v>15</v>
      </c>
      <c r="N7" s="3">
        <v>20</v>
      </c>
      <c r="P7" s="3"/>
      <c r="Q7" s="3">
        <v>5</v>
      </c>
      <c r="R7" s="3">
        <v>10</v>
      </c>
      <c r="S7" s="3">
        <v>15</v>
      </c>
      <c r="T7" s="3">
        <v>20</v>
      </c>
    </row>
    <row r="8" spans="2:20" x14ac:dyDescent="0.2">
      <c r="B8" s="4" t="s">
        <v>2</v>
      </c>
      <c r="C8" s="4">
        <v>0.64</v>
      </c>
      <c r="D8" s="4">
        <v>0.72</v>
      </c>
      <c r="E8" s="4">
        <v>0.69</v>
      </c>
      <c r="F8" s="4">
        <v>0.75</v>
      </c>
      <c r="G8">
        <f>AVERAGE(C8:F8)</f>
        <v>0.7</v>
      </c>
      <c r="J8" s="4" t="s">
        <v>2</v>
      </c>
      <c r="K8" s="4">
        <f>K1/36</f>
        <v>0.44444444444444442</v>
      </c>
      <c r="L8" s="4">
        <f t="shared" ref="L8:N8" si="0">L1/36</f>
        <v>0.66666666666666663</v>
      </c>
      <c r="M8" s="4">
        <f t="shared" si="0"/>
        <v>0.58333333333333337</v>
      </c>
      <c r="N8" s="4">
        <f t="shared" si="0"/>
        <v>0.69444444444444442</v>
      </c>
      <c r="P8" s="4" t="s">
        <v>2</v>
      </c>
      <c r="Q8" s="4">
        <f>Q1/36</f>
        <v>0.83333333333333337</v>
      </c>
      <c r="R8" s="4">
        <f t="shared" ref="R8:T8" si="1">R1/36</f>
        <v>0.77777777777777779</v>
      </c>
      <c r="S8" s="4">
        <f t="shared" si="1"/>
        <v>0.80555555555555558</v>
      </c>
      <c r="T8" s="4">
        <f t="shared" si="1"/>
        <v>0.80555555555555558</v>
      </c>
    </row>
    <row r="9" spans="2:20" x14ac:dyDescent="0.2">
      <c r="B9" s="4" t="s">
        <v>3</v>
      </c>
      <c r="C9" s="4">
        <v>0.71</v>
      </c>
      <c r="D9" s="4">
        <v>0.69</v>
      </c>
      <c r="E9" s="4">
        <v>0.72</v>
      </c>
      <c r="F9" s="4">
        <v>0.67</v>
      </c>
      <c r="G9">
        <f t="shared" ref="G9:G10" si="2">AVERAGE(C9:F9)</f>
        <v>0.69750000000000001</v>
      </c>
      <c r="J9" s="4" t="s">
        <v>3</v>
      </c>
      <c r="K9" s="4">
        <f t="shared" ref="K9:N9" si="3">K2/36</f>
        <v>0.61111111111111116</v>
      </c>
      <c r="L9" s="4">
        <f t="shared" si="3"/>
        <v>0.63888888888888884</v>
      </c>
      <c r="M9" s="4">
        <f t="shared" si="3"/>
        <v>0.69444444444444442</v>
      </c>
      <c r="N9" s="4">
        <f t="shared" si="3"/>
        <v>0.55555555555555558</v>
      </c>
      <c r="P9" s="4" t="s">
        <v>3</v>
      </c>
      <c r="Q9" s="4">
        <f t="shared" ref="Q9:T9" si="4">Q2/36</f>
        <v>0.80555555555555558</v>
      </c>
      <c r="R9" s="4">
        <f t="shared" si="4"/>
        <v>0.75</v>
      </c>
      <c r="S9" s="4">
        <f t="shared" si="4"/>
        <v>0.75</v>
      </c>
      <c r="T9" s="4">
        <f t="shared" si="4"/>
        <v>0.77777777777777779</v>
      </c>
    </row>
    <row r="10" spans="2:20" x14ac:dyDescent="0.2">
      <c r="B10" s="4" t="s">
        <v>4</v>
      </c>
      <c r="C10" s="4">
        <v>0.75</v>
      </c>
      <c r="D10" s="4">
        <v>0.81</v>
      </c>
      <c r="E10" s="4">
        <v>0.82</v>
      </c>
      <c r="F10" s="4">
        <v>0.72</v>
      </c>
      <c r="G10">
        <f t="shared" si="2"/>
        <v>0.77499999999999991</v>
      </c>
      <c r="J10" s="4" t="s">
        <v>4</v>
      </c>
      <c r="K10" s="4">
        <f t="shared" ref="K10:N10" si="5">K3/36</f>
        <v>0.72222222222222221</v>
      </c>
      <c r="L10" s="4">
        <f t="shared" si="5"/>
        <v>0.80555555555555558</v>
      </c>
      <c r="M10" s="4">
        <f t="shared" si="5"/>
        <v>0.83333333333333337</v>
      </c>
      <c r="N10" s="4">
        <f t="shared" si="5"/>
        <v>0.63888888888888884</v>
      </c>
      <c r="P10" s="4" t="s">
        <v>4</v>
      </c>
      <c r="Q10" s="4">
        <f t="shared" ref="Q10:T10" si="6">Q3/36</f>
        <v>0.77777777777777779</v>
      </c>
      <c r="R10" s="4">
        <f t="shared" si="6"/>
        <v>0.80555555555555558</v>
      </c>
      <c r="S10" s="4">
        <f t="shared" si="6"/>
        <v>0.80555555555555558</v>
      </c>
      <c r="T10" s="4">
        <f t="shared" si="6"/>
        <v>0.80555555555555558</v>
      </c>
    </row>
    <row r="11" spans="2:20" x14ac:dyDescent="0.2">
      <c r="B11" s="2" t="s">
        <v>6</v>
      </c>
      <c r="C11" s="2">
        <f>AVERAGE(C8:C10)</f>
        <v>0.70000000000000007</v>
      </c>
      <c r="D11" s="2">
        <f>AVERAGE(D8:D10)</f>
        <v>0.73999999999999988</v>
      </c>
      <c r="E11" s="5">
        <f>AVERAGE(E8:E10)</f>
        <v>0.74333333333333329</v>
      </c>
      <c r="F11" s="2">
        <f>AVERAGE(F8:F10)</f>
        <v>0.71333333333333326</v>
      </c>
      <c r="J11" s="2" t="s">
        <v>6</v>
      </c>
      <c r="K11" s="2">
        <f>AVERAGE(K8:K10)</f>
        <v>0.59259259259259256</v>
      </c>
      <c r="L11" s="5">
        <f>AVERAGE(L8:L10)</f>
        <v>0.70370370370370361</v>
      </c>
      <c r="M11" s="5">
        <f>AVERAGE(M8:M10)</f>
        <v>0.70370370370370372</v>
      </c>
      <c r="N11" s="2">
        <f>AVERAGE(N8:N10)</f>
        <v>0.62962962962962965</v>
      </c>
      <c r="P11" s="2" t="s">
        <v>6</v>
      </c>
      <c r="Q11" s="5">
        <f>AVERAGE(Q8:Q10)</f>
        <v>0.80555555555555547</v>
      </c>
      <c r="R11" s="2">
        <f>AVERAGE(R8:R10)</f>
        <v>0.77777777777777768</v>
      </c>
      <c r="S11" s="2">
        <f>AVERAGE(S8:S10)</f>
        <v>0.78703703703703709</v>
      </c>
      <c r="T11" s="2">
        <f>AVERAGE(T8:T10)</f>
        <v>0.79629629629629639</v>
      </c>
    </row>
    <row r="17" spans="4:20" x14ac:dyDescent="0.2">
      <c r="D17" t="s">
        <v>10</v>
      </c>
      <c r="F17" s="7">
        <f>AVERAGE(C11:F11)</f>
        <v>0.72416666666666663</v>
      </c>
      <c r="L17" t="s">
        <v>10</v>
      </c>
      <c r="N17" s="6">
        <f>AVERAGE(K11:N11)</f>
        <v>0.65740740740740744</v>
      </c>
      <c r="R17" t="s">
        <v>10</v>
      </c>
      <c r="T17" s="6">
        <f>AVERAGE(Q11:T11)</f>
        <v>0.79166666666666663</v>
      </c>
    </row>
  </sheetData>
  <pageMargins left="0.7" right="0.7" top="0.75" bottom="0.75" header="0.3" footer="0.3"/>
  <pageSetup paperSize="9" orientation="portrait" horizontalDpi="0" verticalDpi="0"/>
  <ignoredErrors>
    <ignoredError sqref="C11:F1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fernandezd1998@gmail.com</dc:creator>
  <cp:lastModifiedBy>fernandezd1998@gmail.com</cp:lastModifiedBy>
  <dcterms:created xsi:type="dcterms:W3CDTF">2021-03-16T14:47:53Z</dcterms:created>
  <dcterms:modified xsi:type="dcterms:W3CDTF">2021-06-02T17:14:19Z</dcterms:modified>
</cp:coreProperties>
</file>