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Sheet1!$A$1:$L$219</definedName>
    <definedName function="false" hidden="false" name="__shared_3_0_0" vbProcedure="false">CONCATENATE(A1,B1)</definedName>
    <definedName function="false" hidden="false" name="__shared_3_10_0" vbProcedure="false">VLOOKUP(A1,G:H,2,0)</definedName>
    <definedName function="false" hidden="false" name="__shared_3_11_0" vbProcedure="false">A1/6</definedName>
    <definedName function="false" hidden="false" name="__shared_3_1_0" vbProcedure="false">VLOOKUP(A1,G:H,2,0)</definedName>
    <definedName function="false" hidden="false" name="__shared_3_2_0" vbProcedure="false">A1/6</definedName>
    <definedName function="false" hidden="false" name="__shared_3_3_0" vbProcedure="false">CONCATENATE(A1,B1)</definedName>
    <definedName function="false" hidden="false" name="__shared_3_4_0" vbProcedure="false">VLOOKUP(A1,G:H,2,0)</definedName>
    <definedName function="false" hidden="false" name="__shared_3_5_0" vbProcedure="false">A1/6</definedName>
    <definedName function="false" hidden="false" name="__shared_3_6_0" vbProcedure="false">CONCATENATE(A1,B1)</definedName>
    <definedName function="false" hidden="false" name="__shared_3_7_0" vbProcedure="false">VLOOKUP(A1,G:H,2,0)</definedName>
    <definedName function="false" hidden="false" name="__shared_3_8_0" vbProcedure="false">A1/6</definedName>
    <definedName function="false" hidden="false" name="__shared_3_9_0" vbProcedure="false">CONCATENATE(A1,B1)</definedName>
    <definedName function="false" hidden="false" localSheetId="0" name="_xlnm._FilterDatabase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<sst xmlns="http://schemas.openxmlformats.org/spreadsheetml/2006/main" count="683" uniqueCount="247">
  <si>
    <t>id</t>
  </si>
  <si>
    <t>CS</t>
  </si>
  <si>
    <t>CARREFOUR</t>
  </si>
  <si>
    <t>Base mags comparable</t>
  </si>
  <si>
    <t>NOM MAGASIN</t>
  </si>
  <si>
    <t>concatain</t>
  </si>
  <si>
    <t>CLASSEMENT ENSEIGNE</t>
  </si>
  <si>
    <t>CLASSEMENT POM</t>
  </si>
  <si>
    <t>COOLIO</t>
  </si>
  <si>
    <t>Quantités vendues totales</t>
  </si>
  <si>
    <t>Taux DN</t>
  </si>
  <si>
    <t>Nombre de facing</t>
  </si>
  <si>
    <t>Quantité théorique classement</t>
  </si>
  <si>
    <t>Quantité théorique par mois</t>
  </si>
  <si>
    <t>MONACO</t>
  </si>
  <si>
    <t>A</t>
  </si>
  <si>
    <t>NON</t>
  </si>
  <si>
    <t>NICE -LINGOSTIERE</t>
  </si>
  <si>
    <t>OUI</t>
  </si>
  <si>
    <t>ECULLY</t>
  </si>
  <si>
    <t>PARIS -AUTEUIL</t>
  </si>
  <si>
    <t>MERIGNAC</t>
  </si>
  <si>
    <t>AIX EN PROVENCE</t>
  </si>
  <si>
    <t>ANTIBES</t>
  </si>
  <si>
    <t>MONTESSON</t>
  </si>
  <si>
    <t>MONTREUIL</t>
  </si>
  <si>
    <t>RUNGIS -BELLE EPINE</t>
  </si>
  <si>
    <t>ANGLET</t>
  </si>
  <si>
    <t>PUGET S/ARGENS</t>
  </si>
  <si>
    <t>NICE -TNL</t>
  </si>
  <si>
    <t>ST BRICE S/S FORET</t>
  </si>
  <si>
    <t>VENISSIEUX</t>
  </si>
  <si>
    <t>VILLABE</t>
  </si>
  <si>
    <t>STE GENEVIEVE DES BO</t>
  </si>
  <si>
    <t>ROSNY S/S BOIS</t>
  </si>
  <si>
    <t>EVRY</t>
  </si>
  <si>
    <t>Broker Toulouse</t>
  </si>
  <si>
    <t>PORTET S/GARONNE</t>
  </si>
  <si>
    <t>CHAMBERY -CHAMNORD</t>
  </si>
  <si>
    <t>B</t>
  </si>
  <si>
    <t>TOULON -MAYOL</t>
  </si>
  <si>
    <t>DRANCY</t>
  </si>
  <si>
    <t>LES ULIS</t>
  </si>
  <si>
    <t>ATHIS MONS</t>
  </si>
  <si>
    <t>CRETEIL</t>
  </si>
  <si>
    <t>GRENOBLE -MEYLAN</t>
  </si>
  <si>
    <t>COQUELLES</t>
  </si>
  <si>
    <t>TOULON -GRAND VAR</t>
  </si>
  <si>
    <t>NIMES -OUEST</t>
  </si>
  <si>
    <t>SARTROUVILLE</t>
  </si>
  <si>
    <t>MARSEILLE -MERLAN</t>
  </si>
  <si>
    <t>VITROLLES</t>
  </si>
  <si>
    <t>GIVORS</t>
  </si>
  <si>
    <t>MONT ST AIGNAN</t>
  </si>
  <si>
    <t>OLLIOULES</t>
  </si>
  <si>
    <t>LA CIOTAT</t>
  </si>
  <si>
    <t>ANNECY</t>
  </si>
  <si>
    <t>GRENOBLE -ECHIROLLES</t>
  </si>
  <si>
    <t>COLLEGIEN</t>
  </si>
  <si>
    <t>ORMESSON</t>
  </si>
  <si>
    <t>CHARLEVILLE MEZIERES</t>
  </si>
  <si>
    <t>C</t>
  </si>
  <si>
    <t>LABEGE</t>
  </si>
  <si>
    <t>GENNEVILLIERS</t>
  </si>
  <si>
    <t>CHAMBOURCY</t>
  </si>
  <si>
    <t>MARSEILLE -BONNEVEIN</t>
  </si>
  <si>
    <t>BERCY -CHARENTON</t>
  </si>
  <si>
    <t>LYON -LA PART DIEU</t>
  </si>
  <si>
    <t>CHALON S/SAONE -SUD</t>
  </si>
  <si>
    <t>VILLIERS EN BIERE</t>
  </si>
  <si>
    <t>SEVRAN</t>
  </si>
  <si>
    <t>ETAMPES</t>
  </si>
  <si>
    <t>VENETTE</t>
  </si>
  <si>
    <t>ST CLEMENT DE RIVIER</t>
  </si>
  <si>
    <t>ST QUENTIN EN YVELIN</t>
  </si>
  <si>
    <t>MARSEILLE -GD LITTO</t>
  </si>
  <si>
    <t>RAMBOUILLET</t>
  </si>
  <si>
    <t>LIEVIN</t>
  </si>
  <si>
    <t>NOISY LE GRAND</t>
  </si>
  <si>
    <t>FRANCHEVILLE</t>
  </si>
  <si>
    <t>IVRY S/SEINE</t>
  </si>
  <si>
    <t>LORMONT</t>
  </si>
  <si>
    <t>LATTES</t>
  </si>
  <si>
    <t>D</t>
  </si>
  <si>
    <t>EVREUX</t>
  </si>
  <si>
    <t>PONTAULT COMBAULT</t>
  </si>
  <si>
    <t>BEGLES</t>
  </si>
  <si>
    <t>ST ANDRE LES VERGERS</t>
  </si>
  <si>
    <t>CHAMPS S/MARNE</t>
  </si>
  <si>
    <t>L'HAY LES ROSES</t>
  </si>
  <si>
    <t>LA VILLE DU BOIS</t>
  </si>
  <si>
    <t>SANNOIS</t>
  </si>
  <si>
    <t>ST JEAN DE VEDAS</t>
  </si>
  <si>
    <t>TOURVILLE LA RIVIERE</t>
  </si>
  <si>
    <t>MONTIGNY LES CORMEIL</t>
  </si>
  <si>
    <t>QUETIGNY</t>
  </si>
  <si>
    <t>LESCAR</t>
  </si>
  <si>
    <t>CHARTRES</t>
  </si>
  <si>
    <t>CARRE SENART</t>
  </si>
  <si>
    <t>ORLEANS</t>
  </si>
  <si>
    <t>CHAMBERY -BASSENS</t>
  </si>
  <si>
    <t>CHELLES</t>
  </si>
  <si>
    <t>LILLE</t>
  </si>
  <si>
    <t>TOULOUSE</t>
  </si>
  <si>
    <t>WASQUEHAL</t>
  </si>
  <si>
    <t>E</t>
  </si>
  <si>
    <t>BARENTIN</t>
  </si>
  <si>
    <t>VILLEJUIF</t>
  </si>
  <si>
    <t>VALENCIENNES</t>
  </si>
  <si>
    <t>REIMS -TINQUEUX</t>
  </si>
  <si>
    <t>TRANS EN PROVENCE</t>
  </si>
  <si>
    <t>PERPIGNAN -ROUSSILL</t>
  </si>
  <si>
    <t>UZES</t>
  </si>
  <si>
    <t>SETE -BALARUC</t>
  </si>
  <si>
    <t>CHALONS EN CHAMPAGNE</t>
  </si>
  <si>
    <t>FERNEY VOLTAIRE</t>
  </si>
  <si>
    <t>ST DENIS</t>
  </si>
  <si>
    <t>HEROUVILLE ST CLAIR</t>
  </si>
  <si>
    <t>VANNES</t>
  </si>
  <si>
    <t>FLINS</t>
  </si>
  <si>
    <t>CLAYE SOUILLY</t>
  </si>
  <si>
    <t>ST EGREVE</t>
  </si>
  <si>
    <t>SARAN</t>
  </si>
  <si>
    <t>SEGNY</t>
  </si>
  <si>
    <t>AULNAY S/S BOIS</t>
  </si>
  <si>
    <t>BREST</t>
  </si>
  <si>
    <t>LIMOGES -BOISSEUIL</t>
  </si>
  <si>
    <t>F</t>
  </si>
  <si>
    <t>VILLEURBANNE</t>
  </si>
  <si>
    <t>DIJON</t>
  </si>
  <si>
    <t>BEAUCAIRE</t>
  </si>
  <si>
    <t>ANGOULINS</t>
  </si>
  <si>
    <t>REIMS -CERNAY</t>
  </si>
  <si>
    <t>LA ROCHE S/YON</t>
  </si>
  <si>
    <t>L'ISLE D'ABEAU</t>
  </si>
  <si>
    <t>NIMES -SUD</t>
  </si>
  <si>
    <t>LIBOURNE</t>
  </si>
  <si>
    <t>NANTES -BEAUJOIRE</t>
  </si>
  <si>
    <t>SALLANCHES</t>
  </si>
  <si>
    <t>VAULX EN VELIN</t>
  </si>
  <si>
    <t>RENNES -CESSON</t>
  </si>
  <si>
    <t>CRECHES S/SAONE</t>
  </si>
  <si>
    <t>BESANCON -VALENTIN</t>
  </si>
  <si>
    <t>LAON</t>
  </si>
  <si>
    <t>CAEN</t>
  </si>
  <si>
    <t>BOURGES</t>
  </si>
  <si>
    <t>DOUAI -FLERS</t>
  </si>
  <si>
    <t>NEVERS -MARZY</t>
  </si>
  <si>
    <t>BESANCON -CHALEZEULE</t>
  </si>
  <si>
    <t>G</t>
  </si>
  <si>
    <t>LOMME</t>
  </si>
  <si>
    <t>MARGENCEL</t>
  </si>
  <si>
    <t>L'ISLE ADAM</t>
  </si>
  <si>
    <t>ST MALO</t>
  </si>
  <si>
    <t>SALAISE S/SANNE</t>
  </si>
  <si>
    <t>RENNES -ALMA</t>
  </si>
  <si>
    <t>STAINS</t>
  </si>
  <si>
    <t>AMIENS</t>
  </si>
  <si>
    <t>ST JEAN DE LUZ</t>
  </si>
  <si>
    <t>MONDEVILLE</t>
  </si>
  <si>
    <t>MABLY</t>
  </si>
  <si>
    <t>MONTELIMAR</t>
  </si>
  <si>
    <t>LIMAY</t>
  </si>
  <si>
    <t>ORANGE</t>
  </si>
  <si>
    <t>CHATEAUROUX</t>
  </si>
  <si>
    <t>NANTES -ST HERBLAIN</t>
  </si>
  <si>
    <t>ANGERS -GRAND MAINE</t>
  </si>
  <si>
    <t>QUIMPER</t>
  </si>
  <si>
    <t>SENS -VOULX</t>
  </si>
  <si>
    <t>LE MANS</t>
  </si>
  <si>
    <t>ST PIERRE DES CORPS</t>
  </si>
  <si>
    <t>H</t>
  </si>
  <si>
    <t>GOUSSAINVILLE</t>
  </si>
  <si>
    <t>SOYAUX</t>
  </si>
  <si>
    <t>DRAGUIGNAN</t>
  </si>
  <si>
    <t>BOURG EN BRESSE</t>
  </si>
  <si>
    <t>ST BRIEUC -LANGUEUX</t>
  </si>
  <si>
    <t>AVIGNON</t>
  </si>
  <si>
    <t>PERPIGNAN -CLAIRA</t>
  </si>
  <si>
    <t>RIOM</t>
  </si>
  <si>
    <t>THIERS</t>
  </si>
  <si>
    <t>SENS -MAILLOT</t>
  </si>
  <si>
    <t>MAUBEUGE</t>
  </si>
  <si>
    <t>EPINAL -JEUXEY</t>
  </si>
  <si>
    <t>TARNOS</t>
  </si>
  <si>
    <t>CLUSES</t>
  </si>
  <si>
    <t>PORT DE BOUC</t>
  </si>
  <si>
    <t>ALENCON</t>
  </si>
  <si>
    <t>MONTLUCON</t>
  </si>
  <si>
    <t>EPERNAY</t>
  </si>
  <si>
    <t>ANGERS -ST SERGE</t>
  </si>
  <si>
    <t>ISSOIRE</t>
  </si>
  <si>
    <t>CHATEAUNEUF LES MART</t>
  </si>
  <si>
    <t>I</t>
  </si>
  <si>
    <t>AUCHY LES MINES</t>
  </si>
  <si>
    <t>MOULINS</t>
  </si>
  <si>
    <t>FECAMP</t>
  </si>
  <si>
    <t>NANTES -BEAULIEU</t>
  </si>
  <si>
    <t>BRIVE LA GAILLARDE</t>
  </si>
  <si>
    <t>NIORT</t>
  </si>
  <si>
    <t>MULHOUSE -ILLZACH</t>
  </si>
  <si>
    <t>NARBONNE</t>
  </si>
  <si>
    <t>AVRANCHES -ST MARTIN</t>
  </si>
  <si>
    <t>DENAIN</t>
  </si>
  <si>
    <t>FEURS</t>
  </si>
  <si>
    <t>DAX</t>
  </si>
  <si>
    <t>VOIRON</t>
  </si>
  <si>
    <t>CAHORS</t>
  </si>
  <si>
    <t>LESPARRE MEDOC</t>
  </si>
  <si>
    <t>LORIENT</t>
  </si>
  <si>
    <t>CHATEAU THIERRY</t>
  </si>
  <si>
    <t>AIRE S/LA LYS</t>
  </si>
  <si>
    <t>PAIMPOL</t>
  </si>
  <si>
    <t>HAZEBROUCK</t>
  </si>
  <si>
    <t>RETHEL</t>
  </si>
  <si>
    <t>J</t>
  </si>
  <si>
    <t>CHERBOURG</t>
  </si>
  <si>
    <t>CHOLET</t>
  </si>
  <si>
    <t>THIONVILLE</t>
  </si>
  <si>
    <t>DIGNE LES BAINS</t>
  </si>
  <si>
    <t>BAYEUX</t>
  </si>
  <si>
    <t>LAVAL</t>
  </si>
  <si>
    <t>GUINGAMP</t>
  </si>
  <si>
    <t>FOUGERES</t>
  </si>
  <si>
    <t>GRUCHET LE VALASSE</t>
  </si>
  <si>
    <t>CHALON S/SAONE -NORD</t>
  </si>
  <si>
    <t>ST POL S/MER</t>
  </si>
  <si>
    <t>GUERET</t>
  </si>
  <si>
    <t>AJACCIO -FINOSELLO</t>
  </si>
  <si>
    <t>ST MARTIN AU LAERT</t>
  </si>
  <si>
    <t>MONT DE MARSAN</t>
  </si>
  <si>
    <t>AUCH</t>
  </si>
  <si>
    <t>FOURMIES</t>
  </si>
  <si>
    <t>TROYES -LA CHAPELLE</t>
  </si>
  <si>
    <t>ST LO</t>
  </si>
  <si>
    <t>VERNON</t>
  </si>
  <si>
    <t>BERCK</t>
  </si>
  <si>
    <t>MONTEREAU</t>
  </si>
  <si>
    <t>CALAIS</t>
  </si>
  <si>
    <t>ARMENTIERES</t>
  </si>
  <si>
    <t>BEAUNE</t>
  </si>
  <si>
    <t>ROMORANTIN</t>
  </si>
  <si>
    <t>AUBERVILLIERS</t>
  </si>
  <si>
    <t>CUSSET</t>
  </si>
  <si>
    <t>LYON -CONFLUENCE</t>
  </si>
  <si>
    <t>NC</t>
  </si>
  <si>
    <t>NC 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</si>
</sst>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" numFmtId="166"/>
  </numFmts>
  <fonts count="8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sz val="10"/>
    </font>
    <font>
      <name val="Calibri"/>
      <family val="2"/>
      <b val="true"/>
      <sz val="11"/>
    </font>
    <font>
      <name val="Calibri"/>
      <family val="2"/>
      <b val="true"/>
      <color rgb="FF000000"/>
      <sz val="11"/>
    </font>
    <font>
      <name val="Calibri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 style="medium"/>
      <top style="thick"/>
      <bottom style="medium"/>
      <diagonal/>
    </border>
    <border diagonalDown="false" diagonalUp="false">
      <left style="medium"/>
      <right style="medium"/>
      <top style="thick"/>
      <bottom style="medium"/>
      <diagonal/>
    </border>
    <border diagonalDown="false" diagonalUp="false">
      <left style="medium"/>
      <right style="thick"/>
      <top style="thick"/>
      <bottom style="medium"/>
      <diagonal/>
    </border>
    <border diagonalDown="false" diagonalUp="false">
      <left style="thick"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ck"/>
      <top style="medium"/>
      <bottom style="medium"/>
      <diagonal/>
    </border>
    <border diagonalDown="false" diagonalUp="false">
      <left style="thick"/>
      <right style="medium"/>
      <top style="medium"/>
      <bottom style="thick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28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0" numFmtId="165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5" numFmtId="164" xfId="20">
      <alignment horizontal="center" indent="0" shrinkToFit="false" textRotation="0" vertical="center" wrapText="true"/>
    </xf>
    <xf applyAlignment="true" applyBorder="true" applyFont="true" applyProtection="true" borderId="2" fillId="2" fontId="5" numFmtId="165" xfId="19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5" numFmtId="164" xfId="20">
      <alignment horizontal="center" indent="0" shrinkToFit="false" textRotation="0" vertical="center" wrapText="true"/>
    </xf>
    <xf applyAlignment="true" applyBorder="true" applyFont="true" applyProtection="false" borderId="2" fillId="3" fontId="5" numFmtId="164" xfId="20">
      <alignment horizontal="center" indent="0" shrinkToFit="false" textRotation="0" vertical="center" wrapText="true"/>
    </xf>
    <xf applyAlignment="true" applyBorder="true" applyFont="true" applyProtection="false" borderId="2" fillId="2" fontId="6" numFmtId="164" xfId="0">
      <alignment horizontal="center" indent="0" shrinkToFit="false" textRotation="0" vertical="center" wrapText="true"/>
    </xf>
    <xf applyAlignment="true" applyBorder="true" applyFont="true" applyProtection="false" borderId="3" fillId="2" fontId="6" numFmtId="164" xfId="0">
      <alignment horizontal="center" indent="0" shrinkToFit="false" textRotation="0" vertical="center" wrapText="true"/>
    </xf>
    <xf applyAlignment="true" applyBorder="true" applyFont="false" applyProtection="false" borderId="4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4" numFmtId="164" xfId="20">
      <alignment horizontal="center" indent="0" shrinkToFit="false" textRotation="0" vertical="center" wrapText="false"/>
    </xf>
    <xf applyAlignment="true" applyBorder="true" applyFont="false" applyProtection="false" borderId="5" fillId="0" fontId="4" numFmtId="164" xfId="20">
      <alignment horizontal="center" indent="0" shrinkToFit="false" textRotation="0" vertical="center" wrapText="false"/>
    </xf>
    <xf applyAlignment="true" applyBorder="true" applyFont="true" applyProtection="true" borderId="5" fillId="0" fontId="0" numFmtId="165" xfId="19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5" fillId="0" fontId="0" numFmtId="166" xfId="0"/>
    <xf applyAlignment="true" applyBorder="true" applyFont="true" applyProtection="false" borderId="4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7" numFmtId="164" xfId="20">
      <alignment horizontal="center" indent="0" shrinkToFit="false" textRotation="0" vertical="center" wrapText="false"/>
    </xf>
    <xf applyAlignment="true" applyBorder="true" applyFont="true" applyProtection="false" borderId="5" fillId="0" fontId="7" numFmtId="164" xfId="20">
      <alignment horizontal="center" indent="0" shrinkToFit="false" textRotation="0" vertical="center" wrapText="false"/>
    </xf>
    <xf applyAlignment="true" applyBorder="true" applyFont="false" applyProtection="false" borderId="7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8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8" fillId="0" fontId="4" numFmtId="164" xfId="20">
      <alignment horizontal="center" indent="0" shrinkToFit="false" textRotation="0" vertical="center" wrapText="false"/>
    </xf>
    <xf applyAlignment="true" applyBorder="true" applyFont="false" applyProtection="false" borderId="8" fillId="0" fontId="4" numFmtId="164" xfId="20">
      <alignment horizontal="center" indent="0" shrinkToFit="false" textRotation="0" vertical="center" wrapText="false"/>
    </xf>
    <xf applyAlignment="true" applyBorder="true" applyFont="true" applyProtection="true" borderId="8" fillId="0" fontId="0" numFmtId="165" xfId="19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/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Percent 2" xfId="21"/>
    <cellStyle builtinId="54" customBuiltin="true" name="Pivot Table Corner" xfId="22"/>
    <cellStyle builtinId="54" customBuiltin="true" name="Pivot Table Value" xfId="23"/>
    <cellStyle builtinId="54" customBuiltin="true" name="Pivot Table Field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41" activeCellId="0" pane="topLeft" sqref="J41"/>
    </sheetView>
  </sheetViews>
  <sheetFormatPr defaultRowHeight="15"/>
  <cols>
    <col collapsed="false" hidden="false" max="2" min="1" style="1" width="30.2837209302326"/>
    <col collapsed="false" hidden="false" max="3" min="3" style="0" width="26"/>
    <col collapsed="false" hidden="false" max="4" min="4" style="0" width="16"/>
    <col collapsed="false" hidden="false" max="6" min="5" style="0" width="26"/>
    <col collapsed="false" hidden="false" max="7" min="7" style="0" width="16.4232558139535"/>
    <col collapsed="false" hidden="false" max="8" min="8" style="0" width="17.7116279069767"/>
    <col collapsed="false" hidden="false" max="9" min="9" style="0" width="11.1395348837209"/>
    <col collapsed="false" hidden="false" max="10" min="10" style="0" width="15.2837209302326"/>
    <col collapsed="false" hidden="false" max="11" min="11" style="2" width="9.13953488372093"/>
    <col collapsed="false" hidden="false" max="12" min="12" style="0" width="22.4372093023256"/>
    <col collapsed="false" hidden="false" max="13" min="13" style="0" width="10.2232558139535"/>
    <col collapsed="false" hidden="false" max="14" min="14" style="0" width="21.1906976744186"/>
    <col collapsed="false" hidden="false" max="15" min="15" style="0" width="8.61395348837209"/>
    <col collapsed="false" hidden="false" max="16" min="16" style="0" width="9.57209302325581"/>
    <col collapsed="false" hidden="false" max="1025" min="17" style="0" width="8.61395348837209"/>
  </cols>
  <sheetData>
    <row collapsed="false" customFormat="false" customHeight="true" hidden="false" ht="90" outlineLevel="0" r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7</v>
      </c>
      <c r="N1" s="8" t="s">
        <v>9</v>
      </c>
      <c r="O1" s="9" t="s">
        <v>12</v>
      </c>
      <c r="P1" s="10" t="s">
        <v>13</v>
      </c>
    </row>
    <row collapsed="false" customFormat="false" customHeight="true" hidden="false" ht="15" outlineLevel="0" r="2">
      <c r="A2" s="11" t="n">
        <v>33010108010</v>
      </c>
      <c r="B2" s="12" t="str">
        <f aca="false">VLOOKUP(A2,['file:///tmp/Copy of Trous de DN S10 (2).xlsx']'Taux DN'!$C$1:$D$1048576,2,0)</f>
        <v>PFF10 Maria</v>
      </c>
      <c r="C2" s="13" t="s">
        <v>14</v>
      </c>
      <c r="D2" s="13" t="s">
        <v>15</v>
      </c>
      <c r="E2" s="13" t="e">
        <f aca="false">VLOOKUP(A2,#REF!découpe!$b:$f,5,0)</f>
        <v>#VALUE!</v>
      </c>
      <c r="F2" s="13" t="e">
        <f aca="false">CONCATENATE(D2,E2)</f>
        <v>#VALUE!</v>
      </c>
      <c r="G2" s="13" t="n">
        <v>1</v>
      </c>
      <c r="H2" s="13" t="n">
        <v>21</v>
      </c>
      <c r="I2" s="13" t="s">
        <v>16</v>
      </c>
      <c r="J2" s="14" t="n">
        <v>1063</v>
      </c>
      <c r="K2" s="15" t="n">
        <f aca="false">VLOOKUP(A2,['file:///tmp/Copy of Trous de DN S10 (2).xlsx']'Taux DN'!$C$1:$AF$1048576,30,0)</f>
        <v>0</v>
      </c>
      <c r="L2" s="16" t="n">
        <f aca="false">VLOOKUP(A2,['file:///tmp/Facings.xlsx']Facing!$B$1:$Z$1048576,25,0)</f>
        <v>0</v>
      </c>
      <c r="M2" s="13" t="n">
        <v>21</v>
      </c>
      <c r="N2" s="14" t="n">
        <v>1063</v>
      </c>
      <c r="O2" s="17" t="n">
        <f aca="false">VLOOKUP(G2,M:N,2,0)</f>
        <v>1759</v>
      </c>
      <c r="P2" s="18" t="n">
        <f aca="false">O2/6</f>
        <v>293.166666666667</v>
      </c>
    </row>
    <row collapsed="false" customFormat="false" customHeight="true" hidden="false" ht="15" outlineLevel="0" r="3">
      <c r="A3" s="19" t="n">
        <v>33010108002</v>
      </c>
      <c r="B3" s="12" t="str">
        <f aca="false">VLOOKUP(A3,['file:///tmp/Copy of Trous de DN S10 (2).xlsx']'Taux DN'!$C$1:$D$1048576,2,0)</f>
        <v>PFF10 Maria</v>
      </c>
      <c r="C3" s="20" t="s">
        <v>17</v>
      </c>
      <c r="D3" s="13" t="s">
        <v>15</v>
      </c>
      <c r="E3" s="13" t="e">
        <f aca="false">VLOOKUP(A3,#REF!découpe!$b:$f,5,0)</f>
        <v>#VALUE!</v>
      </c>
      <c r="F3" s="13" t="e">
        <f aca="false">CONCATENATE(D3,E3)</f>
        <v>#VALUE!</v>
      </c>
      <c r="G3" s="20" t="n">
        <v>2</v>
      </c>
      <c r="H3" s="20" t="n">
        <v>37</v>
      </c>
      <c r="I3" s="20" t="s">
        <v>18</v>
      </c>
      <c r="J3" s="21" t="n">
        <v>809</v>
      </c>
      <c r="K3" s="15" t="n">
        <f aca="false">VLOOKUP(A3,['file:///tmp/Copy of Trous de DN S10 (2).xlsx']'Taux DN'!$C$1:$AF$1048576,30,0)</f>
        <v>1</v>
      </c>
      <c r="L3" s="16" t="n">
        <f aca="false">VLOOKUP(A3,['file:///tmp/Facings.xlsx']Facing!$B$1:$Z$1048576,25,0)</f>
        <v>7</v>
      </c>
      <c r="M3" s="20" t="n">
        <v>37</v>
      </c>
      <c r="N3" s="21" t="n">
        <v>809</v>
      </c>
      <c r="O3" s="17" t="n">
        <f aca="false">VLOOKUP(G3,M:N,2,0)</f>
        <v>1759</v>
      </c>
      <c r="P3" s="18" t="n">
        <f aca="false">O3/6</f>
        <v>293.166666666667</v>
      </c>
    </row>
    <row collapsed="false" customFormat="false" customHeight="true" hidden="false" ht="15" outlineLevel="0" r="4">
      <c r="A4" s="19" t="n">
        <v>33010119003</v>
      </c>
      <c r="B4" s="12" t="str">
        <f aca="false">VLOOKUP(A4,['file:///tmp/Copy of Trous de DN S10 (2).xlsx']'Taux DN'!$C$1:$D$1048576,2,0)</f>
        <v>PFF11 Stéphane</v>
      </c>
      <c r="C4" s="20" t="s">
        <v>19</v>
      </c>
      <c r="D4" s="13" t="s">
        <v>15</v>
      </c>
      <c r="E4" s="13" t="e">
        <f aca="false">VLOOKUP(A4,#REF!découpe!$b:$f,5,0)</f>
        <v>#VALUE!</v>
      </c>
      <c r="F4" s="13" t="e">
        <f aca="false">CONCATENATE(D4,E4)</f>
        <v>#VALUE!</v>
      </c>
      <c r="G4" s="20" t="n">
        <v>3</v>
      </c>
      <c r="H4" s="20" t="n">
        <v>3</v>
      </c>
      <c r="I4" s="20" t="s">
        <v>18</v>
      </c>
      <c r="J4" s="21" t="n">
        <v>1555</v>
      </c>
      <c r="K4" s="15" t="n">
        <f aca="false">VLOOKUP(A4,['file:///tmp/Copy of Trous de DN S10 (2).xlsx']'Taux DN'!$C$1:$AF$1048576,30,0)</f>
        <v>1</v>
      </c>
      <c r="L4" s="16" t="n">
        <f aca="false">VLOOKUP(A4,['file:///tmp/Facings.xlsx']Facing!$B$1:$Z$1048576,25,0)</f>
        <v>11</v>
      </c>
      <c r="M4" s="20" t="n">
        <v>3</v>
      </c>
      <c r="N4" s="21" t="n">
        <v>1555</v>
      </c>
      <c r="O4" s="17" t="n">
        <f aca="false">VLOOKUP(G4,M:N,2,0)</f>
        <v>1555</v>
      </c>
      <c r="P4" s="18" t="n">
        <f aca="false">O4/6</f>
        <v>259.166666666667</v>
      </c>
    </row>
    <row collapsed="false" customFormat="false" customHeight="true" hidden="false" ht="15" outlineLevel="0" r="5">
      <c r="A5" s="11" t="n">
        <v>33010115002</v>
      </c>
      <c r="B5" s="12" t="str">
        <f aca="false">VLOOKUP(A5,['file:///tmp/Copy of Trous de DN S10 (2).xlsx']'Taux DN'!$C$1:$D$1048576,2,0)</f>
        <v>PFF02 François</v>
      </c>
      <c r="C5" s="13" t="s">
        <v>20</v>
      </c>
      <c r="D5" s="13" t="s">
        <v>15</v>
      </c>
      <c r="E5" s="13" t="e">
        <f aca="false">VLOOKUP(A5,#REF!découpe!$b:$f,5,0)</f>
        <v>#VALUE!</v>
      </c>
      <c r="F5" s="13" t="e">
        <f aca="false">CONCATENATE(D5,E5)</f>
        <v>#VALUE!</v>
      </c>
      <c r="G5" s="13" t="n">
        <v>4</v>
      </c>
      <c r="H5" s="13" t="n">
        <v>79</v>
      </c>
      <c r="I5" s="13" t="s">
        <v>16</v>
      </c>
      <c r="J5" s="14" t="n">
        <v>496</v>
      </c>
      <c r="K5" s="15" t="n">
        <f aca="false">VLOOKUP(A5,['file:///tmp/Copy of Trous de DN S10 (2).xlsx']'Taux DN'!$C$1:$AF$1048576,30,0)</f>
        <v>1</v>
      </c>
      <c r="L5" s="16" t="n">
        <f aca="false">VLOOKUP(A5,['file:///tmp/Facings.xlsx']Facing!$B$1:$Z$1048576,25,0)</f>
        <v>12</v>
      </c>
      <c r="M5" s="13" t="n">
        <v>79</v>
      </c>
      <c r="N5" s="14" t="n">
        <v>496</v>
      </c>
      <c r="O5" s="17" t="n">
        <f aca="false">VLOOKUP(G5,M:N,2,0)</f>
        <v>1498</v>
      </c>
      <c r="P5" s="18" t="n">
        <f aca="false">O5/6</f>
        <v>249.666666666667</v>
      </c>
    </row>
    <row collapsed="false" customFormat="false" customHeight="true" hidden="false" ht="15" outlineLevel="0" r="6">
      <c r="A6" s="11" t="n">
        <v>33010102008</v>
      </c>
      <c r="B6" s="12" t="str">
        <f aca="false">VLOOKUP(A6,['file:///tmp/Copy of Trous de DN S10 (2).xlsx']'Taux DN'!$C$1:$D$1048576,2,0)</f>
        <v>PFF08 Olivier</v>
      </c>
      <c r="C6" s="13" t="s">
        <v>21</v>
      </c>
      <c r="D6" s="13" t="s">
        <v>15</v>
      </c>
      <c r="E6" s="13" t="e">
        <f aca="false">VLOOKUP(A6,#REF!découpe!$b:$f,5,0)</f>
        <v>#VALUE!</v>
      </c>
      <c r="F6" s="13" t="e">
        <f aca="false">CONCATENATE(D6,E6)</f>
        <v>#VALUE!</v>
      </c>
      <c r="G6" s="13" t="n">
        <v>5</v>
      </c>
      <c r="H6" s="13" t="n">
        <v>9</v>
      </c>
      <c r="I6" s="13" t="s">
        <v>16</v>
      </c>
      <c r="J6" s="14" t="n">
        <v>1214</v>
      </c>
      <c r="K6" s="15" t="n">
        <f aca="false">VLOOKUP(A6,['file:///tmp/Copy of Trous de DN S10 (2).xlsx']'Taux DN'!$C$1:$AF$1048576,30,0)</f>
        <v>1</v>
      </c>
      <c r="L6" s="16" t="n">
        <f aca="false">VLOOKUP(A6,['file:///tmp/Facings.xlsx']Facing!$B$1:$Z$1048576,25,0)</f>
        <v>10</v>
      </c>
      <c r="M6" s="13" t="n">
        <v>9</v>
      </c>
      <c r="N6" s="14" t="n">
        <v>1214</v>
      </c>
      <c r="O6" s="17" t="n">
        <f aca="false">VLOOKUP(G6,M:N,2,0)</f>
        <v>1470</v>
      </c>
      <c r="P6" s="18" t="n">
        <f aca="false">O6/6</f>
        <v>245</v>
      </c>
    </row>
    <row collapsed="false" customFormat="false" customHeight="true" hidden="false" ht="15" outlineLevel="0" r="7">
      <c r="A7" s="11" t="n">
        <v>33010118003</v>
      </c>
      <c r="B7" s="12" t="str">
        <f aca="false">VLOOKUP(A7,['file:///tmp/Copy of Trous de DN S10 (2).xlsx']'Taux DN'!$C$1:$D$1048576,2,0)</f>
        <v>PFF10 Maria</v>
      </c>
      <c r="C7" s="13" t="s">
        <v>22</v>
      </c>
      <c r="D7" s="13" t="s">
        <v>15</v>
      </c>
      <c r="E7" s="13" t="e">
        <f aca="false">VLOOKUP(A7,#REF!découpe!$b:$f,5,0)</f>
        <v>#VALUE!</v>
      </c>
      <c r="F7" s="13" t="e">
        <f aca="false">CONCATENATE(D7,E7)</f>
        <v>#VALUE!</v>
      </c>
      <c r="G7" s="13" t="n">
        <v>6</v>
      </c>
      <c r="H7" s="13" t="n">
        <v>68</v>
      </c>
      <c r="I7" s="13" t="s">
        <v>16</v>
      </c>
      <c r="J7" s="14" t="n">
        <v>557</v>
      </c>
      <c r="K7" s="15" t="n">
        <f aca="false">VLOOKUP(A7,['file:///tmp/Copy of Trous de DN S10 (2).xlsx']'Taux DN'!$C$1:$AF$1048576,30,0)</f>
        <v>0.6</v>
      </c>
      <c r="L7" s="16" t="n">
        <f aca="false">VLOOKUP(A7,['file:///tmp/Facings.xlsx']Facing!$B$1:$Z$1048576,25,0)</f>
        <v>5</v>
      </c>
      <c r="M7" s="20" t="n">
        <v>28</v>
      </c>
      <c r="N7" s="21" t="n">
        <v>976</v>
      </c>
      <c r="O7" s="17" t="n">
        <f aca="false">VLOOKUP(G7,M:N,2,0)</f>
        <v>1437</v>
      </c>
      <c r="P7" s="18" t="n">
        <f aca="false">O7/6</f>
        <v>239.5</v>
      </c>
    </row>
    <row collapsed="false" customFormat="false" customHeight="true" hidden="false" ht="15" outlineLevel="0" r="8">
      <c r="A8" s="11" t="n">
        <v>33010108001</v>
      </c>
      <c r="B8" s="12" t="str">
        <f aca="false">VLOOKUP(A8,['file:///tmp/Copy of Trous de DN S10 (2).xlsx']'Taux DN'!$C$1:$D$1048576,2,0)</f>
        <v>PFF10 Maria</v>
      </c>
      <c r="C8" s="13" t="s">
        <v>23</v>
      </c>
      <c r="D8" s="13" t="s">
        <v>15</v>
      </c>
      <c r="E8" s="13" t="e">
        <f aca="false">VLOOKUP(A8,#REF!découpe!$b:$f,5,0)</f>
        <v>#VALUE!</v>
      </c>
      <c r="F8" s="13" t="e">
        <f aca="false">CONCATENATE(D8,E8)</f>
        <v>#VALUE!</v>
      </c>
      <c r="G8" s="13" t="n">
        <v>7</v>
      </c>
      <c r="H8" s="13" t="n">
        <v>6</v>
      </c>
      <c r="I8" s="13" t="s">
        <v>16</v>
      </c>
      <c r="J8" s="14" t="n">
        <v>1437</v>
      </c>
      <c r="K8" s="15" t="n">
        <f aca="false">VLOOKUP(A8,['file:///tmp/Copy of Trous de DN S10 (2).xlsx']'Taux DN'!$C$1:$AF$1048576,30,0)</f>
        <v>0</v>
      </c>
      <c r="L8" s="16" t="n">
        <f aca="false">VLOOKUP(A8,['file:///tmp/Facings.xlsx']Facing!$B$1:$Z$1048576,25,0)</f>
        <v>0</v>
      </c>
      <c r="M8" s="13" t="n">
        <v>68</v>
      </c>
      <c r="N8" s="14" t="n">
        <v>557</v>
      </c>
      <c r="O8" s="17" t="n">
        <f aca="false">VLOOKUP(G8,M:N,2,0)</f>
        <v>1313</v>
      </c>
      <c r="P8" s="18" t="n">
        <f aca="false">O8/6</f>
        <v>218.833333333333</v>
      </c>
    </row>
    <row collapsed="false" customFormat="false" customHeight="true" hidden="false" ht="15" outlineLevel="0" r="9">
      <c r="A9" s="11" t="n">
        <v>33010115006</v>
      </c>
      <c r="B9" s="12" t="str">
        <f aca="false">VLOOKUP(A9,['file:///tmp/Copy of Trous de DN S10 (2).xlsx']'Taux DN'!$C$1:$D$1048576,2,0)</f>
        <v>PFF02 François</v>
      </c>
      <c r="C9" s="13" t="s">
        <v>24</v>
      </c>
      <c r="D9" s="13" t="s">
        <v>15</v>
      </c>
      <c r="E9" s="13" t="e">
        <f aca="false">VLOOKUP(A9,#REF!découpe!$b:$f,5,0)</f>
        <v>#VALUE!</v>
      </c>
      <c r="F9" s="13" t="e">
        <f aca="false">CONCATENATE(D9,E9)</f>
        <v>#VALUE!</v>
      </c>
      <c r="G9" s="13" t="n">
        <v>8</v>
      </c>
      <c r="H9" s="13" t="n">
        <v>1</v>
      </c>
      <c r="I9" s="13" t="s">
        <v>16</v>
      </c>
      <c r="J9" s="14" t="n">
        <v>1759</v>
      </c>
      <c r="K9" s="15" t="n">
        <f aca="false">VLOOKUP(A9,['file:///tmp/Copy of Trous de DN S10 (2).xlsx']'Taux DN'!$C$1:$AF$1048576,30,0)</f>
        <v>1</v>
      </c>
      <c r="L9" s="16" t="n">
        <f aca="false">VLOOKUP(A9,['file:///tmp/Facings.xlsx']Facing!$B$1:$Z$1048576,25,0)</f>
        <v>26</v>
      </c>
      <c r="M9" s="13" t="n">
        <v>6</v>
      </c>
      <c r="N9" s="14" t="n">
        <v>1437</v>
      </c>
      <c r="O9" s="17" t="n">
        <f aca="false">VLOOKUP(G9,M:N,2,0)</f>
        <v>1244</v>
      </c>
      <c r="P9" s="18" t="n">
        <f aca="false">O9/6</f>
        <v>207.333333333333</v>
      </c>
    </row>
    <row collapsed="false" customFormat="false" customHeight="true" hidden="false" ht="15" outlineLevel="0" r="10">
      <c r="A10" s="19" t="n">
        <v>33010113006</v>
      </c>
      <c r="B10" s="12" t="str">
        <f aca="false">VLOOKUP(A10,['file:///tmp/Copy of Trous de DN S10 (2).xlsx']'Taux DN'!$C$1:$D$1048576,2,0)</f>
        <v>PFF01 Laura</v>
      </c>
      <c r="C10" s="20" t="s">
        <v>25</v>
      </c>
      <c r="D10" s="13" t="s">
        <v>15</v>
      </c>
      <c r="E10" s="13" t="e">
        <f aca="false">VLOOKUP(A10,#REF!découpe!$b:$f,5,0)</f>
        <v>#VALUE!</v>
      </c>
      <c r="F10" s="13" t="e">
        <f aca="false">CONCATENATE(D10,E10)</f>
        <v>#VALUE!</v>
      </c>
      <c r="G10" s="20" t="n">
        <v>9</v>
      </c>
      <c r="H10" s="20" t="n">
        <v>30</v>
      </c>
      <c r="I10" s="20" t="s">
        <v>18</v>
      </c>
      <c r="J10" s="21" t="n">
        <v>936</v>
      </c>
      <c r="K10" s="15" t="n">
        <f aca="false">VLOOKUP(A10,['file:///tmp/Copy of Trous de DN S10 (2).xlsx']'Taux DN'!$C$1:$AF$1048576,30,0)</f>
        <v>1</v>
      </c>
      <c r="L10" s="16" t="n">
        <f aca="false">VLOOKUP(A10,['file:///tmp/Facings.xlsx']Facing!$B$1:$Z$1048576,25,0)</f>
        <v>15</v>
      </c>
      <c r="M10" s="13" t="n">
        <v>1</v>
      </c>
      <c r="N10" s="14" t="n">
        <v>1759</v>
      </c>
      <c r="O10" s="17" t="n">
        <f aca="false">VLOOKUP(G10,M:N,2,0)</f>
        <v>1214</v>
      </c>
      <c r="P10" s="18" t="n">
        <f aca="false">O10/6</f>
        <v>202.333333333333</v>
      </c>
    </row>
    <row collapsed="false" customFormat="false" customHeight="true" hidden="false" ht="15" outlineLevel="0" r="11">
      <c r="A11" s="19" t="n">
        <v>33010116011</v>
      </c>
      <c r="B11" s="12" t="str">
        <f aca="false">VLOOKUP(A11,['file:///tmp/Copy of Trous de DN S10 (2).xlsx']'Taux DN'!$C$1:$D$1048576,2,0)</f>
        <v>PFF03 Julien</v>
      </c>
      <c r="C11" s="20" t="s">
        <v>26</v>
      </c>
      <c r="D11" s="13" t="s">
        <v>15</v>
      </c>
      <c r="E11" s="13" t="e">
        <f aca="false">VLOOKUP(A11,#REF!découpe!$b:$f,5,0)</f>
        <v>#VALUE!</v>
      </c>
      <c r="F11" s="13" t="e">
        <f aca="false">CONCATENATE(D11,E11)</f>
        <v>#VALUE!</v>
      </c>
      <c r="G11" s="20" t="n">
        <v>10</v>
      </c>
      <c r="H11" s="20" t="n">
        <v>58</v>
      </c>
      <c r="I11" s="20" t="s">
        <v>18</v>
      </c>
      <c r="J11" s="21" t="n">
        <v>652</v>
      </c>
      <c r="K11" s="15" t="n">
        <f aca="false">VLOOKUP(A11,['file:///tmp/Copy of Trous de DN S10 (2).xlsx']'Taux DN'!$C$1:$AF$1048576,30,0)</f>
        <v>0</v>
      </c>
      <c r="L11" s="16" t="n">
        <f aca="false">VLOOKUP(A11,['file:///tmp/Facings.xlsx']Facing!$B$1:$Z$1048576,25,0)</f>
        <v>0</v>
      </c>
      <c r="M11" s="20" t="n">
        <v>30</v>
      </c>
      <c r="N11" s="21" t="n">
        <v>936</v>
      </c>
      <c r="O11" s="17" t="n">
        <f aca="false">VLOOKUP(G11,M:N,2,0)</f>
        <v>1188</v>
      </c>
      <c r="P11" s="18" t="n">
        <f aca="false">O11/6</f>
        <v>198</v>
      </c>
    </row>
    <row collapsed="false" customFormat="false" customHeight="true" hidden="false" ht="15" outlineLevel="0" r="12">
      <c r="A12" s="11" t="n">
        <v>33010102009</v>
      </c>
      <c r="B12" s="12" t="str">
        <f aca="false">VLOOKUP(A12,['file:///tmp/Copy of Trous de DN S10 (2).xlsx']'Taux DN'!$C$1:$D$1048576,2,0)</f>
        <v>PFF08 Olivier</v>
      </c>
      <c r="C12" s="13" t="s">
        <v>27</v>
      </c>
      <c r="D12" s="13" t="s">
        <v>15</v>
      </c>
      <c r="E12" s="13" t="e">
        <f aca="false">VLOOKUP(A12,#REF!découpe!$b:$f,5,0)</f>
        <v>#VALUE!</v>
      </c>
      <c r="F12" s="13" t="e">
        <f aca="false">CONCATENATE(D12,E12)</f>
        <v>#VALUE!</v>
      </c>
      <c r="G12" s="13" t="n">
        <v>11</v>
      </c>
      <c r="H12" s="13" t="n">
        <v>13</v>
      </c>
      <c r="I12" s="13" t="s">
        <v>16</v>
      </c>
      <c r="J12" s="14" t="n">
        <v>1166</v>
      </c>
      <c r="K12" s="15" t="n">
        <f aca="false">VLOOKUP(A12,['file:///tmp/Copy of Trous de DN S10 (2).xlsx']'Taux DN'!$C$1:$AF$1048576,30,0)</f>
        <v>1</v>
      </c>
      <c r="L12" s="16" t="n">
        <f aca="false">VLOOKUP(A12,['file:///tmp/Facings.xlsx']Facing!$B$1:$Z$1048576,25,0)</f>
        <v>8</v>
      </c>
      <c r="M12" s="20" t="n">
        <v>58</v>
      </c>
      <c r="N12" s="21" t="n">
        <v>652</v>
      </c>
      <c r="O12" s="17" t="n">
        <f aca="false">VLOOKUP(G12,M:N,2,0)</f>
        <v>1181</v>
      </c>
      <c r="P12" s="18" t="n">
        <f aca="false">O12/6</f>
        <v>196.833333333333</v>
      </c>
    </row>
    <row collapsed="false" customFormat="false" customHeight="true" hidden="false" ht="15" outlineLevel="0" r="13">
      <c r="A13" s="11" t="n">
        <v>33010108007</v>
      </c>
      <c r="B13" s="12" t="str">
        <f aca="false">VLOOKUP(A13,['file:///tmp/Copy of Trous de DN S10 (2).xlsx']'Taux DN'!$C$1:$D$1048576,2,0)</f>
        <v>PFF10 Maria</v>
      </c>
      <c r="C13" s="13" t="s">
        <v>28</v>
      </c>
      <c r="D13" s="13" t="s">
        <v>15</v>
      </c>
      <c r="E13" s="13" t="e">
        <f aca="false">VLOOKUP(A13,#REF!découpe!$b:$f,5,0)</f>
        <v>#VALUE!</v>
      </c>
      <c r="F13" s="13" t="e">
        <f aca="false">CONCATENATE(D13,E13)</f>
        <v>#VALUE!</v>
      </c>
      <c r="G13" s="13" t="n">
        <v>12</v>
      </c>
      <c r="H13" s="13" t="n">
        <v>34</v>
      </c>
      <c r="I13" s="13" t="s">
        <v>16</v>
      </c>
      <c r="J13" s="14" t="n">
        <v>843</v>
      </c>
      <c r="K13" s="15" t="n">
        <f aca="false">VLOOKUP(A13,['file:///tmp/Copy of Trous de DN S10 (2).xlsx']'Taux DN'!$C$1:$AF$1048576,30,0)</f>
        <v>0.8</v>
      </c>
      <c r="L13" s="16" t="n">
        <f aca="false">VLOOKUP(A13,['file:///tmp/Facings.xlsx']Facing!$B$1:$Z$1048576,25,0)</f>
        <v>9</v>
      </c>
      <c r="M13" s="13" t="n">
        <v>32</v>
      </c>
      <c r="N13" s="14" t="n">
        <v>932</v>
      </c>
      <c r="O13" s="17" t="n">
        <f aca="false">VLOOKUP(G13,M:N,2,0)</f>
        <v>1174</v>
      </c>
      <c r="P13" s="18" t="n">
        <f aca="false">O13/6</f>
        <v>195.666666666667</v>
      </c>
    </row>
    <row collapsed="false" customFormat="false" customHeight="true" hidden="false" ht="15" outlineLevel="0" r="14">
      <c r="A14" s="11" t="n">
        <v>33010108003</v>
      </c>
      <c r="B14" s="12" t="str">
        <f aca="false">VLOOKUP(A14,['file:///tmp/Copy of Trous de DN S10 (2).xlsx']'Taux DN'!$C$1:$D$1048576,2,0)</f>
        <v>PFF10 Maria</v>
      </c>
      <c r="C14" s="13" t="s">
        <v>29</v>
      </c>
      <c r="D14" s="13" t="s">
        <v>15</v>
      </c>
      <c r="E14" s="13" t="e">
        <f aca="false">VLOOKUP(A14,#REF!découpe!$b:$f,5,0)</f>
        <v>#VALUE!</v>
      </c>
      <c r="F14" s="13" t="e">
        <f aca="false">CONCATENATE(D14,E14)</f>
        <v>#VALUE!</v>
      </c>
      <c r="G14" s="13" t="n">
        <v>13</v>
      </c>
      <c r="H14" s="13" t="n">
        <v>27</v>
      </c>
      <c r="I14" s="13" t="s">
        <v>16</v>
      </c>
      <c r="J14" s="14" t="n">
        <v>979</v>
      </c>
      <c r="K14" s="15" t="n">
        <f aca="false">VLOOKUP(A14,['file:///tmp/Copy of Trous de DN S10 (2).xlsx']'Taux DN'!$C$1:$AF$1048576,30,0)</f>
        <v>1</v>
      </c>
      <c r="L14" s="16" t="n">
        <f aca="false">VLOOKUP(A14,['file:///tmp/Facings.xlsx']Facing!$B$1:$Z$1048576,25,0)</f>
        <v>13</v>
      </c>
      <c r="M14" s="13" t="n">
        <v>50</v>
      </c>
      <c r="N14" s="14" t="n">
        <v>713</v>
      </c>
      <c r="O14" s="17" t="n">
        <f aca="false">VLOOKUP(G14,M:N,2,0)</f>
        <v>1166</v>
      </c>
      <c r="P14" s="18" t="n">
        <f aca="false">O14/6</f>
        <v>194.333333333333</v>
      </c>
    </row>
    <row collapsed="false" customFormat="false" customHeight="true" hidden="false" ht="15" outlineLevel="0" r="15">
      <c r="A15" s="11" t="n">
        <v>33010114011</v>
      </c>
      <c r="B15" s="12" t="str">
        <f aca="false">VLOOKUP(A15,['file:///tmp/Copy of Trous de DN S10 (2).xlsx']'Taux DN'!$C$1:$D$1048576,2,0)</f>
        <v>PFF02 François</v>
      </c>
      <c r="C15" s="13" t="s">
        <v>30</v>
      </c>
      <c r="D15" s="13" t="s">
        <v>15</v>
      </c>
      <c r="E15" s="13" t="e">
        <f aca="false">VLOOKUP(A15,#REF!découpe!$b:$f,5,0)</f>
        <v>#VALUE!</v>
      </c>
      <c r="F15" s="13" t="e">
        <f aca="false">CONCATENATE(D15,E15)</f>
        <v>#VALUE!</v>
      </c>
      <c r="G15" s="13" t="n">
        <v>14</v>
      </c>
      <c r="H15" s="13" t="n">
        <v>14</v>
      </c>
      <c r="I15" s="13" t="s">
        <v>16</v>
      </c>
      <c r="J15" s="14" t="n">
        <v>1156</v>
      </c>
      <c r="K15" s="15" t="n">
        <f aca="false">VLOOKUP(A15,['file:///tmp/Copy of Trous de DN S10 (2).xlsx']'Taux DN'!$C$1:$AF$1048576,30,0)</f>
        <v>1</v>
      </c>
      <c r="L15" s="16" t="n">
        <f aca="false">VLOOKUP(A15,['file:///tmp/Facings.xlsx']Facing!$B$1:$Z$1048576,25,0)</f>
        <v>7</v>
      </c>
      <c r="M15" s="13" t="n">
        <v>7</v>
      </c>
      <c r="N15" s="14" t="n">
        <v>1313</v>
      </c>
      <c r="O15" s="17" t="n">
        <f aca="false">VLOOKUP(G15,M:N,2,0)</f>
        <v>1156</v>
      </c>
      <c r="P15" s="18" t="n">
        <f aca="false">O15/6</f>
        <v>192.666666666667</v>
      </c>
    </row>
    <row collapsed="false" customFormat="false" customHeight="true" hidden="false" ht="15" outlineLevel="0" r="16">
      <c r="A16" s="19" t="n">
        <v>33010119008</v>
      </c>
      <c r="B16" s="12" t="str">
        <f aca="false">VLOOKUP(A16,['file:///tmp/Copy of Trous de DN S10 (2).xlsx']'Taux DN'!$C$1:$D$1048576,2,0)</f>
        <v>PFF11 Stéphane</v>
      </c>
      <c r="C16" s="20" t="s">
        <v>31</v>
      </c>
      <c r="D16" s="13" t="s">
        <v>15</v>
      </c>
      <c r="E16" s="13" t="e">
        <f aca="false">VLOOKUP(A16,#REF!découpe!$b:$f,5,0)</f>
        <v>#VALUE!</v>
      </c>
      <c r="F16" s="13" t="e">
        <f aca="false">CONCATENATE(D16,E16)</f>
        <v>#VALUE!</v>
      </c>
      <c r="G16" s="20" t="n">
        <v>15</v>
      </c>
      <c r="H16" s="20" t="n">
        <v>22</v>
      </c>
      <c r="I16" s="20" t="s">
        <v>18</v>
      </c>
      <c r="J16" s="21" t="n">
        <v>1052</v>
      </c>
      <c r="K16" s="15" t="n">
        <f aca="false">VLOOKUP(A16,['file:///tmp/Copy of Trous de DN S10 (2).xlsx']'Taux DN'!$C$1:$AF$1048576,30,0)</f>
        <v>1</v>
      </c>
      <c r="L16" s="16" t="n">
        <f aca="false">VLOOKUP(A16,['file:///tmp/Facings.xlsx']Facing!$B$1:$Z$1048576,25,0)</f>
        <v>6</v>
      </c>
      <c r="M16" s="13" t="n">
        <v>13</v>
      </c>
      <c r="N16" s="14" t="n">
        <v>1166</v>
      </c>
      <c r="O16" s="17" t="n">
        <f aca="false">VLOOKUP(G16,M:N,2,0)</f>
        <v>1138</v>
      </c>
      <c r="P16" s="18" t="n">
        <f aca="false">O16/6</f>
        <v>189.666666666667</v>
      </c>
    </row>
    <row collapsed="false" customFormat="false" customHeight="true" hidden="false" ht="15" outlineLevel="0" r="17">
      <c r="A17" s="11" t="n">
        <v>33010116010</v>
      </c>
      <c r="B17" s="12" t="str">
        <f aca="false">VLOOKUP(A17,['file:///tmp/Copy of Trous de DN S10 (2).xlsx']'Taux DN'!$C$1:$D$1048576,2,0)</f>
        <v>PFF03 Julien</v>
      </c>
      <c r="C17" s="13" t="s">
        <v>32</v>
      </c>
      <c r="D17" s="13" t="s">
        <v>15</v>
      </c>
      <c r="E17" s="13" t="e">
        <f aca="false">VLOOKUP(A17,#REF!découpe!$b:$f,5,0)</f>
        <v>#VALUE!</v>
      </c>
      <c r="F17" s="13" t="e">
        <f aca="false">CONCATENATE(D17,E17)</f>
        <v>#VALUE!</v>
      </c>
      <c r="G17" s="13" t="n">
        <v>16</v>
      </c>
      <c r="H17" s="13" t="n">
        <v>156</v>
      </c>
      <c r="I17" s="13" t="s">
        <v>16</v>
      </c>
      <c r="J17" s="14" t="n">
        <v>184</v>
      </c>
      <c r="K17" s="15" t="n">
        <f aca="false">VLOOKUP(A17,['file:///tmp/Copy of Trous de DN S10 (2).xlsx']'Taux DN'!$C$1:$AF$1048576,30,0)</f>
        <v>1</v>
      </c>
      <c r="L17" s="16" t="n">
        <f aca="false">VLOOKUP(A17,['file:///tmp/Facings.xlsx']Facing!$B$1:$Z$1048576,25,0)</f>
        <v>16</v>
      </c>
      <c r="M17" s="13" t="n">
        <v>34</v>
      </c>
      <c r="N17" s="14" t="n">
        <v>843</v>
      </c>
      <c r="O17" s="17" t="n">
        <f aca="false">VLOOKUP(G17,M:N,2,0)</f>
        <v>1102</v>
      </c>
      <c r="P17" s="18" t="n">
        <f aca="false">O17/6</f>
        <v>183.666666666667</v>
      </c>
    </row>
    <row collapsed="false" customFormat="false" customHeight="true" hidden="false" ht="15" outlineLevel="0" r="18">
      <c r="A18" s="19" t="n">
        <v>33010116009</v>
      </c>
      <c r="B18" s="12" t="str">
        <f aca="false">VLOOKUP(A18,['file:///tmp/Copy of Trous de DN S10 (2).xlsx']'Taux DN'!$C$1:$D$1048576,2,0)</f>
        <v>PFF03 Julien</v>
      </c>
      <c r="C18" s="20" t="s">
        <v>33</v>
      </c>
      <c r="D18" s="13" t="s">
        <v>15</v>
      </c>
      <c r="E18" s="13" t="e">
        <f aca="false">VLOOKUP(A18,#REF!découpe!$b:$f,5,0)</f>
        <v>#VALUE!</v>
      </c>
      <c r="F18" s="13" t="e">
        <f aca="false">CONCATENATE(D18,E18)</f>
        <v>#VALUE!</v>
      </c>
      <c r="G18" s="20" t="n">
        <v>17</v>
      </c>
      <c r="H18" s="20" t="n">
        <v>111</v>
      </c>
      <c r="I18" s="20" t="s">
        <v>18</v>
      </c>
      <c r="J18" s="21" t="n">
        <v>341</v>
      </c>
      <c r="K18" s="15" t="n">
        <f aca="false">VLOOKUP(A18,['file:///tmp/Copy of Trous de DN S10 (2).xlsx']'Taux DN'!$C$1:$AF$1048576,30,0)</f>
        <v>0</v>
      </c>
      <c r="L18" s="16" t="n">
        <f aca="false">VLOOKUP(A18,['file:///tmp/Facings.xlsx']Facing!$B$1:$Z$1048576,25,0)</f>
        <v>0</v>
      </c>
      <c r="M18" s="13" t="n">
        <v>14</v>
      </c>
      <c r="N18" s="14" t="n">
        <v>1156</v>
      </c>
      <c r="O18" s="17" t="n">
        <f aca="false">VLOOKUP(G18,M:N,2,0)</f>
        <v>1086</v>
      </c>
      <c r="P18" s="18" t="n">
        <f aca="false">O18/6</f>
        <v>181</v>
      </c>
    </row>
    <row collapsed="false" customFormat="false" customHeight="true" hidden="false" ht="15" outlineLevel="0" r="19">
      <c r="A19" s="19" t="n">
        <v>33010114004</v>
      </c>
      <c r="B19" s="12" t="str">
        <f aca="false">VLOOKUP(A19,['file:///tmp/Copy of Trous de DN S10 (2).xlsx']'Taux DN'!$C$1:$D$1048576,2,0)</f>
        <v>PFF01 Laura</v>
      </c>
      <c r="C19" s="20" t="s">
        <v>34</v>
      </c>
      <c r="D19" s="13" t="s">
        <v>15</v>
      </c>
      <c r="E19" s="13" t="e">
        <f aca="false">VLOOKUP(A19,#REF!découpe!$b:$f,5,0)</f>
        <v>#VALUE!</v>
      </c>
      <c r="F19" s="13" t="e">
        <f aca="false">CONCATENATE(D19,E19)</f>
        <v>#VALUE!</v>
      </c>
      <c r="G19" s="20" t="n">
        <v>18</v>
      </c>
      <c r="H19" s="20" t="n">
        <v>12</v>
      </c>
      <c r="I19" s="20" t="s">
        <v>18</v>
      </c>
      <c r="J19" s="21" t="n">
        <v>1174</v>
      </c>
      <c r="K19" s="15" t="n">
        <f aca="false">VLOOKUP(A19,['file:///tmp/Copy of Trous de DN S10 (2).xlsx']'Taux DN'!$C$1:$AF$1048576,30,0)</f>
        <v>1</v>
      </c>
      <c r="L19" s="16" t="n">
        <f aca="false">VLOOKUP(A19,['file:///tmp/Facings.xlsx']Facing!$B$1:$Z$1048576,25,0)</f>
        <v>14</v>
      </c>
      <c r="M19" s="20" t="n">
        <v>22</v>
      </c>
      <c r="N19" s="21" t="n">
        <v>1052</v>
      </c>
      <c r="O19" s="17" t="n">
        <f aca="false">VLOOKUP(G19,M:N,2,0)</f>
        <v>1081</v>
      </c>
      <c r="P19" s="18" t="n">
        <f aca="false">O19/6</f>
        <v>180.166666666667</v>
      </c>
    </row>
    <row collapsed="false" customFormat="false" customHeight="true" hidden="false" ht="15" outlineLevel="0" r="20">
      <c r="A20" s="11" t="n">
        <v>33010116006</v>
      </c>
      <c r="B20" s="12" t="str">
        <f aca="false">VLOOKUP(A20,['file:///tmp/Copy of Trous de DN S10 (2).xlsx']'Taux DN'!$C$1:$D$1048576,2,0)</f>
        <v>PFF03 Julien</v>
      </c>
      <c r="C20" s="13" t="s">
        <v>35</v>
      </c>
      <c r="D20" s="13" t="s">
        <v>15</v>
      </c>
      <c r="E20" s="13" t="e">
        <f aca="false">VLOOKUP(A20,#REF!découpe!$b:$f,5,0)</f>
        <v>#VALUE!</v>
      </c>
      <c r="F20" s="13" t="e">
        <f aca="false">CONCATENATE(D20,E20)</f>
        <v>#VALUE!</v>
      </c>
      <c r="G20" s="13" t="n">
        <v>19</v>
      </c>
      <c r="H20" s="13" t="n">
        <v>182</v>
      </c>
      <c r="I20" s="13" t="s">
        <v>16</v>
      </c>
      <c r="J20" s="14" t="n">
        <v>83</v>
      </c>
      <c r="K20" s="15" t="n">
        <f aca="false">VLOOKUP(A20,['file:///tmp/Copy of Trous de DN S10 (2).xlsx']'Taux DN'!$C$1:$AF$1048576,30,0)</f>
        <v>0</v>
      </c>
      <c r="L20" s="16" t="n">
        <f aca="false">VLOOKUP(A20,['file:///tmp/Facings.xlsx']Facing!$B$1:$Z$1048576,25,0)</f>
        <v>1</v>
      </c>
      <c r="M20" s="13" t="n">
        <v>156</v>
      </c>
      <c r="N20" s="14" t="n">
        <v>184</v>
      </c>
      <c r="O20" s="17" t="n">
        <f aca="false">VLOOKUP(G20,M:N,2,0)</f>
        <v>1072</v>
      </c>
      <c r="P20" s="18" t="n">
        <f aca="false">O20/6</f>
        <v>178.666666666667</v>
      </c>
    </row>
    <row collapsed="false" customFormat="false" customHeight="true" hidden="false" ht="15" outlineLevel="0" r="21">
      <c r="A21" s="11" t="n">
        <v>33010102002</v>
      </c>
      <c r="B21" s="12" t="s">
        <v>36</v>
      </c>
      <c r="C21" s="13" t="s">
        <v>37</v>
      </c>
      <c r="D21" s="13" t="s">
        <v>15</v>
      </c>
      <c r="E21" s="13" t="e">
        <f aca="false">VLOOKUP(A21,#REF!découpe!$b:$f,5,0)</f>
        <v>#VALUE!</v>
      </c>
      <c r="F21" s="13" t="e">
        <f aca="false">CONCATENATE(D21,E21)</f>
        <v>#VALUE!</v>
      </c>
      <c r="G21" s="13" t="n">
        <v>20</v>
      </c>
      <c r="H21" s="13" t="n">
        <v>50</v>
      </c>
      <c r="I21" s="13" t="s">
        <v>16</v>
      </c>
      <c r="J21" s="14" t="n">
        <v>713</v>
      </c>
      <c r="K21" s="15" t="e">
        <f aca="false">VLOOKUP(A21,['file:///tmp/Copy of Trous de DN S10 (2).xlsx']'Taux DN'!$C$1:$AF$1048576,30,0)</f>
        <v>#N/A</v>
      </c>
      <c r="L21" s="16" t="e">
        <f aca="false">VLOOKUP(A21,['file:///tmp/Facings.xlsx']Facing!$B$1:$Z$1048576,25,0)</f>
        <v>#N/A</v>
      </c>
      <c r="M21" s="20" t="n">
        <v>111</v>
      </c>
      <c r="N21" s="21" t="n">
        <v>341</v>
      </c>
      <c r="O21" s="17" t="n">
        <f aca="false">VLOOKUP(G21,M:N,2,0)</f>
        <v>1070</v>
      </c>
      <c r="P21" s="18" t="n">
        <f aca="false">O21/6</f>
        <v>178.333333333333</v>
      </c>
    </row>
    <row collapsed="false" customFormat="false" customHeight="true" hidden="false" ht="15" outlineLevel="0" r="22">
      <c r="A22" s="11" t="n">
        <v>33010101009</v>
      </c>
      <c r="B22" s="12" t="str">
        <f aca="false">VLOOKUP(A22,['file:///tmp/Copy of Trous de DN S10 (2).xlsx']'Taux DN'!$C$1:$D$1048576,2,0)</f>
        <v>PFF11 Stéphane</v>
      </c>
      <c r="C22" s="13" t="s">
        <v>38</v>
      </c>
      <c r="D22" s="13" t="s">
        <v>39</v>
      </c>
      <c r="E22" s="13" t="e">
        <f aca="false">VLOOKUP(A22,#REF!découpe!$b:$f,5,0)</f>
        <v>#VALUE!</v>
      </c>
      <c r="F22" s="13" t="e">
        <f aca="false">CONCATENATE(D22,E22)</f>
        <v>#VALUE!</v>
      </c>
      <c r="G22" s="13" t="n">
        <v>21</v>
      </c>
      <c r="H22" s="13" t="n">
        <v>38</v>
      </c>
      <c r="I22" s="13" t="s">
        <v>16</v>
      </c>
      <c r="J22" s="14" t="n">
        <v>807</v>
      </c>
      <c r="K22" s="15" t="n">
        <f aca="false">VLOOKUP(A22,['file:///tmp/Copy of Trous de DN S10 (2).xlsx']'Taux DN'!$C$1:$AF$1048576,30,0)</f>
        <v>1</v>
      </c>
      <c r="L22" s="16" t="n">
        <f aca="false">VLOOKUP(A22,['file:///tmp/Facings.xlsx']Facing!$B$1:$Z$1048576,25,0)</f>
        <v>14</v>
      </c>
      <c r="M22" s="20" t="n">
        <v>12</v>
      </c>
      <c r="N22" s="21" t="n">
        <v>1174</v>
      </c>
      <c r="O22" s="17" t="n">
        <f aca="false">VLOOKUP(G22,M:N,2,0)</f>
        <v>1063</v>
      </c>
      <c r="P22" s="18" t="n">
        <f aca="false">O22/6</f>
        <v>177.166666666667</v>
      </c>
    </row>
    <row collapsed="false" customFormat="false" customHeight="true" hidden="false" ht="15" outlineLevel="0" r="23">
      <c r="A23" s="11" t="n">
        <v>33010108008</v>
      </c>
      <c r="B23" s="12" t="str">
        <f aca="false">VLOOKUP(A23,['file:///tmp/Copy of Trous de DN S10 (2).xlsx']'Taux DN'!$C$1:$D$1048576,2,0)</f>
        <v>PFF10 Maria</v>
      </c>
      <c r="C23" s="13" t="s">
        <v>40</v>
      </c>
      <c r="D23" s="13" t="s">
        <v>39</v>
      </c>
      <c r="E23" s="13" t="e">
        <f aca="false">VLOOKUP(A23,#REF!découpe!$b:$f,5,0)</f>
        <v>#VALUE!</v>
      </c>
      <c r="F23" s="13" t="e">
        <f aca="false">CONCATENATE(D23,E23)</f>
        <v>#VALUE!</v>
      </c>
      <c r="G23" s="13" t="n">
        <v>22</v>
      </c>
      <c r="H23" s="13" t="n">
        <v>48</v>
      </c>
      <c r="I23" s="13" t="s">
        <v>16</v>
      </c>
      <c r="J23" s="14" t="n">
        <v>718</v>
      </c>
      <c r="K23" s="15" t="n">
        <f aca="false">VLOOKUP(A23,['file:///tmp/Copy of Trous de DN S10 (2).xlsx']'Taux DN'!$C$1:$AF$1048576,30,0)</f>
        <v>0.8</v>
      </c>
      <c r="L23" s="16" t="n">
        <f aca="false">VLOOKUP(A23,['file:///tmp/Facings.xlsx']Facing!$B$1:$Z$1048576,25,0)</f>
        <v>4</v>
      </c>
      <c r="M23" s="13" t="n">
        <v>182</v>
      </c>
      <c r="N23" s="14" t="n">
        <v>83</v>
      </c>
      <c r="O23" s="17" t="n">
        <f aca="false">VLOOKUP(G23,M:N,2,0)</f>
        <v>1052</v>
      </c>
      <c r="P23" s="18" t="n">
        <f aca="false">O23/6</f>
        <v>175.333333333333</v>
      </c>
    </row>
    <row collapsed="false" customFormat="false" customHeight="true" hidden="false" ht="15" outlineLevel="0" r="24">
      <c r="A24" s="19" t="n">
        <v>33010114003</v>
      </c>
      <c r="B24" s="12" t="str">
        <f aca="false">VLOOKUP(A24,['file:///tmp/Copy of Trous de DN S10 (2).xlsx']'Taux DN'!$C$1:$D$1048576,2,0)</f>
        <v>PFF01 Laura</v>
      </c>
      <c r="C24" s="20" t="s">
        <v>41</v>
      </c>
      <c r="D24" s="13" t="s">
        <v>39</v>
      </c>
      <c r="E24" s="13" t="e">
        <f aca="false">VLOOKUP(A24,#REF!découpe!$b:$f,5,0)</f>
        <v>#VALUE!</v>
      </c>
      <c r="F24" s="13" t="e">
        <f aca="false">CONCATENATE(D24,E24)</f>
        <v>#VALUE!</v>
      </c>
      <c r="G24" s="20" t="n">
        <v>23</v>
      </c>
      <c r="H24" s="20" t="n">
        <v>5</v>
      </c>
      <c r="I24" s="20" t="s">
        <v>18</v>
      </c>
      <c r="J24" s="21" t="n">
        <v>1470</v>
      </c>
      <c r="K24" s="15" t="n">
        <f aca="false">VLOOKUP(A24,['file:///tmp/Copy of Trous de DN S10 (2).xlsx']'Taux DN'!$C$1:$AF$1048576,30,0)</f>
        <v>1</v>
      </c>
      <c r="L24" s="16" t="n">
        <f aca="false">VLOOKUP(A24,['file:///tmp/Facings.xlsx']Facing!$B$1:$Z$1048576,25,0)</f>
        <v>5</v>
      </c>
      <c r="M24" s="13" t="n">
        <v>38</v>
      </c>
      <c r="N24" s="14" t="n">
        <v>807</v>
      </c>
      <c r="O24" s="17" t="n">
        <f aca="false">VLOOKUP(G24,M:N,2,0)</f>
        <v>1018</v>
      </c>
      <c r="P24" s="18" t="n">
        <f aca="false">O24/6</f>
        <v>169.666666666667</v>
      </c>
    </row>
    <row collapsed="false" customFormat="false" customHeight="true" hidden="false" ht="15" outlineLevel="0" r="25">
      <c r="A25" s="11" t="n">
        <v>33010116008</v>
      </c>
      <c r="B25" s="12" t="str">
        <f aca="false">VLOOKUP(A25,['file:///tmp/Copy of Trous de DN S10 (2).xlsx']'Taux DN'!$C$1:$D$1048576,2,0)</f>
        <v>PFF03 Julien</v>
      </c>
      <c r="C25" s="13" t="s">
        <v>42</v>
      </c>
      <c r="D25" s="13" t="s">
        <v>39</v>
      </c>
      <c r="E25" s="13" t="e">
        <f aca="false">VLOOKUP(A25,#REF!découpe!$b:$f,5,0)</f>
        <v>#VALUE!</v>
      </c>
      <c r="F25" s="13" t="e">
        <f aca="false">CONCATENATE(D25,E25)</f>
        <v>#VALUE!</v>
      </c>
      <c r="G25" s="13" t="n">
        <v>24</v>
      </c>
      <c r="H25" s="13" t="n">
        <v>109</v>
      </c>
      <c r="I25" s="13" t="s">
        <v>16</v>
      </c>
      <c r="J25" s="14" t="n">
        <v>352</v>
      </c>
      <c r="K25" s="15" t="n">
        <f aca="false">VLOOKUP(A25,['file:///tmp/Copy of Trous de DN S10 (2).xlsx']'Taux DN'!$C$1:$AF$1048576,30,0)</f>
        <v>0</v>
      </c>
      <c r="L25" s="16" t="n">
        <f aca="false">VLOOKUP(A25,['file:///tmp/Facings.xlsx']Facing!$B$1:$Z$1048576,25,0)</f>
        <v>0</v>
      </c>
      <c r="M25" s="13" t="n">
        <v>48</v>
      </c>
      <c r="N25" s="14" t="n">
        <v>718</v>
      </c>
      <c r="O25" s="17" t="n">
        <f aca="false">VLOOKUP(G25,M:N,2,0)</f>
        <v>996</v>
      </c>
      <c r="P25" s="18" t="n">
        <f aca="false">O25/6</f>
        <v>166</v>
      </c>
    </row>
    <row collapsed="false" customFormat="false" customHeight="true" hidden="false" ht="15" outlineLevel="0" r="26">
      <c r="A26" s="11" t="n">
        <v>33010116004</v>
      </c>
      <c r="B26" s="12" t="str">
        <f aca="false">VLOOKUP(A26,['file:///tmp/Copy of Trous de DN S10 (2).xlsx']'Taux DN'!$C$1:$D$1048576,2,0)</f>
        <v>PFF03 Julien</v>
      </c>
      <c r="C26" s="13" t="s">
        <v>43</v>
      </c>
      <c r="D26" s="13" t="s">
        <v>39</v>
      </c>
      <c r="E26" s="13" t="e">
        <f aca="false">VLOOKUP(A26,#REF!découpe!$b:$f,5,0)</f>
        <v>#VALUE!</v>
      </c>
      <c r="F26" s="13" t="e">
        <f aca="false">CONCATENATE(D26,E26)</f>
        <v>#VALUE!</v>
      </c>
      <c r="G26" s="13" t="n">
        <v>25</v>
      </c>
      <c r="H26" s="13" t="n">
        <v>15</v>
      </c>
      <c r="I26" s="13" t="s">
        <v>16</v>
      </c>
      <c r="J26" s="14" t="n">
        <v>1138</v>
      </c>
      <c r="K26" s="15" t="n">
        <f aca="false">VLOOKUP(A26,['file:///tmp/Copy of Trous de DN S10 (2).xlsx']'Taux DN'!$C$1:$AF$1048576,30,0)</f>
        <v>1</v>
      </c>
      <c r="L26" s="16" t="n">
        <f aca="false">VLOOKUP(A26,['file:///tmp/Facings.xlsx']Facing!$B$1:$Z$1048576,25,0)</f>
        <v>9</v>
      </c>
      <c r="M26" s="20" t="n">
        <v>5</v>
      </c>
      <c r="N26" s="21" t="n">
        <v>1470</v>
      </c>
      <c r="O26" s="17" t="n">
        <f aca="false">VLOOKUP(G26,M:N,2,0)</f>
        <v>990</v>
      </c>
      <c r="P26" s="18" t="n">
        <f aca="false">O26/6</f>
        <v>165</v>
      </c>
    </row>
    <row collapsed="false" customFormat="false" customHeight="true" hidden="false" ht="15" outlineLevel="0" r="27">
      <c r="A27" s="11" t="n">
        <v>33010113009</v>
      </c>
      <c r="B27" s="12" t="str">
        <f aca="false">VLOOKUP(A27,['file:///tmp/Copy of Trous de DN S10 (2).xlsx']'Taux DN'!$C$1:$D$1048576,2,0)</f>
        <v>PFF03 Julien</v>
      </c>
      <c r="C27" s="13" t="s">
        <v>44</v>
      </c>
      <c r="D27" s="13" t="s">
        <v>39</v>
      </c>
      <c r="E27" s="13" t="e">
        <f aca="false">VLOOKUP(A27,#REF!découpe!$b:$f,5,0)</f>
        <v>#VALUE!</v>
      </c>
      <c r="F27" s="13" t="e">
        <f aca="false">CONCATENATE(D27,E27)</f>
        <v>#VALUE!</v>
      </c>
      <c r="G27" s="13" t="n">
        <v>26</v>
      </c>
      <c r="H27" s="13" t="n">
        <v>93</v>
      </c>
      <c r="I27" s="13" t="s">
        <v>16</v>
      </c>
      <c r="J27" s="14" t="n">
        <v>412</v>
      </c>
      <c r="K27" s="15" t="n">
        <f aca="false">VLOOKUP(A27,['file:///tmp/Copy of Trous de DN S10 (2).xlsx']'Taux DN'!$C$1:$AF$1048576,30,0)</f>
        <v>0.2</v>
      </c>
      <c r="L27" s="16" t="n">
        <f aca="false">VLOOKUP(A27,['file:///tmp/Facings.xlsx']Facing!$B$1:$Z$1048576,25,0)</f>
        <v>10</v>
      </c>
      <c r="M27" s="13" t="n">
        <v>109</v>
      </c>
      <c r="N27" s="14" t="n">
        <v>352</v>
      </c>
      <c r="O27" s="17" t="n">
        <f aca="false">VLOOKUP(G27,M:N,2,0)</f>
        <v>982</v>
      </c>
      <c r="P27" s="18" t="n">
        <f aca="false">O27/6</f>
        <v>163.666666666667</v>
      </c>
    </row>
    <row collapsed="false" customFormat="false" customHeight="true" hidden="false" ht="15" outlineLevel="0" r="28">
      <c r="A28" s="11" t="n">
        <v>33010101005</v>
      </c>
      <c r="B28" s="12" t="str">
        <f aca="false">VLOOKUP(A28,['file:///tmp/Copy of Trous de DN S10 (2).xlsx']'Taux DN'!$C$1:$D$1048576,2,0)</f>
        <v>PFF11 Stéphane</v>
      </c>
      <c r="C28" s="13" t="s">
        <v>45</v>
      </c>
      <c r="D28" s="13" t="s">
        <v>39</v>
      </c>
      <c r="E28" s="13" t="e">
        <f aca="false">VLOOKUP(A28,#REF!découpe!$b:$f,5,0)</f>
        <v>#VALUE!</v>
      </c>
      <c r="F28" s="13" t="e">
        <f aca="false">CONCATENATE(D28,E28)</f>
        <v>#VALUE!</v>
      </c>
      <c r="G28" s="13" t="n">
        <v>27</v>
      </c>
      <c r="H28" s="13" t="n">
        <v>117</v>
      </c>
      <c r="I28" s="13" t="s">
        <v>16</v>
      </c>
      <c r="J28" s="14" t="n">
        <v>325</v>
      </c>
      <c r="K28" s="15" t="n">
        <f aca="false">VLOOKUP(A28,['file:///tmp/Copy of Trous de DN S10 (2).xlsx']'Taux DN'!$C$1:$AF$1048576,30,0)</f>
        <v>0</v>
      </c>
      <c r="L28" s="16" t="n">
        <f aca="false">VLOOKUP(A28,['file:///tmp/Facings.xlsx']Facing!$B$1:$Z$1048576,25,0)</f>
        <v>0</v>
      </c>
      <c r="M28" s="13" t="n">
        <v>15</v>
      </c>
      <c r="N28" s="14" t="n">
        <v>1138</v>
      </c>
      <c r="O28" s="17" t="n">
        <f aca="false">VLOOKUP(G28,M:N,2,0)</f>
        <v>979</v>
      </c>
      <c r="P28" s="18" t="n">
        <f aca="false">O28/6</f>
        <v>163.166666666667</v>
      </c>
    </row>
    <row collapsed="false" customFormat="false" customHeight="true" hidden="false" ht="15" outlineLevel="0" r="29">
      <c r="A29" s="11" t="n">
        <v>33010117009</v>
      </c>
      <c r="B29" s="12" t="str">
        <f aca="false">VLOOKUP(A29,['file:///tmp/Copy of Trous de DN S10 (2).xlsx']'Taux DN'!$C$1:$D$1048576,2,0)</f>
        <v>PFF05 Arnaud</v>
      </c>
      <c r="C29" s="13" t="s">
        <v>46</v>
      </c>
      <c r="D29" s="13" t="s">
        <v>39</v>
      </c>
      <c r="E29" s="13" t="e">
        <f aca="false">VLOOKUP(A29,#REF!découpe!$b:$f,5,0)</f>
        <v>#VALUE!</v>
      </c>
      <c r="F29" s="13" t="e">
        <f aca="false">CONCATENATE(D29,E29)</f>
        <v>#VALUE!</v>
      </c>
      <c r="G29" s="13" t="n">
        <v>28</v>
      </c>
      <c r="H29" s="13" t="n">
        <v>142</v>
      </c>
      <c r="I29" s="13" t="s">
        <v>16</v>
      </c>
      <c r="J29" s="14" t="n">
        <v>246</v>
      </c>
      <c r="K29" s="15" t="n">
        <f aca="false">VLOOKUP(A29,['file:///tmp/Copy of Trous de DN S10 (2).xlsx']'Taux DN'!$C$1:$AF$1048576,30,0)</f>
        <v>0.2</v>
      </c>
      <c r="L29" s="16" t="n">
        <f aca="false">VLOOKUP(A29,['file:///tmp/Facings.xlsx']Facing!$B$1:$Z$1048576,25,0)</f>
        <v>2</v>
      </c>
      <c r="M29" s="13" t="n">
        <v>93</v>
      </c>
      <c r="N29" s="14" t="n">
        <v>412</v>
      </c>
      <c r="O29" s="17" t="n">
        <f aca="false">VLOOKUP(G29,M:N,2,0)</f>
        <v>976</v>
      </c>
      <c r="P29" s="18" t="n">
        <f aca="false">O29/6</f>
        <v>162.666666666667</v>
      </c>
    </row>
    <row collapsed="false" customFormat="false" customHeight="true" hidden="false" ht="15" outlineLevel="0" r="30">
      <c r="A30" s="19" t="n">
        <v>33010108005</v>
      </c>
      <c r="B30" s="12" t="str">
        <f aca="false">VLOOKUP(A30,['file:///tmp/Copy of Trous de DN S10 (2).xlsx']'Taux DN'!$C$1:$D$1048576,2,0)</f>
        <v>PFF10 Maria</v>
      </c>
      <c r="C30" s="20" t="s">
        <v>47</v>
      </c>
      <c r="D30" s="13" t="s">
        <v>39</v>
      </c>
      <c r="E30" s="13" t="e">
        <f aca="false">VLOOKUP(A30,#REF!découpe!$b:$f,5,0)</f>
        <v>#VALUE!</v>
      </c>
      <c r="F30" s="13" t="e">
        <f aca="false">CONCATENATE(D30,E30)</f>
        <v>#VALUE!</v>
      </c>
      <c r="G30" s="20" t="n">
        <v>29</v>
      </c>
      <c r="H30" s="20" t="n">
        <v>11</v>
      </c>
      <c r="I30" s="20" t="s">
        <v>18</v>
      </c>
      <c r="J30" s="21" t="n">
        <v>1181</v>
      </c>
      <c r="K30" s="15" t="n">
        <f aca="false">VLOOKUP(A30,['file:///tmp/Copy of Trous de DN S10 (2).xlsx']'Taux DN'!$C$1:$AF$1048576,30,0)</f>
        <v>1</v>
      </c>
      <c r="L30" s="16" t="n">
        <f aca="false">VLOOKUP(A30,['file:///tmp/Facings.xlsx']Facing!$B$1:$Z$1048576,25,0)</f>
        <v>15</v>
      </c>
      <c r="M30" s="13" t="n">
        <v>117</v>
      </c>
      <c r="N30" s="14" t="n">
        <v>325</v>
      </c>
      <c r="O30" s="17" t="n">
        <f aca="false">VLOOKUP(G30,M:N,2,0)</f>
        <v>950</v>
      </c>
      <c r="P30" s="18" t="n">
        <f aca="false">O30/6</f>
        <v>158.333333333333</v>
      </c>
    </row>
    <row collapsed="false" customFormat="false" customHeight="true" hidden="false" ht="15" outlineLevel="0" r="31">
      <c r="A31" s="19" t="n">
        <v>33010111002</v>
      </c>
      <c r="B31" s="12" t="str">
        <f aca="false">VLOOKUP(A31,['file:///tmp/Copy of Trous de DN S10 (2).xlsx']'Taux DN'!$C$1:$D$1048576,2,0)</f>
        <v>PFF09 Safir</v>
      </c>
      <c r="C31" s="20" t="s">
        <v>48</v>
      </c>
      <c r="D31" s="13" t="s">
        <v>39</v>
      </c>
      <c r="E31" s="13" t="e">
        <f aca="false">VLOOKUP(A31,#REF!découpe!$b:$f,5,0)</f>
        <v>#VALUE!</v>
      </c>
      <c r="F31" s="13" t="e">
        <f aca="false">CONCATENATE(D31,E31)</f>
        <v>#VALUE!</v>
      </c>
      <c r="G31" s="20" t="n">
        <v>30</v>
      </c>
      <c r="H31" s="20" t="n">
        <v>49</v>
      </c>
      <c r="I31" s="20" t="s">
        <v>18</v>
      </c>
      <c r="J31" s="21" t="n">
        <v>716</v>
      </c>
      <c r="K31" s="15" t="n">
        <f aca="false">VLOOKUP(A31,['file:///tmp/Copy of Trous de DN S10 (2).xlsx']'Taux DN'!$C$1:$AF$1048576,30,0)</f>
        <v>0.2</v>
      </c>
      <c r="L31" s="16" t="n">
        <f aca="false">VLOOKUP(A31,['file:///tmp/Facings.xlsx']Facing!$B$1:$Z$1048576,25,0)</f>
        <v>2</v>
      </c>
      <c r="M31" s="13" t="n">
        <v>142</v>
      </c>
      <c r="N31" s="14" t="n">
        <v>246</v>
      </c>
      <c r="O31" s="17" t="n">
        <f aca="false">VLOOKUP(G31,M:N,2,0)</f>
        <v>936</v>
      </c>
      <c r="P31" s="18" t="n">
        <f aca="false">O31/6</f>
        <v>156</v>
      </c>
    </row>
    <row collapsed="false" customFormat="false" customHeight="true" hidden="false" ht="15" outlineLevel="0" r="32">
      <c r="A32" s="11" t="n">
        <v>33010115009</v>
      </c>
      <c r="B32" s="12" t="str">
        <f aca="false">VLOOKUP(A32,['file:///tmp/Copy of Trous de DN S10 (2).xlsx']'Taux DN'!$C$1:$D$1048576,2,0)</f>
        <v>PFF02 François</v>
      </c>
      <c r="C32" s="13" t="s">
        <v>49</v>
      </c>
      <c r="D32" s="13" t="s">
        <v>39</v>
      </c>
      <c r="E32" s="13" t="e">
        <f aca="false">VLOOKUP(A32,#REF!découpe!$b:$f,5,0)</f>
        <v>#VALUE!</v>
      </c>
      <c r="F32" s="13" t="e">
        <f aca="false">CONCATENATE(D32,E32)</f>
        <v>#VALUE!</v>
      </c>
      <c r="G32" s="13" t="n">
        <v>31</v>
      </c>
      <c r="H32" s="13" t="n">
        <v>134</v>
      </c>
      <c r="I32" s="13" t="s">
        <v>16</v>
      </c>
      <c r="J32" s="14" t="n">
        <v>284</v>
      </c>
      <c r="K32" s="15" t="n">
        <f aca="false">VLOOKUP(A32,['file:///tmp/Copy of Trous de DN S10 (2).xlsx']'Taux DN'!$C$1:$AF$1048576,30,0)</f>
        <v>1</v>
      </c>
      <c r="L32" s="16" t="n">
        <f aca="false">VLOOKUP(A32,['file:///tmp/Facings.xlsx']Facing!$B$1:$Z$1048576,25,0)</f>
        <v>20</v>
      </c>
      <c r="M32" s="20" t="n">
        <v>11</v>
      </c>
      <c r="N32" s="21" t="n">
        <v>1181</v>
      </c>
      <c r="O32" s="17" t="n">
        <f aca="false">VLOOKUP(G32,M:N,2,0)</f>
        <v>936</v>
      </c>
      <c r="P32" s="18" t="n">
        <f aca="false">O32/6</f>
        <v>156</v>
      </c>
    </row>
    <row collapsed="false" customFormat="false" customHeight="true" hidden="false" ht="15" outlineLevel="0" r="33">
      <c r="A33" s="11" t="n">
        <v>33010118005</v>
      </c>
      <c r="B33" s="12" t="str">
        <f aca="false">VLOOKUP(A33,['file:///tmp/Copy of Trous de DN S10 (2).xlsx']'Taux DN'!$C$1:$D$1048576,2,0)</f>
        <v>PFF10 Maria</v>
      </c>
      <c r="C33" s="13" t="s">
        <v>50</v>
      </c>
      <c r="D33" s="13" t="s">
        <v>39</v>
      </c>
      <c r="E33" s="13" t="e">
        <f aca="false">VLOOKUP(A33,#REF!découpe!$b:$f,5,0)</f>
        <v>#VALUE!</v>
      </c>
      <c r="F33" s="13" t="e">
        <f aca="false">CONCATENATE(D33,E33)</f>
        <v>#VALUE!</v>
      </c>
      <c r="G33" s="13" t="n">
        <v>32</v>
      </c>
      <c r="H33" s="13" t="n">
        <v>84</v>
      </c>
      <c r="I33" s="13" t="s">
        <v>16</v>
      </c>
      <c r="J33" s="14" t="n">
        <v>461</v>
      </c>
      <c r="K33" s="15" t="n">
        <f aca="false">VLOOKUP(A33,['file:///tmp/Copy of Trous de DN S10 (2).xlsx']'Taux DN'!$C$1:$AF$1048576,30,0)</f>
        <v>0</v>
      </c>
      <c r="L33" s="16" t="n">
        <f aca="false">VLOOKUP(A33,['file:///tmp/Facings.xlsx']Facing!$B$1:$Z$1048576,25,0)</f>
        <v>0</v>
      </c>
      <c r="M33" s="20" t="n">
        <v>49</v>
      </c>
      <c r="N33" s="21" t="n">
        <v>716</v>
      </c>
      <c r="O33" s="17" t="n">
        <f aca="false">VLOOKUP(G33,M:N,2,0)</f>
        <v>932</v>
      </c>
      <c r="P33" s="18" t="n">
        <f aca="false">O33/6</f>
        <v>155.333333333333</v>
      </c>
    </row>
    <row collapsed="false" customFormat="false" customHeight="true" hidden="false" ht="15" outlineLevel="0" r="34">
      <c r="A34" s="11" t="n">
        <v>33010118008</v>
      </c>
      <c r="B34" s="12" t="str">
        <f aca="false">VLOOKUP(A34,['file:///tmp/Copy of Trous de DN S10 (2).xlsx']'Taux DN'!$C$1:$D$1048576,2,0)</f>
        <v>PFF10 Maria</v>
      </c>
      <c r="C34" s="13" t="s">
        <v>51</v>
      </c>
      <c r="D34" s="13" t="s">
        <v>39</v>
      </c>
      <c r="E34" s="13" t="e">
        <f aca="false">VLOOKUP(A34,#REF!découpe!$b:$f,5,0)</f>
        <v>#VALUE!</v>
      </c>
      <c r="F34" s="13" t="e">
        <f aca="false">CONCATENATE(D34,E34)</f>
        <v>#VALUE!</v>
      </c>
      <c r="G34" s="13" t="n">
        <v>34</v>
      </c>
      <c r="H34" s="13" t="n">
        <v>33</v>
      </c>
      <c r="I34" s="13" t="s">
        <v>16</v>
      </c>
      <c r="J34" s="14" t="n">
        <v>862</v>
      </c>
      <c r="K34" s="15" t="n">
        <f aca="false">VLOOKUP(A34,['file:///tmp/Copy of Trous de DN S10 (2).xlsx']'Taux DN'!$C$1:$AF$1048576,30,0)</f>
        <v>1</v>
      </c>
      <c r="L34" s="16" t="n">
        <f aca="false">VLOOKUP(A34,['file:///tmp/Facings.xlsx']Facing!$B$1:$Z$1048576,25,0)</f>
        <v>5</v>
      </c>
      <c r="M34" s="13" t="n">
        <v>134</v>
      </c>
      <c r="N34" s="14" t="n">
        <v>284</v>
      </c>
      <c r="O34" s="17" t="n">
        <f aca="false">VLOOKUP(G34,M:N,2,0)</f>
        <v>843</v>
      </c>
      <c r="P34" s="18" t="n">
        <f aca="false">O34/6</f>
        <v>140.5</v>
      </c>
    </row>
    <row collapsed="false" customFormat="false" customHeight="true" hidden="false" ht="15" outlineLevel="0" r="35">
      <c r="A35" s="19" t="n">
        <v>33010119005</v>
      </c>
      <c r="B35" s="12" t="str">
        <f aca="false">VLOOKUP(A35,['file:///tmp/Copy of Trous de DN S10 (2).xlsx']'Taux DN'!$C$1:$D$1048576,2,0)</f>
        <v>PFF11 Stéphane</v>
      </c>
      <c r="C35" s="20" t="s">
        <v>52</v>
      </c>
      <c r="D35" s="13" t="s">
        <v>39</v>
      </c>
      <c r="E35" s="13" t="e">
        <f aca="false">VLOOKUP(A35,#REF!découpe!$b:$f,5,0)</f>
        <v>#VALUE!</v>
      </c>
      <c r="F35" s="13" t="e">
        <f aca="false">CONCATENATE(D35,E35)</f>
        <v>#VALUE!</v>
      </c>
      <c r="G35" s="20" t="n">
        <v>35</v>
      </c>
      <c r="H35" s="20" t="n">
        <v>67</v>
      </c>
      <c r="I35" s="20" t="s">
        <v>18</v>
      </c>
      <c r="J35" s="21" t="n">
        <v>560</v>
      </c>
      <c r="K35" s="15" t="n">
        <f aca="false">VLOOKUP(A35,['file:///tmp/Copy of Trous de DN S10 (2).xlsx']'Taux DN'!$C$1:$AF$1048576,30,0)</f>
        <v>0.8</v>
      </c>
      <c r="L35" s="16" t="n">
        <f aca="false">VLOOKUP(A35,['file:///tmp/Facings.xlsx']Facing!$B$1:$Z$1048576,25,0)</f>
        <v>4</v>
      </c>
      <c r="M35" s="13" t="n">
        <v>33</v>
      </c>
      <c r="N35" s="14" t="n">
        <v>862</v>
      </c>
      <c r="O35" s="17" t="n">
        <f aca="false">VLOOKUP(G35,M:N,2,0)</f>
        <v>830</v>
      </c>
      <c r="P35" s="18" t="n">
        <f aca="false">O35/6</f>
        <v>138.333333333333</v>
      </c>
    </row>
    <row collapsed="false" customFormat="false" customHeight="true" hidden="false" ht="15" outlineLevel="0" r="36">
      <c r="A36" s="11" t="n">
        <v>33010112011</v>
      </c>
      <c r="B36" s="12" t="str">
        <f aca="false">VLOOKUP(A36,['file:///tmp/Copy of Trous de DN S10 (2).xlsx']'Taux DN'!$C$1:$D$1048576,2,0)</f>
        <v>PFF14 Didier</v>
      </c>
      <c r="C36" s="13" t="s">
        <v>53</v>
      </c>
      <c r="D36" s="13" t="s">
        <v>39</v>
      </c>
      <c r="E36" s="13" t="e">
        <f aca="false">VLOOKUP(A36,#REF!découpe!$b:$f,5,0)</f>
        <v>#VALUE!</v>
      </c>
      <c r="F36" s="13" t="e">
        <f aca="false">CONCATENATE(D36,E36)</f>
        <v>#VALUE!</v>
      </c>
      <c r="G36" s="13" t="n">
        <v>36</v>
      </c>
      <c r="H36" s="13" t="n">
        <v>103</v>
      </c>
      <c r="I36" s="13" t="s">
        <v>16</v>
      </c>
      <c r="J36" s="14" t="n">
        <v>371</v>
      </c>
      <c r="K36" s="15" t="n">
        <f aca="false">VLOOKUP(A36,['file:///tmp/Copy of Trous de DN S10 (2).xlsx']'Taux DN'!$C$1:$AF$1048576,30,0)</f>
        <v>0.8</v>
      </c>
      <c r="L36" s="16" t="n">
        <f aca="false">VLOOKUP(A36,['file:///tmp/Facings.xlsx']Facing!$B$1:$Z$1048576,25,0)</f>
        <v>7</v>
      </c>
      <c r="M36" s="20" t="n">
        <v>67</v>
      </c>
      <c r="N36" s="21" t="n">
        <v>560</v>
      </c>
      <c r="O36" s="17" t="n">
        <f aca="false">VLOOKUP(G36,M:N,2,0)</f>
        <v>813</v>
      </c>
      <c r="P36" s="18" t="n">
        <f aca="false">O36/6</f>
        <v>135.5</v>
      </c>
    </row>
    <row collapsed="false" customFormat="false" customHeight="true" hidden="false" ht="15" outlineLevel="0" r="37">
      <c r="A37" s="11" t="n">
        <v>33010108006</v>
      </c>
      <c r="B37" s="12" t="str">
        <f aca="false">VLOOKUP(A37,['file:///tmp/Copy of Trous de DN S10 (2).xlsx']'Taux DN'!$C$1:$D$1048576,2,0)</f>
        <v>PFF10 Maria</v>
      </c>
      <c r="C37" s="13" t="s">
        <v>54</v>
      </c>
      <c r="D37" s="13" t="s">
        <v>39</v>
      </c>
      <c r="E37" s="13" t="e">
        <f aca="false">VLOOKUP(A37,#REF!découpe!$b:$f,5,0)</f>
        <v>#VALUE!</v>
      </c>
      <c r="F37" s="13" t="e">
        <f aca="false">CONCATENATE(D37,E37)</f>
        <v>#VALUE!</v>
      </c>
      <c r="G37" s="13" t="n">
        <v>37</v>
      </c>
      <c r="H37" s="13" t="n">
        <v>70</v>
      </c>
      <c r="I37" s="13" t="s">
        <v>16</v>
      </c>
      <c r="J37" s="14" t="n">
        <v>542</v>
      </c>
      <c r="K37" s="15" t="n">
        <f aca="false">VLOOKUP(A37,['file:///tmp/Copy of Trous de DN S10 (2).xlsx']'Taux DN'!$C$1:$AF$1048576,30,0)</f>
        <v>0.4</v>
      </c>
      <c r="L37" s="16" t="n">
        <f aca="false">VLOOKUP(A37,['file:///tmp/Facings.xlsx']Facing!$B$1:$Z$1048576,25,0)</f>
        <v>3</v>
      </c>
      <c r="M37" s="13" t="n">
        <v>103</v>
      </c>
      <c r="N37" s="14" t="n">
        <v>371</v>
      </c>
      <c r="O37" s="17" t="n">
        <f aca="false">VLOOKUP(G37,M:N,2,0)</f>
        <v>809</v>
      </c>
      <c r="P37" s="18" t="n">
        <f aca="false">O37/6</f>
        <v>134.833333333333</v>
      </c>
    </row>
    <row collapsed="false" customFormat="false" customHeight="true" hidden="false" ht="15" outlineLevel="0" r="38">
      <c r="A38" s="11" t="n">
        <v>33010118002</v>
      </c>
      <c r="B38" s="12" t="n">
        <f aca="false">VLOOKUP(A38,['file:///tmp/Copy of Trous de DN S10 (2).xlsx']'Taux DN'!$C$1:$D$1048576,2,0)</f>
        <v>0</v>
      </c>
      <c r="C38" s="13" t="s">
        <v>55</v>
      </c>
      <c r="D38" s="13" t="s">
        <v>39</v>
      </c>
      <c r="E38" s="13" t="e">
        <f aca="false">VLOOKUP(A38,#REF!découpe!$b:$f,5,0)</f>
        <v>#VALUE!</v>
      </c>
      <c r="F38" s="13" t="e">
        <f aca="false">CONCATENATE(D38,E38)</f>
        <v>#VALUE!</v>
      </c>
      <c r="G38" s="13" t="n">
        <v>38</v>
      </c>
      <c r="H38" s="13" t="n">
        <v>119</v>
      </c>
      <c r="I38" s="13" t="s">
        <v>16</v>
      </c>
      <c r="J38" s="14" t="n">
        <v>324</v>
      </c>
      <c r="K38" s="15" t="n">
        <f aca="false">VLOOKUP(A38,['file:///tmp/Copy of Trous de DN S10 (2).xlsx']'Taux DN'!$C$1:$AF$1048576,30,0)</f>
        <v>1</v>
      </c>
      <c r="L38" s="16" t="n">
        <f aca="false">VLOOKUP(A38,['file:///tmp/Facings.xlsx']Facing!$B$1:$Z$1048576,25,0)</f>
        <v>5</v>
      </c>
      <c r="M38" s="13" t="n">
        <v>70</v>
      </c>
      <c r="N38" s="14" t="n">
        <v>542</v>
      </c>
      <c r="O38" s="17" t="n">
        <f aca="false">VLOOKUP(G38,M:N,2,0)</f>
        <v>807</v>
      </c>
      <c r="P38" s="18" t="n">
        <f aca="false">O38/6</f>
        <v>134.5</v>
      </c>
    </row>
    <row collapsed="false" customFormat="false" customHeight="true" hidden="false" ht="15" outlineLevel="0" r="39">
      <c r="A39" s="11" t="n">
        <v>33010101010</v>
      </c>
      <c r="B39" s="12" t="n">
        <f aca="false">VLOOKUP(A39,['file:///tmp/Copy of Trous de DN S10 (2).xlsx']'Taux DN'!$C$1:$D$1048576,2,0)</f>
        <v>0</v>
      </c>
      <c r="C39" s="13" t="s">
        <v>56</v>
      </c>
      <c r="D39" s="13" t="s">
        <v>39</v>
      </c>
      <c r="E39" s="13" t="e">
        <f aca="false">VLOOKUP(A39,#REF!découpe!$b:$f,5,0)</f>
        <v>#VALUE!</v>
      </c>
      <c r="F39" s="13" t="e">
        <f aca="false">CONCATENATE(D39,E39)</f>
        <v>#VALUE!</v>
      </c>
      <c r="G39" s="13" t="n">
        <v>39</v>
      </c>
      <c r="H39" s="13" t="n">
        <v>19</v>
      </c>
      <c r="I39" s="13" t="s">
        <v>16</v>
      </c>
      <c r="J39" s="14" t="n">
        <v>1072</v>
      </c>
      <c r="K39" s="15" t="n">
        <f aca="false">VLOOKUP(A39,['file:///tmp/Copy of Trous de DN S10 (2).xlsx']'Taux DN'!$C$1:$AF$1048576,30,0)</f>
        <v>0.8</v>
      </c>
      <c r="L39" s="16" t="n">
        <f aca="false">VLOOKUP(A39,['file:///tmp/Facings.xlsx']Facing!$B$1:$Z$1048576,25,0)</f>
        <v>6</v>
      </c>
      <c r="M39" s="13" t="n">
        <v>119</v>
      </c>
      <c r="N39" s="14" t="n">
        <v>324</v>
      </c>
      <c r="O39" s="17" t="n">
        <f aca="false">VLOOKUP(G39,M:N,2,0)</f>
        <v>775</v>
      </c>
      <c r="P39" s="18" t="n">
        <f aca="false">O39/6</f>
        <v>129.166666666667</v>
      </c>
    </row>
    <row collapsed="false" customFormat="false" customHeight="true" hidden="false" ht="15" outlineLevel="0" r="40">
      <c r="A40" s="11" t="n">
        <v>33010101003</v>
      </c>
      <c r="B40" s="12" t="n">
        <f aca="false">VLOOKUP(A40,['file:///tmp/Copy of Trous de DN S10 (2).xlsx']'Taux DN'!$C$1:$D$1048576,2,0)</f>
        <v>0</v>
      </c>
      <c r="C40" s="13" t="s">
        <v>57</v>
      </c>
      <c r="D40" s="13" t="s">
        <v>39</v>
      </c>
      <c r="E40" s="13" t="e">
        <f aca="false">VLOOKUP(A40,#REF!découpe!$b:$f,5,0)</f>
        <v>#VALUE!</v>
      </c>
      <c r="F40" s="13" t="e">
        <f aca="false">CONCATENATE(D40,E40)</f>
        <v>#VALUE!</v>
      </c>
      <c r="G40" s="13" t="n">
        <v>40</v>
      </c>
      <c r="H40" s="13" t="n">
        <v>65</v>
      </c>
      <c r="I40" s="13" t="s">
        <v>16</v>
      </c>
      <c r="J40" s="14" t="n">
        <v>588</v>
      </c>
      <c r="K40" s="15" t="n">
        <f aca="false">VLOOKUP(A40,['file:///tmp/Copy of Trous de DN S10 (2).xlsx']'Taux DN'!$C$1:$AF$1048576,30,0)</f>
        <v>1</v>
      </c>
      <c r="L40" s="16" t="n">
        <f aca="false">VLOOKUP(A40,['file:///tmp/Facings.xlsx']Facing!$B$1:$Z$1048576,25,0)</f>
        <v>5</v>
      </c>
      <c r="M40" s="13" t="n">
        <v>150</v>
      </c>
      <c r="N40" s="14" t="n">
        <v>203</v>
      </c>
      <c r="O40" s="17" t="n">
        <f aca="false">VLOOKUP(G40,M:N,2,0)</f>
        <v>768</v>
      </c>
      <c r="P40" s="18" t="n">
        <f aca="false">O40/6</f>
        <v>128</v>
      </c>
    </row>
    <row collapsed="false" customFormat="false" customHeight="true" hidden="false" ht="15" outlineLevel="0" r="41">
      <c r="A41" s="11" t="n">
        <v>33010113004</v>
      </c>
      <c r="B41" s="12" t="n">
        <f aca="false">VLOOKUP(A41,['file:///tmp/Copy of Trous de DN S10 (2).xlsx']'Taux DN'!$C$1:$D$1048576,2,0)</f>
        <v>0</v>
      </c>
      <c r="C41" s="13" t="s">
        <v>58</v>
      </c>
      <c r="D41" s="13" t="s">
        <v>39</v>
      </c>
      <c r="E41" s="13" t="e">
        <f aca="false">VLOOKUP(A41,#REF!découpe!$b:$f,5,0)</f>
        <v>#VALUE!</v>
      </c>
      <c r="F41" s="13" t="e">
        <f aca="false">CONCATENATE(D41,E41)</f>
        <v>#VALUE!</v>
      </c>
      <c r="G41" s="13" t="n">
        <v>41</v>
      </c>
      <c r="H41" s="13" t="n">
        <v>40</v>
      </c>
      <c r="I41" s="13" t="s">
        <v>16</v>
      </c>
      <c r="J41" s="14" t="n">
        <v>768</v>
      </c>
      <c r="K41" s="15" t="n">
        <f aca="false">VLOOKUP(A41,['file:///tmp/Copy of Trous de DN S10 (2).xlsx']'Taux DN'!$C$1:$AF$1048576,30,0)</f>
        <v>1</v>
      </c>
      <c r="L41" s="16" t="n">
        <f aca="false">VLOOKUP(A41,['file:///tmp/Facings.xlsx']Facing!$B$1:$Z$1048576,25,0)</f>
        <v>11</v>
      </c>
      <c r="M41" s="13" t="n">
        <v>19</v>
      </c>
      <c r="N41" s="14" t="n">
        <v>1072</v>
      </c>
      <c r="O41" s="17" t="n">
        <f aca="false">VLOOKUP(G41,M:N,2,0)</f>
        <v>767</v>
      </c>
      <c r="P41" s="18" t="n">
        <f aca="false">O41/6</f>
        <v>127.833333333333</v>
      </c>
    </row>
    <row collapsed="false" customFormat="false" customHeight="true" hidden="false" ht="15" outlineLevel="0" r="42">
      <c r="A42" s="11" t="n">
        <v>33010113011</v>
      </c>
      <c r="B42" s="12" t="n">
        <f aca="false">VLOOKUP(A42,['file:///tmp/Copy of Trous de DN S10 (2).xlsx']'Taux DN'!$C$1:$D$1048576,2,0)</f>
        <v>0</v>
      </c>
      <c r="C42" s="13" t="s">
        <v>59</v>
      </c>
      <c r="D42" s="13" t="s">
        <v>39</v>
      </c>
      <c r="E42" s="13" t="e">
        <f aca="false">VLOOKUP(A42,#REF!découpe!$b:$f,5,0)</f>
        <v>#VALUE!</v>
      </c>
      <c r="F42" s="13" t="e">
        <f aca="false">CONCATENATE(D42,E42)</f>
        <v>#VALUE!</v>
      </c>
      <c r="G42" s="13" t="n">
        <v>42</v>
      </c>
      <c r="H42" s="13" t="n">
        <v>92</v>
      </c>
      <c r="I42" s="13" t="s">
        <v>16</v>
      </c>
      <c r="J42" s="14" t="n">
        <v>418</v>
      </c>
      <c r="K42" s="15" t="n">
        <f aca="false">VLOOKUP(A42,['file:///tmp/Copy of Trous de DN S10 (2).xlsx']'Taux DN'!$C$1:$AF$1048576,30,0)</f>
        <v>1</v>
      </c>
      <c r="L42" s="16" t="n">
        <f aca="false">VLOOKUP(A42,['file:///tmp/Facings.xlsx']Facing!$B$1:$Z$1048576,25,0)</f>
        <v>5</v>
      </c>
      <c r="M42" s="13" t="n">
        <v>65</v>
      </c>
      <c r="N42" s="14" t="n">
        <v>588</v>
      </c>
      <c r="O42" s="17" t="n">
        <f aca="false">VLOOKUP(G42,M:N,2,0)</f>
        <v>760</v>
      </c>
      <c r="P42" s="18" t="n">
        <f aca="false">O42/6</f>
        <v>126.666666666667</v>
      </c>
    </row>
    <row collapsed="false" customFormat="false" customHeight="true" hidden="false" ht="15" outlineLevel="0" r="43">
      <c r="A43" s="11" t="n">
        <v>33010107003</v>
      </c>
      <c r="B43" s="12" t="n">
        <f aca="false">VLOOKUP(A43,['file:///tmp/Copy of Trous de DN S10 (2).xlsx']'Taux DN'!$C$1:$D$1048576,2,0)</f>
        <v>0</v>
      </c>
      <c r="C43" s="13" t="s">
        <v>60</v>
      </c>
      <c r="D43" s="13" t="s">
        <v>61</v>
      </c>
      <c r="E43" s="13" t="e">
        <f aca="false">VLOOKUP(A43,#REF!découpe!$b:$f,5,0)</f>
        <v>#VALUE!</v>
      </c>
      <c r="F43" s="13" t="e">
        <f aca="false">CONCATENATE(D43,E43)</f>
        <v>#VALUE!</v>
      </c>
      <c r="G43" s="13" t="n">
        <v>43</v>
      </c>
      <c r="H43" s="13" t="n">
        <v>164</v>
      </c>
      <c r="I43" s="13" t="s">
        <v>16</v>
      </c>
      <c r="J43" s="14" t="n">
        <v>151</v>
      </c>
      <c r="K43" s="15" t="n">
        <f aca="false">VLOOKUP(A43,['file:///tmp/Copy of Trous de DN S10 (2).xlsx']'Taux DN'!$C$1:$AF$1048576,30,0)</f>
        <v>0.6</v>
      </c>
      <c r="L43" s="16" t="n">
        <f aca="false">VLOOKUP(A43,['file:///tmp/Facings.xlsx']Facing!$B$1:$Z$1048576,25,0)</f>
        <v>8</v>
      </c>
      <c r="M43" s="13" t="n">
        <v>40</v>
      </c>
      <c r="N43" s="14" t="n">
        <v>768</v>
      </c>
      <c r="O43" s="17" t="n">
        <f aca="false">VLOOKUP(G43,M:N,2,0)</f>
        <v>756</v>
      </c>
      <c r="P43" s="18" t="n">
        <f aca="false">O43/6</f>
        <v>126</v>
      </c>
    </row>
    <row collapsed="false" customFormat="false" customHeight="true" hidden="false" ht="15" outlineLevel="0" r="44">
      <c r="A44" s="11" t="n">
        <v>33010102001</v>
      </c>
      <c r="B44" s="12" t="s">
        <v>36</v>
      </c>
      <c r="C44" s="13" t="s">
        <v>62</v>
      </c>
      <c r="D44" s="13" t="s">
        <v>61</v>
      </c>
      <c r="E44" s="13" t="e">
        <f aca="false">VLOOKUP(A44,#REF!découpe!$b:$f,5,0)</f>
        <v>#VALUE!</v>
      </c>
      <c r="F44" s="13" t="e">
        <f aca="false">CONCATENATE(D44,E44)</f>
        <v>#VALUE!</v>
      </c>
      <c r="G44" s="13" t="n">
        <v>44</v>
      </c>
      <c r="H44" s="13" t="n">
        <v>32</v>
      </c>
      <c r="I44" s="13" t="s">
        <v>16</v>
      </c>
      <c r="J44" s="14" t="n">
        <v>932</v>
      </c>
      <c r="K44" s="15" t="e">
        <f aca="false">VLOOKUP(A44,['file:///tmp/Copy of Trous de DN S10 (2).xlsx']'Taux DN'!$C$1:$AF$1048576,30,0)</f>
        <v>#N/A</v>
      </c>
      <c r="L44" s="16" t="e">
        <f aca="false">VLOOKUP(A44,['file:///tmp/Facings.xlsx']Facing!$B$1:$Z$1048576,25,0)</f>
        <v>#N/A</v>
      </c>
      <c r="M44" s="13" t="n">
        <v>92</v>
      </c>
      <c r="N44" s="14" t="n">
        <v>418</v>
      </c>
      <c r="O44" s="17" t="n">
        <f aca="false">VLOOKUP(G44,M:N,2,0)</f>
        <v>740</v>
      </c>
      <c r="P44" s="18" t="n">
        <f aca="false">O44/6</f>
        <v>123.333333333333</v>
      </c>
    </row>
    <row collapsed="false" customFormat="false" customHeight="true" hidden="false" ht="15" outlineLevel="0" r="45">
      <c r="A45" s="11" t="n">
        <v>33010115010</v>
      </c>
      <c r="B45" s="12" t="n">
        <f aca="false">VLOOKUP(A45,['file:///tmp/Copy of Trous de DN S10 (2).xlsx']'Taux DN'!$C$1:$D$1048576,2,0)</f>
        <v>0</v>
      </c>
      <c r="C45" s="13" t="s">
        <v>63</v>
      </c>
      <c r="D45" s="13" t="s">
        <v>61</v>
      </c>
      <c r="E45" s="13" t="e">
        <f aca="false">VLOOKUP(A45,#REF!découpe!$b:$f,5,0)</f>
        <v>#VALUE!</v>
      </c>
      <c r="F45" s="13" t="e">
        <f aca="false">CONCATENATE(D45,E45)</f>
        <v>#VALUE!</v>
      </c>
      <c r="G45" s="13" t="n">
        <v>45</v>
      </c>
      <c r="H45" s="13" t="n">
        <v>18</v>
      </c>
      <c r="I45" s="13" t="s">
        <v>16</v>
      </c>
      <c r="J45" s="14" t="n">
        <v>1081</v>
      </c>
      <c r="K45" s="15" t="n">
        <f aca="false">VLOOKUP(A45,['file:///tmp/Copy of Trous de DN S10 (2).xlsx']'Taux DN'!$C$1:$AF$1048576,30,0)</f>
        <v>0</v>
      </c>
      <c r="L45" s="16" t="n">
        <f aca="false">VLOOKUP(A45,['file:///tmp/Facings.xlsx']Facing!$B$1:$Z$1048576,25,0)</f>
        <v>0</v>
      </c>
      <c r="M45" s="13" t="n">
        <v>164</v>
      </c>
      <c r="N45" s="14" t="n">
        <v>151</v>
      </c>
      <c r="O45" s="17" t="n">
        <f aca="false">VLOOKUP(G45,M:N,2,0)</f>
        <v>735</v>
      </c>
      <c r="P45" s="18" t="n">
        <f aca="false">O45/6</f>
        <v>122.5</v>
      </c>
    </row>
    <row collapsed="false" customFormat="false" customHeight="true" hidden="false" ht="15" outlineLevel="0" r="46">
      <c r="A46" s="11" t="n">
        <v>33010115003</v>
      </c>
      <c r="B46" s="12" t="n">
        <f aca="false">VLOOKUP(A46,['file:///tmp/Copy of Trous de DN S10 (2).xlsx']'Taux DN'!$C$1:$D$1048576,2,0)</f>
        <v>0</v>
      </c>
      <c r="C46" s="13" t="s">
        <v>64</v>
      </c>
      <c r="D46" s="13" t="s">
        <v>61</v>
      </c>
      <c r="E46" s="13" t="e">
        <f aca="false">VLOOKUP(A46,#REF!découpe!$b:$f,5,0)</f>
        <v>#VALUE!</v>
      </c>
      <c r="F46" s="13" t="e">
        <f aca="false">CONCATENATE(D46,E46)</f>
        <v>#VALUE!</v>
      </c>
      <c r="G46" s="13" t="n">
        <v>46</v>
      </c>
      <c r="H46" s="13" t="n">
        <v>72</v>
      </c>
      <c r="I46" s="13" t="s">
        <v>16</v>
      </c>
      <c r="J46" s="14" t="n">
        <v>533</v>
      </c>
      <c r="K46" s="15" t="n">
        <f aca="false">VLOOKUP(A46,['file:///tmp/Copy of Trous de DN S10 (2).xlsx']'Taux DN'!$C$1:$AF$1048576,30,0)</f>
        <v>0</v>
      </c>
      <c r="L46" s="16" t="n">
        <f aca="false">VLOOKUP(A46,['file:///tmp/Facings.xlsx']Facing!$B$1:$Z$1048576,25,0)</f>
        <v>0</v>
      </c>
      <c r="M46" s="13" t="n">
        <v>18</v>
      </c>
      <c r="N46" s="14" t="n">
        <v>1081</v>
      </c>
      <c r="O46" s="17" t="n">
        <f aca="false">VLOOKUP(G46,M:N,2,0)</f>
        <v>719</v>
      </c>
      <c r="P46" s="18" t="n">
        <f aca="false">O46/6</f>
        <v>119.833333333333</v>
      </c>
    </row>
    <row collapsed="false" customFormat="false" customHeight="true" hidden="false" ht="15" outlineLevel="0" r="47">
      <c r="A47" s="11" t="n">
        <v>33010118006</v>
      </c>
      <c r="B47" s="12" t="n">
        <f aca="false">VLOOKUP(A47,['file:///tmp/Copy of Trous de DN S10 (2).xlsx']'Taux DN'!$C$1:$D$1048576,2,0)</f>
        <v>0</v>
      </c>
      <c r="C47" s="13" t="s">
        <v>65</v>
      </c>
      <c r="D47" s="13" t="s">
        <v>61</v>
      </c>
      <c r="E47" s="13" t="e">
        <f aca="false">VLOOKUP(A47,#REF!découpe!$b:$f,5,0)</f>
        <v>#VALUE!</v>
      </c>
      <c r="F47" s="13" t="e">
        <f aca="false">CONCATENATE(D47,E47)</f>
        <v>#VALUE!</v>
      </c>
      <c r="G47" s="13" t="n">
        <v>47</v>
      </c>
      <c r="H47" s="13" t="n">
        <v>51</v>
      </c>
      <c r="I47" s="13" t="s">
        <v>16</v>
      </c>
      <c r="J47" s="14" t="n">
        <v>713</v>
      </c>
      <c r="K47" s="15" t="n">
        <f aca="false">VLOOKUP(A47,['file:///tmp/Copy of Trous de DN S10 (2).xlsx']'Taux DN'!$C$1:$AF$1048576,30,0)</f>
        <v>1</v>
      </c>
      <c r="L47" s="16" t="n">
        <f aca="false">VLOOKUP(A47,['file:///tmp/Facings.xlsx']Facing!$B$1:$Z$1048576,25,0)</f>
        <v>5</v>
      </c>
      <c r="M47" s="13" t="n">
        <v>72</v>
      </c>
      <c r="N47" s="14" t="n">
        <v>533</v>
      </c>
      <c r="O47" s="17" t="n">
        <f aca="false">VLOOKUP(G47,M:N,2,0)</f>
        <v>719</v>
      </c>
      <c r="P47" s="18" t="n">
        <f aca="false">O47/6</f>
        <v>119.833333333333</v>
      </c>
    </row>
    <row collapsed="false" customFormat="false" customHeight="true" hidden="false" ht="15" outlineLevel="0" r="48">
      <c r="A48" s="11" t="n">
        <v>33010113008</v>
      </c>
      <c r="B48" s="12" t="n">
        <f aca="false">VLOOKUP(A48,['file:///tmp/Copy of Trous de DN S10 (2).xlsx']'Taux DN'!$C$1:$D$1048576,2,0)</f>
        <v>0</v>
      </c>
      <c r="C48" s="13" t="s">
        <v>66</v>
      </c>
      <c r="D48" s="13" t="s">
        <v>61</v>
      </c>
      <c r="E48" s="13" t="e">
        <f aca="false">VLOOKUP(A48,#REF!découpe!$b:$f,5,0)</f>
        <v>#VALUE!</v>
      </c>
      <c r="F48" s="13" t="e">
        <f aca="false">CONCATENATE(D48,E48)</f>
        <v>#VALUE!</v>
      </c>
      <c r="G48" s="13" t="n">
        <v>48</v>
      </c>
      <c r="H48" s="13" t="n">
        <v>113</v>
      </c>
      <c r="I48" s="13" t="s">
        <v>16</v>
      </c>
      <c r="J48" s="14" t="n">
        <v>333</v>
      </c>
      <c r="K48" s="15" t="n">
        <f aca="false">VLOOKUP(A48,['file:///tmp/Copy of Trous de DN S10 (2).xlsx']'Taux DN'!$C$1:$AF$1048576,30,0)</f>
        <v>1</v>
      </c>
      <c r="L48" s="16" t="n">
        <f aca="false">VLOOKUP(A48,['file:///tmp/Facings.xlsx']Facing!$B$1:$Z$1048576,25,0)</f>
        <v>8</v>
      </c>
      <c r="M48" s="13" t="n">
        <v>113</v>
      </c>
      <c r="N48" s="14" t="n">
        <v>333</v>
      </c>
      <c r="O48" s="17" t="n">
        <f aca="false">VLOOKUP(G48,M:N,2,0)</f>
        <v>718</v>
      </c>
      <c r="P48" s="18" t="n">
        <f aca="false">O48/6</f>
        <v>119.666666666667</v>
      </c>
    </row>
    <row collapsed="false" customFormat="false" customHeight="true" hidden="false" ht="15" outlineLevel="0" r="49">
      <c r="A49" s="11" t="n">
        <v>33010119006</v>
      </c>
      <c r="B49" s="12" t="n">
        <f aca="false">VLOOKUP(A49,['file:///tmp/Copy of Trous de DN S10 (2).xlsx']'Taux DN'!$C$1:$D$1048576,2,0)</f>
        <v>0</v>
      </c>
      <c r="C49" s="13" t="s">
        <v>67</v>
      </c>
      <c r="D49" s="13" t="s">
        <v>61</v>
      </c>
      <c r="E49" s="13" t="e">
        <f aca="false">VLOOKUP(A49,#REF!découpe!$b:$f,5,0)</f>
        <v>#VALUE!</v>
      </c>
      <c r="F49" s="13" t="e">
        <f aca="false">CONCATENATE(D49,E49)</f>
        <v>#VALUE!</v>
      </c>
      <c r="G49" s="13" t="n">
        <v>49</v>
      </c>
      <c r="H49" s="13" t="n">
        <v>143</v>
      </c>
      <c r="I49" s="13" t="s">
        <v>16</v>
      </c>
      <c r="J49" s="14" t="n">
        <v>246</v>
      </c>
      <c r="K49" s="15" t="n">
        <f aca="false">VLOOKUP(A49,['file:///tmp/Copy of Trous de DN S10 (2).xlsx']'Taux DN'!$C$1:$AF$1048576,30,0)</f>
        <v>1</v>
      </c>
      <c r="L49" s="16" t="n">
        <f aca="false">VLOOKUP(A49,['file:///tmp/Facings.xlsx']Facing!$B$1:$Z$1048576,25,0)</f>
        <v>10</v>
      </c>
      <c r="M49" s="13" t="n">
        <v>143</v>
      </c>
      <c r="N49" s="14" t="n">
        <v>246</v>
      </c>
      <c r="O49" s="17" t="n">
        <f aca="false">VLOOKUP(G49,M:N,2,0)</f>
        <v>716</v>
      </c>
      <c r="P49" s="18" t="n">
        <f aca="false">O49/6</f>
        <v>119.333333333333</v>
      </c>
    </row>
    <row collapsed="false" customFormat="false" customHeight="true" hidden="false" ht="15" outlineLevel="0" r="50">
      <c r="A50" s="11" t="n">
        <v>33010104008</v>
      </c>
      <c r="B50" s="12" t="n">
        <f aca="false">VLOOKUP(A50,['file:///tmp/Copy of Trous de DN S10 (2).xlsx']'Taux DN'!$C$1:$D$1048576,2,0)</f>
        <v>0</v>
      </c>
      <c r="C50" s="13" t="s">
        <v>68</v>
      </c>
      <c r="D50" s="13" t="s">
        <v>61</v>
      </c>
      <c r="E50" s="13" t="e">
        <f aca="false">VLOOKUP(A50,#REF!découpe!$b:$f,5,0)</f>
        <v>#VALUE!</v>
      </c>
      <c r="F50" s="13" t="e">
        <f aca="false">CONCATENATE(D50,E50)</f>
        <v>#VALUE!</v>
      </c>
      <c r="G50" s="13" t="n">
        <v>50</v>
      </c>
      <c r="H50" s="13" t="n">
        <v>150</v>
      </c>
      <c r="I50" s="13" t="s">
        <v>16</v>
      </c>
      <c r="J50" s="14" t="n">
        <v>203</v>
      </c>
      <c r="K50" s="15" t="n">
        <f aca="false">VLOOKUP(A50,['file:///tmp/Copy of Trous de DN S10 (2).xlsx']'Taux DN'!$C$1:$AF$1048576,30,0)</f>
        <v>0.4</v>
      </c>
      <c r="L50" s="16" t="n">
        <f aca="false">VLOOKUP(A50,['file:///tmp/Facings.xlsx']Facing!$B$1:$Z$1048576,25,0)</f>
        <v>4</v>
      </c>
      <c r="M50" s="20" t="n">
        <v>105</v>
      </c>
      <c r="N50" s="21" t="n">
        <v>364</v>
      </c>
      <c r="O50" s="17" t="n">
        <f aca="false">VLOOKUP(G50,M:N,2,0)</f>
        <v>713</v>
      </c>
      <c r="P50" s="18" t="n">
        <f aca="false">O50/6</f>
        <v>118.833333333333</v>
      </c>
    </row>
    <row collapsed="false" customFormat="false" customHeight="true" hidden="false" ht="15" outlineLevel="0" r="51">
      <c r="A51" s="19" t="n">
        <v>33010116001</v>
      </c>
      <c r="B51" s="12" t="n">
        <f aca="false">VLOOKUP(A51,['file:///tmp/Copy of Trous de DN S10 (2).xlsx']'Taux DN'!$C$1:$D$1048576,2,0)</f>
        <v>0</v>
      </c>
      <c r="C51" s="20" t="s">
        <v>69</v>
      </c>
      <c r="D51" s="13" t="s">
        <v>61</v>
      </c>
      <c r="E51" s="13" t="e">
        <f aca="false">VLOOKUP(A51,#REF!découpe!$b:$f,5,0)</f>
        <v>#VALUE!</v>
      </c>
      <c r="F51" s="13" t="e">
        <f aca="false">CONCATENATE(D51,E51)</f>
        <v>#VALUE!</v>
      </c>
      <c r="G51" s="20" t="n">
        <v>51</v>
      </c>
      <c r="H51" s="20" t="n">
        <v>105</v>
      </c>
      <c r="I51" s="20" t="s">
        <v>18</v>
      </c>
      <c r="J51" s="21" t="n">
        <v>364</v>
      </c>
      <c r="K51" s="15" t="n">
        <f aca="false">VLOOKUP(A51,['file:///tmp/Copy of Trous de DN S10 (2).xlsx']'Taux DN'!$C$1:$AF$1048576,30,0)</f>
        <v>1</v>
      </c>
      <c r="L51" s="16" t="n">
        <f aca="false">VLOOKUP(A51,['file:///tmp/Facings.xlsx']Facing!$B$1:$Z$1048576,25,0)</f>
        <v>6</v>
      </c>
      <c r="M51" s="13" t="n">
        <v>60</v>
      </c>
      <c r="N51" s="14" t="n">
        <v>644</v>
      </c>
      <c r="O51" s="17" t="n">
        <f aca="false">VLOOKUP(G51,M:N,2,0)</f>
        <v>713</v>
      </c>
      <c r="P51" s="18" t="n">
        <f aca="false">O51/6</f>
        <v>118.833333333333</v>
      </c>
    </row>
    <row collapsed="false" customFormat="false" customHeight="true" hidden="false" ht="15" outlineLevel="0" r="52">
      <c r="A52" s="11" t="n">
        <v>33010114006</v>
      </c>
      <c r="B52" s="12" t="n">
        <f aca="false">VLOOKUP(A52,['file:///tmp/Copy of Trous de DN S10 (2).xlsx']'Taux DN'!$C$1:$D$1048576,2,0)</f>
        <v>0</v>
      </c>
      <c r="C52" s="13" t="s">
        <v>70</v>
      </c>
      <c r="D52" s="13" t="s">
        <v>61</v>
      </c>
      <c r="E52" s="13" t="e">
        <f aca="false">VLOOKUP(A52,#REF!découpe!$b:$f,5,0)</f>
        <v>#VALUE!</v>
      </c>
      <c r="F52" s="13" t="e">
        <f aca="false">CONCATENATE(D52,E52)</f>
        <v>#VALUE!</v>
      </c>
      <c r="G52" s="13" t="n">
        <v>52</v>
      </c>
      <c r="H52" s="13" t="n">
        <v>60</v>
      </c>
      <c r="I52" s="13" t="s">
        <v>16</v>
      </c>
      <c r="J52" s="14" t="n">
        <v>644</v>
      </c>
      <c r="K52" s="15" t="n">
        <f aca="false">VLOOKUP(A52,['file:///tmp/Copy of Trous de DN S10 (2).xlsx']'Taux DN'!$C$1:$AF$1048576,30,0)</f>
        <v>0.8</v>
      </c>
      <c r="L52" s="16" t="n">
        <f aca="false">VLOOKUP(A52,['file:///tmp/Facings.xlsx']Facing!$B$1:$Z$1048576,25,0)</f>
        <v>4</v>
      </c>
      <c r="M52" s="20" t="n">
        <v>96</v>
      </c>
      <c r="N52" s="21" t="n">
        <v>396</v>
      </c>
      <c r="O52" s="17" t="n">
        <f aca="false">VLOOKUP(G52,M:N,2,0)</f>
        <v>698</v>
      </c>
      <c r="P52" s="18" t="n">
        <f aca="false">O52/6</f>
        <v>116.333333333333</v>
      </c>
    </row>
    <row collapsed="false" customFormat="false" customHeight="true" hidden="false" ht="15" outlineLevel="0" r="53">
      <c r="A53" s="19" t="n">
        <v>33010116005</v>
      </c>
      <c r="B53" s="12" t="n">
        <f aca="false">VLOOKUP(A53,['file:///tmp/Copy of Trous de DN S10 (2).xlsx']'Taux DN'!$C$1:$D$1048576,2,0)</f>
        <v>0</v>
      </c>
      <c r="C53" s="20" t="s">
        <v>71</v>
      </c>
      <c r="D53" s="13" t="s">
        <v>61</v>
      </c>
      <c r="E53" s="13" t="e">
        <f aca="false">VLOOKUP(A53,#REF!découpe!$b:$f,5,0)</f>
        <v>#VALUE!</v>
      </c>
      <c r="F53" s="13" t="e">
        <f aca="false">CONCATENATE(D53,E53)</f>
        <v>#VALUE!</v>
      </c>
      <c r="G53" s="20" t="n">
        <v>53</v>
      </c>
      <c r="H53" s="20" t="n">
        <v>96</v>
      </c>
      <c r="I53" s="20" t="s">
        <v>18</v>
      </c>
      <c r="J53" s="21" t="n">
        <v>396</v>
      </c>
      <c r="K53" s="15" t="n">
        <f aca="false">VLOOKUP(A53,['file:///tmp/Copy of Trous de DN S10 (2).xlsx']'Taux DN'!$C$1:$AF$1048576,30,0)</f>
        <v>0</v>
      </c>
      <c r="L53" s="16" t="n">
        <f aca="false">VLOOKUP(A53,['file:///tmp/Facings.xlsx']Facing!$B$1:$Z$1048576,25,0)</f>
        <v>0</v>
      </c>
      <c r="M53" s="20" t="n">
        <v>29</v>
      </c>
      <c r="N53" s="21" t="n">
        <v>950</v>
      </c>
      <c r="O53" s="17" t="n">
        <f aca="false">VLOOKUP(G53,M:N,2,0)</f>
        <v>679</v>
      </c>
      <c r="P53" s="18" t="n">
        <f aca="false">O53/6</f>
        <v>113.166666666667</v>
      </c>
    </row>
    <row collapsed="false" customFormat="false" customHeight="true" hidden="false" ht="15" outlineLevel="0" r="54">
      <c r="A54" s="19" t="n">
        <v>33010114001</v>
      </c>
      <c r="B54" s="12" t="n">
        <f aca="false">VLOOKUP(A54,['file:///tmp/Copy of Trous de DN S10 (2).xlsx']'Taux DN'!$C$1:$D$1048576,2,0)</f>
        <v>0</v>
      </c>
      <c r="C54" s="20" t="s">
        <v>72</v>
      </c>
      <c r="D54" s="13" t="s">
        <v>61</v>
      </c>
      <c r="E54" s="13" t="e">
        <f aca="false">VLOOKUP(A54,#REF!découpe!$b:$f,5,0)</f>
        <v>#VALUE!</v>
      </c>
      <c r="F54" s="13" t="e">
        <f aca="false">CONCATENATE(D54,E54)</f>
        <v>#VALUE!</v>
      </c>
      <c r="G54" s="20" t="n">
        <v>54</v>
      </c>
      <c r="H54" s="20" t="n">
        <v>29</v>
      </c>
      <c r="I54" s="20" t="s">
        <v>18</v>
      </c>
      <c r="J54" s="21" t="n">
        <v>950</v>
      </c>
      <c r="K54" s="15" t="n">
        <f aca="false">VLOOKUP(A54,['file:///tmp/Copy of Trous de DN S10 (2).xlsx']'Taux DN'!$C$1:$AF$1048576,30,0)</f>
        <v>1</v>
      </c>
      <c r="L54" s="16" t="n">
        <f aca="false">VLOOKUP(A54,['file:///tmp/Facings.xlsx']Facing!$B$1:$Z$1048576,25,0)</f>
        <v>14</v>
      </c>
      <c r="M54" s="13" t="n">
        <v>88</v>
      </c>
      <c r="N54" s="14" t="n">
        <v>441</v>
      </c>
      <c r="O54" s="17" t="n">
        <f aca="false">VLOOKUP(G54,M:N,2,0)</f>
        <v>675</v>
      </c>
      <c r="P54" s="18" t="n">
        <f aca="false">O54/6</f>
        <v>112.5</v>
      </c>
    </row>
    <row collapsed="false" customFormat="false" customHeight="true" hidden="false" ht="15" outlineLevel="0" r="55">
      <c r="A55" s="11" t="n">
        <v>33010111007</v>
      </c>
      <c r="B55" s="12" t="s">
        <v>36</v>
      </c>
      <c r="C55" s="13" t="s">
        <v>73</v>
      </c>
      <c r="D55" s="13" t="s">
        <v>61</v>
      </c>
      <c r="E55" s="13" t="e">
        <f aca="false">VLOOKUP(A55,#REF!découpe!$b:$f,5,0)</f>
        <v>#VALUE!</v>
      </c>
      <c r="F55" s="13" t="e">
        <f aca="false">CONCATENATE(D55,E55)</f>
        <v>#VALUE!</v>
      </c>
      <c r="G55" s="13" t="n">
        <v>55</v>
      </c>
      <c r="H55" s="13" t="n">
        <v>174</v>
      </c>
      <c r="I55" s="13" t="s">
        <v>16</v>
      </c>
      <c r="J55" s="14" t="n">
        <v>117</v>
      </c>
      <c r="K55" s="15" t="e">
        <f aca="false">VLOOKUP(A55,['file:///tmp/Copy of Trous de DN S10 (2).xlsx']'Taux DN'!$C$1:$AF$1048576,30,0)</f>
        <v>#N/A</v>
      </c>
      <c r="L55" s="16" t="e">
        <f aca="false">VLOOKUP(A55,['file:///tmp/Facings.xlsx']Facing!$B$1:$Z$1048576,25,0)</f>
        <v>#N/A</v>
      </c>
      <c r="M55" s="13" t="n">
        <v>126</v>
      </c>
      <c r="N55" s="14" t="n">
        <v>306</v>
      </c>
      <c r="O55" s="17" t="n">
        <f aca="false">VLOOKUP(G55,M:N,2,0)</f>
        <v>670</v>
      </c>
      <c r="P55" s="18" t="n">
        <f aca="false">O55/6</f>
        <v>111.666666666667</v>
      </c>
    </row>
    <row collapsed="false" customFormat="false" customHeight="true" hidden="false" ht="15" outlineLevel="0" r="56">
      <c r="A56" s="11" t="n">
        <v>33010115007</v>
      </c>
      <c r="B56" s="12" t="n">
        <f aca="false">VLOOKUP(A56,['file:///tmp/Copy of Trous de DN S10 (2).xlsx']'Taux DN'!$C$1:$D$1048576,2,0)</f>
        <v>0</v>
      </c>
      <c r="C56" s="13" t="s">
        <v>74</v>
      </c>
      <c r="D56" s="13" t="s">
        <v>61</v>
      </c>
      <c r="E56" s="13" t="e">
        <f aca="false">VLOOKUP(A56,#REF!découpe!$b:$f,5,0)</f>
        <v>#VALUE!</v>
      </c>
      <c r="F56" s="13" t="e">
        <f aca="false">CONCATENATE(D56,E56)</f>
        <v>#VALUE!</v>
      </c>
      <c r="G56" s="13" t="n">
        <v>56</v>
      </c>
      <c r="H56" s="13" t="n">
        <v>88</v>
      </c>
      <c r="I56" s="13" t="s">
        <v>16</v>
      </c>
      <c r="J56" s="14" t="n">
        <v>441</v>
      </c>
      <c r="K56" s="15" t="n">
        <f aca="false">VLOOKUP(A56,['file:///tmp/Copy of Trous de DN S10 (2).xlsx']'Taux DN'!$C$1:$AF$1048576,30,0)</f>
        <v>0</v>
      </c>
      <c r="L56" s="16" t="n">
        <f aca="false">VLOOKUP(A56,['file:///tmp/Facings.xlsx']Facing!$B$1:$Z$1048576,25,0)</f>
        <v>0</v>
      </c>
      <c r="M56" s="13" t="n">
        <v>200</v>
      </c>
      <c r="N56" s="14" t="n">
        <v>41</v>
      </c>
      <c r="O56" s="17" t="n">
        <f aca="false">VLOOKUP(G56,M:N,2,0)</f>
        <v>662</v>
      </c>
      <c r="P56" s="18" t="n">
        <f aca="false">O56/6</f>
        <v>110.333333333333</v>
      </c>
    </row>
    <row collapsed="false" customFormat="false" customHeight="true" hidden="false" ht="15" outlineLevel="0" r="57">
      <c r="A57" s="11" t="n">
        <v>33010118004</v>
      </c>
      <c r="B57" s="12" t="n">
        <f aca="false">VLOOKUP(A57,['file:///tmp/Copy of Trous de DN S10 (2).xlsx']'Taux DN'!$C$1:$D$1048576,2,0)</f>
        <v>0</v>
      </c>
      <c r="C57" s="13" t="s">
        <v>75</v>
      </c>
      <c r="D57" s="13" t="s">
        <v>61</v>
      </c>
      <c r="E57" s="13" t="e">
        <f aca="false">VLOOKUP(A57,#REF!découpe!$b:$f,5,0)</f>
        <v>#VALUE!</v>
      </c>
      <c r="F57" s="13" t="e">
        <f aca="false">CONCATENATE(D57,E57)</f>
        <v>#VALUE!</v>
      </c>
      <c r="G57" s="13" t="n">
        <v>57</v>
      </c>
      <c r="H57" s="13" t="n">
        <v>126</v>
      </c>
      <c r="I57" s="13" t="s">
        <v>16</v>
      </c>
      <c r="J57" s="14" t="n">
        <v>306</v>
      </c>
      <c r="K57" s="15" t="n">
        <f aca="false">VLOOKUP(A57,['file:///tmp/Copy of Trous de DN S10 (2).xlsx']'Taux DN'!$C$1:$AF$1048576,30,0)</f>
        <v>0</v>
      </c>
      <c r="L57" s="16" t="n">
        <f aca="false">VLOOKUP(A57,['file:///tmp/Facings.xlsx']Facing!$B$1:$Z$1048576,25,0)</f>
        <v>4</v>
      </c>
      <c r="M57" s="13" t="n">
        <v>94</v>
      </c>
      <c r="N57" s="14" t="n">
        <v>397</v>
      </c>
      <c r="O57" s="17" t="n">
        <f aca="false">VLOOKUP(G57,M:N,2,0)</f>
        <v>658</v>
      </c>
      <c r="P57" s="18" t="n">
        <f aca="false">O57/6</f>
        <v>109.666666666667</v>
      </c>
    </row>
    <row collapsed="false" customFormat="false" customHeight="true" hidden="false" ht="15" outlineLevel="0" r="58">
      <c r="A58" s="11" t="n">
        <v>33010115008</v>
      </c>
      <c r="B58" s="12" t="n">
        <f aca="false">VLOOKUP(A58,['file:///tmp/Copy of Trous de DN S10 (2).xlsx']'Taux DN'!$C$1:$D$1048576,2,0)</f>
        <v>0</v>
      </c>
      <c r="C58" s="13" t="s">
        <v>76</v>
      </c>
      <c r="D58" s="13" t="s">
        <v>61</v>
      </c>
      <c r="E58" s="13" t="e">
        <f aca="false">VLOOKUP(A58,#REF!découpe!$b:$f,5,0)</f>
        <v>#VALUE!</v>
      </c>
      <c r="F58" s="13" t="e">
        <f aca="false">CONCATENATE(D58,E58)</f>
        <v>#VALUE!</v>
      </c>
      <c r="G58" s="13" t="n">
        <v>58</v>
      </c>
      <c r="H58" s="13" t="n">
        <v>200</v>
      </c>
      <c r="I58" s="13" t="s">
        <v>16</v>
      </c>
      <c r="J58" s="14" t="n">
        <v>41</v>
      </c>
      <c r="K58" s="15" t="n">
        <f aca="false">VLOOKUP(A58,['file:///tmp/Copy of Trous de DN S10 (2).xlsx']'Taux DN'!$C$1:$AF$1048576,30,0)</f>
        <v>0</v>
      </c>
      <c r="L58" s="16" t="n">
        <f aca="false">VLOOKUP(A58,['file:///tmp/Facings.xlsx']Facing!$B$1:$Z$1048576,25,0)</f>
        <v>0</v>
      </c>
      <c r="M58" s="13" t="n">
        <v>4</v>
      </c>
      <c r="N58" s="14" t="n">
        <v>1498</v>
      </c>
      <c r="O58" s="17" t="n">
        <f aca="false">VLOOKUP(G58,M:N,2,0)</f>
        <v>652</v>
      </c>
      <c r="P58" s="18" t="n">
        <f aca="false">O58/6</f>
        <v>108.666666666667</v>
      </c>
    </row>
    <row collapsed="false" customFormat="false" customHeight="true" hidden="false" ht="15" outlineLevel="0" r="59">
      <c r="A59" s="11" t="n">
        <v>33010110009</v>
      </c>
      <c r="B59" s="12" t="n">
        <f aca="false">VLOOKUP(A59,['file:///tmp/Copy of Trous de DN S10 (2).xlsx']'Taux DN'!$C$1:$D$1048576,2,0)</f>
        <v>0</v>
      </c>
      <c r="C59" s="13" t="s">
        <v>77</v>
      </c>
      <c r="D59" s="13" t="s">
        <v>61</v>
      </c>
      <c r="E59" s="13" t="e">
        <f aca="false">VLOOKUP(A59,#REF!découpe!$b:$f,5,0)</f>
        <v>#VALUE!</v>
      </c>
      <c r="F59" s="13" t="e">
        <f aca="false">CONCATENATE(D59,E59)</f>
        <v>#VALUE!</v>
      </c>
      <c r="G59" s="13" t="n">
        <v>59</v>
      </c>
      <c r="H59" s="13" t="n">
        <v>94</v>
      </c>
      <c r="I59" s="13" t="s">
        <v>16</v>
      </c>
      <c r="J59" s="14" t="n">
        <v>397</v>
      </c>
      <c r="K59" s="15" t="n">
        <f aca="false">VLOOKUP(A59,['file:///tmp/Copy of Trous de DN S10 (2).xlsx']'Taux DN'!$C$1:$AF$1048576,30,0)</f>
        <v>1</v>
      </c>
      <c r="L59" s="16" t="n">
        <f aca="false">VLOOKUP(A59,['file:///tmp/Facings.xlsx']Facing!$B$1:$Z$1048576,25,0)</f>
        <v>5</v>
      </c>
      <c r="M59" s="20" t="n">
        <v>87</v>
      </c>
      <c r="N59" s="21" t="n">
        <v>450</v>
      </c>
      <c r="O59" s="17" t="n">
        <f aca="false">VLOOKUP(G59,M:N,2,0)</f>
        <v>650</v>
      </c>
      <c r="P59" s="18" t="n">
        <f aca="false">O59/6</f>
        <v>108.333333333333</v>
      </c>
    </row>
    <row collapsed="false" customFormat="false" customHeight="true" hidden="false" ht="15" outlineLevel="0" r="60">
      <c r="A60" s="11" t="n">
        <v>33010113007</v>
      </c>
      <c r="B60" s="12" t="n">
        <f aca="false">VLOOKUP(A60,['file:///tmp/Copy of Trous de DN S10 (2).xlsx']'Taux DN'!$C$1:$D$1048576,2,0)</f>
        <v>0</v>
      </c>
      <c r="C60" s="13" t="s">
        <v>78</v>
      </c>
      <c r="D60" s="13" t="s">
        <v>61</v>
      </c>
      <c r="E60" s="13" t="e">
        <f aca="false">VLOOKUP(A60,#REF!découpe!$b:$f,5,0)</f>
        <v>#VALUE!</v>
      </c>
      <c r="F60" s="13" t="e">
        <f aca="false">CONCATENATE(D60,E60)</f>
        <v>#VALUE!</v>
      </c>
      <c r="G60" s="13" t="n">
        <v>60</v>
      </c>
      <c r="H60" s="13" t="n">
        <v>4</v>
      </c>
      <c r="I60" s="13" t="s">
        <v>16</v>
      </c>
      <c r="J60" s="14" t="n">
        <v>1498</v>
      </c>
      <c r="K60" s="15" t="n">
        <f aca="false">VLOOKUP(A60,['file:///tmp/Copy of Trous de DN S10 (2).xlsx']'Taux DN'!$C$1:$AF$1048576,30,0)</f>
        <v>0</v>
      </c>
      <c r="L60" s="16" t="n">
        <f aca="false">VLOOKUP(A60,['file:///tmp/Facings.xlsx']Facing!$B$1:$Z$1048576,25,0)</f>
        <v>0</v>
      </c>
      <c r="M60" s="13" t="n">
        <v>16</v>
      </c>
      <c r="N60" s="14" t="n">
        <v>1102</v>
      </c>
      <c r="O60" s="17" t="n">
        <f aca="false">VLOOKUP(G60,M:N,2,0)</f>
        <v>644</v>
      </c>
      <c r="P60" s="18" t="n">
        <f aca="false">O60/6</f>
        <v>107.333333333333</v>
      </c>
    </row>
    <row collapsed="false" customFormat="false" customHeight="true" hidden="false" ht="15" outlineLevel="0" r="61">
      <c r="A61" s="19" t="n">
        <v>33010119004</v>
      </c>
      <c r="B61" s="12" t="n">
        <f aca="false">VLOOKUP(A61,['file:///tmp/Copy of Trous de DN S10 (2).xlsx']'Taux DN'!$C$1:$D$1048576,2,0)</f>
        <v>0</v>
      </c>
      <c r="C61" s="20" t="s">
        <v>79</v>
      </c>
      <c r="D61" s="13" t="s">
        <v>61</v>
      </c>
      <c r="E61" s="13" t="e">
        <f aca="false">VLOOKUP(A61,#REF!découpe!$b:$f,5,0)</f>
        <v>#VALUE!</v>
      </c>
      <c r="F61" s="13" t="e">
        <f aca="false">CONCATENATE(D61,E61)</f>
        <v>#VALUE!</v>
      </c>
      <c r="G61" s="20" t="n">
        <v>61</v>
      </c>
      <c r="H61" s="20" t="n">
        <v>87</v>
      </c>
      <c r="I61" s="20" t="s">
        <v>18</v>
      </c>
      <c r="J61" s="21" t="n">
        <v>450</v>
      </c>
      <c r="K61" s="15" t="n">
        <f aca="false">VLOOKUP(A61,['file:///tmp/Copy of Trous de DN S10 (2).xlsx']'Taux DN'!$C$1:$AF$1048576,30,0)</f>
        <v>0</v>
      </c>
      <c r="L61" s="16" t="n">
        <f aca="false">VLOOKUP(A61,['file:///tmp/Facings.xlsx']Facing!$B$1:$Z$1048576,25,0)</f>
        <v>0</v>
      </c>
      <c r="M61" s="13" t="n">
        <v>25</v>
      </c>
      <c r="N61" s="14" t="n">
        <v>990</v>
      </c>
      <c r="O61" s="17" t="n">
        <f aca="false">VLOOKUP(G61,M:N,2,0)</f>
        <v>626</v>
      </c>
      <c r="P61" s="18" t="n">
        <f aca="false">O61/6</f>
        <v>104.333333333333</v>
      </c>
    </row>
    <row collapsed="false" customFormat="false" customHeight="true" hidden="false" ht="15" outlineLevel="0" r="62">
      <c r="A62" s="11" t="n">
        <v>33010113010</v>
      </c>
      <c r="B62" s="12" t="n">
        <f aca="false">VLOOKUP(A62,['file:///tmp/Copy of Trous de DN S10 (2).xlsx']'Taux DN'!$C$1:$D$1048576,2,0)</f>
        <v>0</v>
      </c>
      <c r="C62" s="13" t="s">
        <v>80</v>
      </c>
      <c r="D62" s="13" t="s">
        <v>61</v>
      </c>
      <c r="E62" s="13" t="e">
        <f aca="false">VLOOKUP(A62,#REF!découpe!$b:$f,5,0)</f>
        <v>#VALUE!</v>
      </c>
      <c r="F62" s="13" t="e">
        <f aca="false">CONCATENATE(D62,E62)</f>
        <v>#VALUE!</v>
      </c>
      <c r="G62" s="13" t="n">
        <v>62</v>
      </c>
      <c r="H62" s="13" t="n">
        <v>16</v>
      </c>
      <c r="I62" s="13" t="s">
        <v>16</v>
      </c>
      <c r="J62" s="14" t="n">
        <v>1102</v>
      </c>
      <c r="K62" s="15" t="n">
        <f aca="false">VLOOKUP(A62,['file:///tmp/Copy of Trous de DN S10 (2).xlsx']'Taux DN'!$C$1:$AF$1048576,30,0)</f>
        <v>1</v>
      </c>
      <c r="L62" s="16" t="n">
        <f aca="false">VLOOKUP(A62,['file:///tmp/Facings.xlsx']Facing!$B$1:$Z$1048576,25,0)</f>
        <v>11</v>
      </c>
      <c r="M62" s="20" t="n">
        <v>24</v>
      </c>
      <c r="N62" s="21" t="n">
        <v>996</v>
      </c>
      <c r="O62" s="17" t="n">
        <f aca="false">VLOOKUP(G62,M:N,2,0)</f>
        <v>617</v>
      </c>
      <c r="P62" s="18" t="n">
        <f aca="false">O62/6</f>
        <v>102.833333333333</v>
      </c>
    </row>
    <row collapsed="false" customFormat="false" customHeight="true" hidden="false" ht="15" outlineLevel="0" r="63">
      <c r="A63" s="11" t="n">
        <v>33010102007</v>
      </c>
      <c r="B63" s="12" t="n">
        <f aca="false">VLOOKUP(A63,['file:///tmp/Copy of Trous de DN S10 (2).xlsx']'Taux DN'!$C$1:$D$1048576,2,0)</f>
        <v>0</v>
      </c>
      <c r="C63" s="13" t="s">
        <v>81</v>
      </c>
      <c r="D63" s="13" t="s">
        <v>61</v>
      </c>
      <c r="E63" s="13" t="e">
        <f aca="false">VLOOKUP(A63,#REF!découpe!$b:$f,5,0)</f>
        <v>#VALUE!</v>
      </c>
      <c r="F63" s="13" t="e">
        <f aca="false">CONCATENATE(D63,E63)</f>
        <v>#VALUE!</v>
      </c>
      <c r="G63" s="13" t="n">
        <v>63</v>
      </c>
      <c r="H63" s="13" t="n">
        <v>25</v>
      </c>
      <c r="I63" s="13" t="s">
        <v>16</v>
      </c>
      <c r="J63" s="14" t="n">
        <v>990</v>
      </c>
      <c r="K63" s="15" t="n">
        <f aca="false">VLOOKUP(A63,['file:///tmp/Copy of Trous de DN S10 (2).xlsx']'Taux DN'!$C$1:$AF$1048576,30,0)</f>
        <v>1</v>
      </c>
      <c r="L63" s="16" t="n">
        <f aca="false">VLOOKUP(A63,['file:///tmp/Facings.xlsx']Facing!$B$1:$Z$1048576,25,0)</f>
        <v>10</v>
      </c>
      <c r="M63" s="13" t="n">
        <v>186</v>
      </c>
      <c r="N63" s="14" t="n">
        <v>71</v>
      </c>
      <c r="O63" s="17" t="n">
        <f aca="false">VLOOKUP(G63,M:N,2,0)</f>
        <v>611</v>
      </c>
      <c r="P63" s="18" t="n">
        <f aca="false">O63/6</f>
        <v>101.833333333333</v>
      </c>
    </row>
    <row collapsed="false" customFormat="false" customHeight="true" hidden="false" ht="15" outlineLevel="0" r="64">
      <c r="A64" s="11" t="n">
        <v>33010111006</v>
      </c>
      <c r="B64" s="12" t="s">
        <v>36</v>
      </c>
      <c r="C64" s="13" t="s">
        <v>82</v>
      </c>
      <c r="D64" s="13" t="s">
        <v>83</v>
      </c>
      <c r="E64" s="13" t="e">
        <f aca="false">VLOOKUP(A64,#REF!découpe!$b:$f,5,0)</f>
        <v>#VALUE!</v>
      </c>
      <c r="F64" s="13" t="e">
        <f aca="false">CONCATENATE(D64,E64)</f>
        <v>#VALUE!</v>
      </c>
      <c r="G64" s="13" t="n">
        <v>64</v>
      </c>
      <c r="H64" s="13" t="n">
        <v>172</v>
      </c>
      <c r="I64" s="13" t="s">
        <v>16</v>
      </c>
      <c r="J64" s="14" t="n">
        <v>125</v>
      </c>
      <c r="K64" s="15" t="e">
        <f aca="false">VLOOKUP(A64,['file:///tmp/Copy of Trous de DN S10 (2).xlsx']'Taux DN'!$C$1:$AF$1048576,30,0)</f>
        <v>#N/A</v>
      </c>
      <c r="L64" s="16" t="e">
        <f aca="false">VLOOKUP(A64,['file:///tmp/Facings.xlsx']Facing!$B$1:$Z$1048576,25,0)</f>
        <v>#N/A</v>
      </c>
      <c r="M64" s="13" t="n">
        <v>52</v>
      </c>
      <c r="N64" s="14" t="n">
        <v>698</v>
      </c>
      <c r="O64" s="17" t="n">
        <f aca="false">VLOOKUP(G64,M:N,2,0)</f>
        <v>602</v>
      </c>
      <c r="P64" s="18" t="n">
        <f aca="false">O64/6</f>
        <v>100.333333333333</v>
      </c>
    </row>
    <row collapsed="false" customFormat="false" customHeight="true" hidden="false" ht="15" outlineLevel="0" r="65">
      <c r="A65" s="19" t="n">
        <v>33010112005</v>
      </c>
      <c r="B65" s="12" t="n">
        <f aca="false">VLOOKUP(A65,['file:///tmp/Copy of Trous de DN S10 (2).xlsx']'Taux DN'!$C$1:$D$1048576,2,0)</f>
        <v>0</v>
      </c>
      <c r="C65" s="20" t="s">
        <v>84</v>
      </c>
      <c r="D65" s="13" t="s">
        <v>83</v>
      </c>
      <c r="E65" s="13" t="e">
        <f aca="false">VLOOKUP(A65,#REF!découpe!$b:$f,5,0)</f>
        <v>#VALUE!</v>
      </c>
      <c r="F65" s="13" t="e">
        <f aca="false">CONCATENATE(D65,E65)</f>
        <v>#VALUE!</v>
      </c>
      <c r="G65" s="20" t="n">
        <v>65</v>
      </c>
      <c r="H65" s="20" t="n">
        <v>24</v>
      </c>
      <c r="I65" s="20" t="s">
        <v>18</v>
      </c>
      <c r="J65" s="21" t="n">
        <v>996</v>
      </c>
      <c r="K65" s="15" t="n">
        <f aca="false">VLOOKUP(A65,['file:///tmp/Copy of Trous de DN S10 (2).xlsx']'Taux DN'!$C$1:$AF$1048576,30,0)</f>
        <v>1</v>
      </c>
      <c r="L65" s="16" t="n">
        <f aca="false">VLOOKUP(A65,['file:///tmp/Facings.xlsx']Facing!$B$1:$Z$1048576,25,0)</f>
        <v>10</v>
      </c>
      <c r="M65" s="13" t="n">
        <v>81</v>
      </c>
      <c r="N65" s="14" t="n">
        <v>479</v>
      </c>
      <c r="O65" s="17" t="n">
        <f aca="false">VLOOKUP(G65,M:N,2,0)</f>
        <v>588</v>
      </c>
      <c r="P65" s="18" t="n">
        <f aca="false">O65/6</f>
        <v>98</v>
      </c>
    </row>
    <row collapsed="false" customFormat="false" customHeight="true" hidden="false" ht="15" outlineLevel="0" r="66">
      <c r="A66" s="11" t="n">
        <v>33010113005</v>
      </c>
      <c r="B66" s="12" t="n">
        <f aca="false">VLOOKUP(A66,['file:///tmp/Copy of Trous de DN S10 (2).xlsx']'Taux DN'!$C$1:$D$1048576,2,0)</f>
        <v>0</v>
      </c>
      <c r="C66" s="13" t="s">
        <v>85</v>
      </c>
      <c r="D66" s="13" t="s">
        <v>83</v>
      </c>
      <c r="E66" s="13" t="e">
        <f aca="false">VLOOKUP(A66,#REF!découpe!$b:$f,5,0)</f>
        <v>#VALUE!</v>
      </c>
      <c r="F66" s="13" t="e">
        <f aca="false">CONCATENATE(D66,E66)</f>
        <v>#VALUE!</v>
      </c>
      <c r="G66" s="13" t="n">
        <v>66</v>
      </c>
      <c r="H66" s="13" t="n">
        <v>186</v>
      </c>
      <c r="I66" s="13" t="s">
        <v>16</v>
      </c>
      <c r="J66" s="14" t="n">
        <v>71</v>
      </c>
      <c r="K66" s="15" t="n">
        <f aca="false">VLOOKUP(A66,['file:///tmp/Copy of Trous de DN S10 (2).xlsx']'Taux DN'!$C$1:$AF$1048576,30,0)</f>
        <v>0</v>
      </c>
      <c r="L66" s="16" t="n">
        <f aca="false">VLOOKUP(A66,['file:///tmp/Facings.xlsx']Facing!$B$1:$Z$1048576,25,0)</f>
        <v>0</v>
      </c>
      <c r="M66" s="13" t="n">
        <v>149</v>
      </c>
      <c r="N66" s="14" t="n">
        <v>204</v>
      </c>
      <c r="O66" s="17" t="n">
        <f aca="false">VLOOKUP(G66,M:N,2,0)</f>
        <v>579</v>
      </c>
      <c r="P66" s="18" t="n">
        <f aca="false">O66/6</f>
        <v>96.5</v>
      </c>
    </row>
    <row collapsed="false" customFormat="false" customHeight="true" hidden="false" ht="15" outlineLevel="0" r="67">
      <c r="A67" s="11" t="n">
        <v>33010102004</v>
      </c>
      <c r="B67" s="12" t="n">
        <f aca="false">VLOOKUP(A67,['file:///tmp/Copy of Trous de DN S10 (2).xlsx']'Taux DN'!$C$1:$D$1048576,2,0)</f>
        <v>0</v>
      </c>
      <c r="C67" s="13" t="s">
        <v>86</v>
      </c>
      <c r="D67" s="13" t="s">
        <v>83</v>
      </c>
      <c r="E67" s="13" t="e">
        <f aca="false">VLOOKUP(A67,#REF!découpe!$b:$f,5,0)</f>
        <v>#VALUE!</v>
      </c>
      <c r="F67" s="13" t="e">
        <f aca="false">CONCATENATE(D67,E67)</f>
        <v>#VALUE!</v>
      </c>
      <c r="G67" s="13" t="n">
        <v>67</v>
      </c>
      <c r="H67" s="13" t="n">
        <v>52</v>
      </c>
      <c r="I67" s="13" t="s">
        <v>16</v>
      </c>
      <c r="J67" s="14" t="n">
        <v>698</v>
      </c>
      <c r="K67" s="15" t="n">
        <f aca="false">VLOOKUP(A67,['file:///tmp/Copy of Trous de DN S10 (2).xlsx']'Taux DN'!$C$1:$AF$1048576,30,0)</f>
        <v>0.2</v>
      </c>
      <c r="L67" s="16" t="n">
        <f aca="false">VLOOKUP(A67,['file:///tmp/Facings.xlsx']Facing!$B$1:$Z$1048576,25,0)</f>
        <v>0</v>
      </c>
      <c r="M67" s="20" t="n">
        <v>43</v>
      </c>
      <c r="N67" s="21" t="n">
        <v>756</v>
      </c>
      <c r="O67" s="17" t="n">
        <f aca="false">VLOOKUP(G67,M:N,2,0)</f>
        <v>560</v>
      </c>
      <c r="P67" s="18" t="n">
        <f aca="false">O67/6</f>
        <v>93.3333333333333</v>
      </c>
    </row>
    <row collapsed="false" customFormat="false" customHeight="true" hidden="false" ht="15" outlineLevel="0" r="68">
      <c r="A68" s="11" t="n">
        <v>33010107006</v>
      </c>
      <c r="B68" s="12" t="n">
        <f aca="false">VLOOKUP(A68,['file:///tmp/Copy of Trous de DN S10 (2).xlsx']'Taux DN'!$C$1:$D$1048576,2,0)</f>
        <v>0</v>
      </c>
      <c r="C68" s="13" t="s">
        <v>87</v>
      </c>
      <c r="D68" s="13" t="s">
        <v>83</v>
      </c>
      <c r="E68" s="13" t="e">
        <f aca="false">VLOOKUP(A68,#REF!découpe!$b:$f,5,0)</f>
        <v>#VALUE!</v>
      </c>
      <c r="F68" s="13" t="e">
        <f aca="false">CONCATENATE(D68,E68)</f>
        <v>#VALUE!</v>
      </c>
      <c r="G68" s="13" t="n">
        <v>68</v>
      </c>
      <c r="H68" s="13" t="n">
        <v>81</v>
      </c>
      <c r="I68" s="13" t="s">
        <v>16</v>
      </c>
      <c r="J68" s="14" t="n">
        <v>479</v>
      </c>
      <c r="K68" s="15" t="n">
        <f aca="false">VLOOKUP(A68,['file:///tmp/Copy of Trous de DN S10 (2).xlsx']'Taux DN'!$C$1:$AF$1048576,30,0)</f>
        <v>1</v>
      </c>
      <c r="L68" s="16" t="n">
        <f aca="false">VLOOKUP(A68,['file:///tmp/Facings.xlsx']Facing!$B$1:$Z$1048576,25,0)</f>
        <v>8</v>
      </c>
      <c r="M68" s="13" t="n">
        <v>2</v>
      </c>
      <c r="N68" s="14" t="n">
        <v>1759</v>
      </c>
      <c r="O68" s="17" t="n">
        <f aca="false">VLOOKUP(G68,M:N,2,0)</f>
        <v>557</v>
      </c>
      <c r="P68" s="18" t="n">
        <f aca="false">O68/6</f>
        <v>92.8333333333333</v>
      </c>
    </row>
    <row collapsed="false" customFormat="false" customHeight="true" hidden="false" ht="15" outlineLevel="0" r="69">
      <c r="A69" s="11" t="n">
        <v>33010113001</v>
      </c>
      <c r="B69" s="12" t="n">
        <f aca="false">VLOOKUP(A69,['file:///tmp/Copy of Trous de DN S10 (2).xlsx']'Taux DN'!$C$1:$D$1048576,2,0)</f>
        <v>0</v>
      </c>
      <c r="C69" s="13" t="s">
        <v>88</v>
      </c>
      <c r="D69" s="13" t="s">
        <v>83</v>
      </c>
      <c r="E69" s="13" t="e">
        <f aca="false">VLOOKUP(A69,#REF!découpe!$b:$f,5,0)</f>
        <v>#VALUE!</v>
      </c>
      <c r="F69" s="13" t="e">
        <f aca="false">CONCATENATE(D69,E69)</f>
        <v>#VALUE!</v>
      </c>
      <c r="G69" s="13" t="n">
        <v>69</v>
      </c>
      <c r="H69" s="13" t="n">
        <v>149</v>
      </c>
      <c r="I69" s="13" t="s">
        <v>16</v>
      </c>
      <c r="J69" s="14" t="n">
        <v>204</v>
      </c>
      <c r="K69" s="15" t="n">
        <f aca="false">VLOOKUP(A69,['file:///tmp/Copy of Trous de DN S10 (2).xlsx']'Taux DN'!$C$1:$AF$1048576,30,0)</f>
        <v>0</v>
      </c>
      <c r="L69" s="16" t="n">
        <f aca="false">VLOOKUP(A69,['file:///tmp/Facings.xlsx']Facing!$B$1:$Z$1048576,25,0)</f>
        <v>0</v>
      </c>
      <c r="M69" s="20" t="n">
        <v>20</v>
      </c>
      <c r="N69" s="21" t="n">
        <v>1070</v>
      </c>
      <c r="O69" s="17" t="n">
        <f aca="false">VLOOKUP(G69,M:N,2,0)</f>
        <v>546</v>
      </c>
      <c r="P69" s="18" t="n">
        <f aca="false">O69/6</f>
        <v>91</v>
      </c>
    </row>
    <row collapsed="false" customFormat="false" customHeight="true" hidden="false" ht="15" outlineLevel="0" r="70">
      <c r="A70" s="19" t="n">
        <v>33010115011</v>
      </c>
      <c r="B70" s="12" t="n">
        <f aca="false">VLOOKUP(A70,['file:///tmp/Copy of Trous de DN S10 (2).xlsx']'Taux DN'!$C$1:$D$1048576,2,0)</f>
        <v>0</v>
      </c>
      <c r="C70" s="20" t="s">
        <v>89</v>
      </c>
      <c r="D70" s="13" t="s">
        <v>83</v>
      </c>
      <c r="E70" s="13" t="e">
        <f aca="false">VLOOKUP(A70,#REF!découpe!$b:$f,5,0)</f>
        <v>#VALUE!</v>
      </c>
      <c r="F70" s="13" t="e">
        <f aca="false">CONCATENATE(D70,E70)</f>
        <v>#VALUE!</v>
      </c>
      <c r="G70" s="20" t="n">
        <v>70</v>
      </c>
      <c r="H70" s="20" t="n">
        <v>43</v>
      </c>
      <c r="I70" s="20" t="s">
        <v>18</v>
      </c>
      <c r="J70" s="21" t="n">
        <v>756</v>
      </c>
      <c r="K70" s="15" t="n">
        <f aca="false">VLOOKUP(A70,['file:///tmp/Copy of Trous de DN S10 (2).xlsx']'Taux DN'!$C$1:$AF$1048576,30,0)</f>
        <v>1</v>
      </c>
      <c r="L70" s="16" t="n">
        <f aca="false">VLOOKUP(A70,['file:///tmp/Facings.xlsx']Facing!$B$1:$Z$1048576,25,0)</f>
        <v>7</v>
      </c>
      <c r="M70" s="20" t="n">
        <v>71</v>
      </c>
      <c r="N70" s="21" t="n">
        <v>538</v>
      </c>
      <c r="O70" s="17" t="n">
        <f aca="false">VLOOKUP(G70,M:N,2,0)</f>
        <v>542</v>
      </c>
      <c r="P70" s="18" t="n">
        <f aca="false">O70/6</f>
        <v>90.3333333333333</v>
      </c>
    </row>
    <row collapsed="false" customFormat="false" customHeight="true" hidden="false" ht="15" outlineLevel="0" r="71">
      <c r="A71" s="11" t="n">
        <v>33010116007</v>
      </c>
      <c r="B71" s="12" t="n">
        <f aca="false">VLOOKUP(A71,['file:///tmp/Copy of Trous de DN S10 (2).xlsx']'Taux DN'!$C$1:$D$1048576,2,0)</f>
        <v>0</v>
      </c>
      <c r="C71" s="13" t="s">
        <v>90</v>
      </c>
      <c r="D71" s="13" t="s">
        <v>83</v>
      </c>
      <c r="E71" s="13" t="e">
        <f aca="false">VLOOKUP(A71,#REF!découpe!$b:$f,5,0)</f>
        <v>#VALUE!</v>
      </c>
      <c r="F71" s="13" t="e">
        <f aca="false">CONCATENATE(D71,E71)</f>
        <v>#VALUE!</v>
      </c>
      <c r="G71" s="13" t="n">
        <v>71</v>
      </c>
      <c r="H71" s="13" t="n">
        <v>2</v>
      </c>
      <c r="I71" s="13" t="s">
        <v>16</v>
      </c>
      <c r="J71" s="14" t="n">
        <v>1759</v>
      </c>
      <c r="K71" s="15" t="n">
        <f aca="false">VLOOKUP(A71,['file:///tmp/Copy of Trous de DN S10 (2).xlsx']'Taux DN'!$C$1:$AF$1048576,30,0)</f>
        <v>1</v>
      </c>
      <c r="L71" s="16" t="n">
        <f aca="false">VLOOKUP(A71,['file:///tmp/Facings.xlsx']Facing!$B$1:$Z$1048576,25,0)</f>
        <v>32</v>
      </c>
      <c r="M71" s="20" t="n">
        <v>26</v>
      </c>
      <c r="N71" s="21" t="n">
        <v>982</v>
      </c>
      <c r="O71" s="17" t="n">
        <f aca="false">VLOOKUP(G71,M:N,2,0)</f>
        <v>538</v>
      </c>
      <c r="P71" s="18" t="n">
        <f aca="false">O71/6</f>
        <v>89.6666666666667</v>
      </c>
    </row>
    <row collapsed="false" customFormat="false" customHeight="true" hidden="false" ht="15" outlineLevel="0" r="72">
      <c r="A72" s="19" t="n">
        <v>33010114012</v>
      </c>
      <c r="B72" s="12" t="n">
        <f aca="false">VLOOKUP(A72,['file:///tmp/Copy of Trous de DN S10 (2).xlsx']'Taux DN'!$C$1:$D$1048576,2,0)</f>
        <v>0</v>
      </c>
      <c r="C72" s="20" t="s">
        <v>91</v>
      </c>
      <c r="D72" s="13" t="s">
        <v>83</v>
      </c>
      <c r="E72" s="13" t="e">
        <f aca="false">VLOOKUP(A72,#REF!découpe!$b:$f,5,0)</f>
        <v>#VALUE!</v>
      </c>
      <c r="F72" s="13" t="e">
        <f aca="false">CONCATENATE(D72,E72)</f>
        <v>#VALUE!</v>
      </c>
      <c r="G72" s="20" t="n">
        <v>72</v>
      </c>
      <c r="H72" s="20" t="n">
        <v>20</v>
      </c>
      <c r="I72" s="20" t="s">
        <v>18</v>
      </c>
      <c r="J72" s="21" t="n">
        <v>1070</v>
      </c>
      <c r="K72" s="15" t="n">
        <f aca="false">VLOOKUP(A72,['file:///tmp/Copy of Trous de DN S10 (2).xlsx']'Taux DN'!$C$1:$AF$1048576,30,0)</f>
        <v>1</v>
      </c>
      <c r="L72" s="16" t="n">
        <f aca="false">VLOOKUP(A72,['file:///tmp/Facings.xlsx']Facing!$B$1:$Z$1048576,25,0)</f>
        <v>11</v>
      </c>
      <c r="M72" s="20" t="n">
        <v>17</v>
      </c>
      <c r="N72" s="21" t="n">
        <v>1086</v>
      </c>
      <c r="O72" s="17" t="n">
        <f aca="false">VLOOKUP(G72,M:N,2,0)</f>
        <v>533</v>
      </c>
      <c r="P72" s="18" t="n">
        <f aca="false">O72/6</f>
        <v>88.8333333333333</v>
      </c>
    </row>
    <row collapsed="false" customFormat="false" customHeight="true" hidden="false" ht="15" outlineLevel="0" r="73">
      <c r="A73" s="11" t="n">
        <v>33010111008</v>
      </c>
      <c r="B73" s="12" t="s">
        <v>36</v>
      </c>
      <c r="C73" s="13" t="s">
        <v>92</v>
      </c>
      <c r="D73" s="13" t="s">
        <v>83</v>
      </c>
      <c r="E73" s="13" t="e">
        <f aca="false">VLOOKUP(A73,#REF!découpe!$b:$f,5,0)</f>
        <v>#VALUE!</v>
      </c>
      <c r="F73" s="13" t="e">
        <f aca="false">CONCATENATE(D73,E73)</f>
        <v>#VALUE!</v>
      </c>
      <c r="G73" s="13" t="n">
        <v>74</v>
      </c>
      <c r="H73" s="13" t="n">
        <v>61</v>
      </c>
      <c r="I73" s="13" t="s">
        <v>16</v>
      </c>
      <c r="J73" s="14" t="n">
        <v>626</v>
      </c>
      <c r="K73" s="15" t="e">
        <f aca="false">VLOOKUP(A73,['file:///tmp/Copy of Trous de DN S10 (2).xlsx']'Taux DN'!$C$1:$AF$1048576,30,0)</f>
        <v>#N/A</v>
      </c>
      <c r="L73" s="16" t="e">
        <f aca="false">VLOOKUP(A73,['file:///tmp/Facings.xlsx']Facing!$B$1:$Z$1048576,25,0)</f>
        <v>#N/A</v>
      </c>
      <c r="M73" s="20" t="n">
        <v>118</v>
      </c>
      <c r="N73" s="21" t="n">
        <v>325</v>
      </c>
      <c r="O73" s="17" t="n">
        <f aca="false">VLOOKUP(G73,M:N,2,0)</f>
        <v>506</v>
      </c>
      <c r="P73" s="18" t="n">
        <f aca="false">O73/6</f>
        <v>84.3333333333333</v>
      </c>
    </row>
    <row collapsed="false" customFormat="false" customHeight="true" hidden="false" ht="15" outlineLevel="0" r="74">
      <c r="A74" s="19" t="n">
        <v>33010112012</v>
      </c>
      <c r="B74" s="12" t="n">
        <f aca="false">VLOOKUP(A74,['file:///tmp/Copy of Trous de DN S10 (2).xlsx']'Taux DN'!$C$1:$D$1048576,2,0)</f>
        <v>0</v>
      </c>
      <c r="C74" s="20" t="s">
        <v>93</v>
      </c>
      <c r="D74" s="13" t="s">
        <v>83</v>
      </c>
      <c r="E74" s="13" t="e">
        <f aca="false">VLOOKUP(A74,#REF!découpe!$b:$f,5,0)</f>
        <v>#VALUE!</v>
      </c>
      <c r="F74" s="13" t="e">
        <f aca="false">CONCATENATE(D74,E74)</f>
        <v>#VALUE!</v>
      </c>
      <c r="G74" s="20" t="n">
        <v>75</v>
      </c>
      <c r="H74" s="20" t="n">
        <v>71</v>
      </c>
      <c r="I74" s="20" t="s">
        <v>18</v>
      </c>
      <c r="J74" s="21" t="n">
        <v>538</v>
      </c>
      <c r="K74" s="15" t="n">
        <f aca="false">VLOOKUP(A74,['file:///tmp/Copy of Trous de DN S10 (2).xlsx']'Taux DN'!$C$1:$AF$1048576,30,0)</f>
        <v>1</v>
      </c>
      <c r="L74" s="16" t="n">
        <f aca="false">VLOOKUP(A74,['file:///tmp/Facings.xlsx']Facing!$B$1:$Z$1048576,25,0)</f>
        <v>10</v>
      </c>
      <c r="M74" s="13" t="n">
        <v>69</v>
      </c>
      <c r="N74" s="14" t="n">
        <v>546</v>
      </c>
      <c r="O74" s="17" t="n">
        <f aca="false">VLOOKUP(G74,M:N,2,0)</f>
        <v>505</v>
      </c>
      <c r="P74" s="18" t="n">
        <f aca="false">O74/6</f>
        <v>84.1666666666667</v>
      </c>
    </row>
    <row collapsed="false" customFormat="false" customHeight="true" hidden="false" ht="15" outlineLevel="0" r="75">
      <c r="A75" s="19" t="n">
        <v>33010114010</v>
      </c>
      <c r="B75" s="12" t="n">
        <f aca="false">VLOOKUP(A75,['file:///tmp/Copy of Trous de DN S10 (2).xlsx']'Taux DN'!$C$1:$D$1048576,2,0)</f>
        <v>0</v>
      </c>
      <c r="C75" s="20" t="s">
        <v>94</v>
      </c>
      <c r="D75" s="13" t="s">
        <v>83</v>
      </c>
      <c r="E75" s="13" t="e">
        <f aca="false">VLOOKUP(A75,#REF!découpe!$b:$f,5,0)</f>
        <v>#VALUE!</v>
      </c>
      <c r="F75" s="13" t="e">
        <f aca="false">CONCATENATE(D75,E75)</f>
        <v>#VALUE!</v>
      </c>
      <c r="G75" s="20" t="n">
        <v>76</v>
      </c>
      <c r="H75" s="20" t="n">
        <v>26</v>
      </c>
      <c r="I75" s="20" t="s">
        <v>18</v>
      </c>
      <c r="J75" s="21" t="n">
        <v>982</v>
      </c>
      <c r="K75" s="15" t="n">
        <f aca="false">VLOOKUP(A75,['file:///tmp/Copy of Trous de DN S10 (2).xlsx']'Taux DN'!$C$1:$AF$1048576,30,0)</f>
        <v>1</v>
      </c>
      <c r="L75" s="16" t="n">
        <f aca="false">VLOOKUP(A75,['file:///tmp/Facings.xlsx']Facing!$B$1:$Z$1048576,25,0)</f>
        <v>10</v>
      </c>
      <c r="M75" s="20" t="n">
        <v>133</v>
      </c>
      <c r="N75" s="21" t="n">
        <v>290</v>
      </c>
      <c r="O75" s="17" t="n">
        <f aca="false">VLOOKUP(G75,M:N,2,0)</f>
        <v>504</v>
      </c>
      <c r="P75" s="18" t="n">
        <f aca="false">O75/6</f>
        <v>84</v>
      </c>
    </row>
    <row collapsed="false" customFormat="false" customHeight="true" hidden="false" ht="15" outlineLevel="0" r="76">
      <c r="A76" s="19" t="n">
        <v>33010104003</v>
      </c>
      <c r="B76" s="12" t="n">
        <f aca="false">VLOOKUP(A76,['file:///tmp/Copy of Trous de DN S10 (2).xlsx']'Taux DN'!$C$1:$D$1048576,2,0)</f>
        <v>0</v>
      </c>
      <c r="C76" s="20" t="s">
        <v>95</v>
      </c>
      <c r="D76" s="13" t="s">
        <v>83</v>
      </c>
      <c r="E76" s="13" t="e">
        <f aca="false">VLOOKUP(A76,#REF!découpe!$b:$f,5,0)</f>
        <v>#VALUE!</v>
      </c>
      <c r="F76" s="13" t="e">
        <f aca="false">CONCATENATE(D76,E76)</f>
        <v>#VALUE!</v>
      </c>
      <c r="G76" s="20" t="n">
        <v>77</v>
      </c>
      <c r="H76" s="20" t="n">
        <v>17</v>
      </c>
      <c r="I76" s="20" t="s">
        <v>18</v>
      </c>
      <c r="J76" s="21" t="n">
        <v>1086</v>
      </c>
      <c r="K76" s="15" t="n">
        <f aca="false">VLOOKUP(A76,['file:///tmp/Copy of Trous de DN S10 (2).xlsx']'Taux DN'!$C$1:$AF$1048576,30,0)</f>
        <v>1</v>
      </c>
      <c r="L76" s="16" t="n">
        <f aca="false">VLOOKUP(A76,['file:///tmp/Facings.xlsx']Facing!$B$1:$Z$1048576,25,0)</f>
        <v>5</v>
      </c>
      <c r="M76" s="20" t="n">
        <v>64</v>
      </c>
      <c r="N76" s="21" t="n">
        <v>602</v>
      </c>
      <c r="O76" s="17" t="n">
        <f aca="false">VLOOKUP(G76,M:N,2,0)</f>
        <v>499</v>
      </c>
      <c r="P76" s="18" t="n">
        <f aca="false">O76/6</f>
        <v>83.1666666666667</v>
      </c>
    </row>
    <row collapsed="false" customFormat="false" customHeight="true" hidden="false" ht="15" outlineLevel="0" r="77">
      <c r="A77" s="19" t="n">
        <v>33010102010</v>
      </c>
      <c r="B77" s="12" t="n">
        <f aca="false">VLOOKUP(A77,['file:///tmp/Copy of Trous de DN S10 (2).xlsx']'Taux DN'!$C$1:$D$1048576,2,0)</f>
        <v>0</v>
      </c>
      <c r="C77" s="20" t="s">
        <v>96</v>
      </c>
      <c r="D77" s="13" t="s">
        <v>83</v>
      </c>
      <c r="E77" s="13" t="e">
        <f aca="false">VLOOKUP(A77,#REF!découpe!$b:$f,5,0)</f>
        <v>#VALUE!</v>
      </c>
      <c r="F77" s="13" t="e">
        <f aca="false">CONCATENATE(D77,E77)</f>
        <v>#VALUE!</v>
      </c>
      <c r="G77" s="20" t="n">
        <v>78</v>
      </c>
      <c r="H77" s="20" t="n">
        <v>118</v>
      </c>
      <c r="I77" s="20" t="s">
        <v>18</v>
      </c>
      <c r="J77" s="21" t="n">
        <v>325</v>
      </c>
      <c r="K77" s="15" t="n">
        <f aca="false">VLOOKUP(A77,['file:///tmp/Copy of Trous de DN S10 (2).xlsx']'Taux DN'!$C$1:$AF$1048576,30,0)</f>
        <v>0</v>
      </c>
      <c r="L77" s="16" t="n">
        <f aca="false">VLOOKUP(A77,['file:///tmp/Facings.xlsx']Facing!$B$1:$Z$1048576,25,0)</f>
        <v>0</v>
      </c>
      <c r="M77" s="20" t="n">
        <v>44</v>
      </c>
      <c r="N77" s="21" t="n">
        <v>740</v>
      </c>
      <c r="O77" s="17" t="n">
        <f aca="false">VLOOKUP(G77,M:N,2,0)</f>
        <v>497</v>
      </c>
      <c r="P77" s="18" t="n">
        <f aca="false">O77/6</f>
        <v>82.8333333333333</v>
      </c>
    </row>
    <row collapsed="false" customFormat="false" customHeight="true" hidden="false" ht="15" outlineLevel="0" r="78">
      <c r="A78" s="11" t="n">
        <v>33010115001</v>
      </c>
      <c r="B78" s="12" t="n">
        <f aca="false">VLOOKUP(A78,['file:///tmp/Copy of Trous de DN S10 (2).xlsx']'Taux DN'!$C$1:$D$1048576,2,0)</f>
        <v>0</v>
      </c>
      <c r="C78" s="13" t="s">
        <v>97</v>
      </c>
      <c r="D78" s="13" t="s">
        <v>83</v>
      </c>
      <c r="E78" s="13" t="e">
        <f aca="false">VLOOKUP(A78,#REF!découpe!$b:$f,5,0)</f>
        <v>#VALUE!</v>
      </c>
      <c r="F78" s="13" t="e">
        <f aca="false">CONCATENATE(D78,E78)</f>
        <v>#VALUE!</v>
      </c>
      <c r="G78" s="13" t="n">
        <v>79</v>
      </c>
      <c r="H78" s="13" t="n">
        <v>69</v>
      </c>
      <c r="I78" s="13" t="s">
        <v>16</v>
      </c>
      <c r="J78" s="14" t="n">
        <v>546</v>
      </c>
      <c r="K78" s="15" t="n">
        <f aca="false">VLOOKUP(A78,['file:///tmp/Copy of Trous de DN S10 (2).xlsx']'Taux DN'!$C$1:$AF$1048576,30,0)</f>
        <v>1</v>
      </c>
      <c r="L78" s="16" t="n">
        <f aca="false">VLOOKUP(A78,['file:///tmp/Facings.xlsx']Facing!$B$1:$Z$1048576,25,0)</f>
        <v>5</v>
      </c>
      <c r="M78" s="13" t="n">
        <v>104</v>
      </c>
      <c r="N78" s="14" t="n">
        <v>367</v>
      </c>
      <c r="O78" s="17" t="n">
        <f aca="false">VLOOKUP(G78,M:N,2,0)</f>
        <v>496</v>
      </c>
      <c r="P78" s="18" t="n">
        <f aca="false">O78/6</f>
        <v>82.6666666666667</v>
      </c>
    </row>
    <row collapsed="false" customFormat="false" customHeight="true" hidden="false" ht="15" outlineLevel="0" r="79">
      <c r="A79" s="19" t="n">
        <v>33010116002</v>
      </c>
      <c r="B79" s="12" t="n">
        <f aca="false">VLOOKUP(A79,['file:///tmp/Copy of Trous de DN S10 (2).xlsx']'Taux DN'!$C$1:$D$1048576,2,0)</f>
        <v>0</v>
      </c>
      <c r="C79" s="20" t="s">
        <v>98</v>
      </c>
      <c r="D79" s="13" t="s">
        <v>83</v>
      </c>
      <c r="E79" s="13" t="e">
        <f aca="false">VLOOKUP(A79,#REF!découpe!$b:$f,5,0)</f>
        <v>#VALUE!</v>
      </c>
      <c r="F79" s="13" t="e">
        <f aca="false">CONCATENATE(D79,E79)</f>
        <v>#VALUE!</v>
      </c>
      <c r="G79" s="20" t="n">
        <v>80</v>
      </c>
      <c r="H79" s="20" t="n">
        <v>64</v>
      </c>
      <c r="I79" s="20" t="s">
        <v>18</v>
      </c>
      <c r="J79" s="21" t="n">
        <v>602</v>
      </c>
      <c r="K79" s="15" t="n">
        <f aca="false">VLOOKUP(A79,['file:///tmp/Copy of Trous de DN S10 (2).xlsx']'Taux DN'!$C$1:$AF$1048576,30,0)</f>
        <v>1</v>
      </c>
      <c r="L79" s="16" t="n">
        <f aca="false">VLOOKUP(A79,['file:///tmp/Facings.xlsx']Facing!$B$1:$Z$1048576,25,0)</f>
        <v>17</v>
      </c>
      <c r="M79" s="20" t="n">
        <v>63</v>
      </c>
      <c r="N79" s="21" t="n">
        <v>611</v>
      </c>
      <c r="O79" s="17" t="n">
        <f aca="false">VLOOKUP(G79,M:N,2,0)</f>
        <v>480</v>
      </c>
      <c r="P79" s="18" t="n">
        <f aca="false">O79/6</f>
        <v>80</v>
      </c>
    </row>
    <row collapsed="false" customFormat="false" customHeight="true" hidden="false" ht="15" outlineLevel="0" r="80">
      <c r="A80" s="19" t="n">
        <v>33010120004</v>
      </c>
      <c r="B80" s="12" t="n">
        <f aca="false">VLOOKUP(A80,['file:///tmp/Copy of Trous de DN S10 (2).xlsx']'Taux DN'!$C$1:$D$1048576,2,0)</f>
        <v>0</v>
      </c>
      <c r="C80" s="20" t="s">
        <v>99</v>
      </c>
      <c r="D80" s="13" t="s">
        <v>83</v>
      </c>
      <c r="E80" s="13" t="e">
        <f aca="false">VLOOKUP(A80,#REF!découpe!$b:$f,5,0)</f>
        <v>#VALUE!</v>
      </c>
      <c r="F80" s="13" t="e">
        <f aca="false">CONCATENATE(D80,E80)</f>
        <v>#VALUE!</v>
      </c>
      <c r="G80" s="20" t="n">
        <v>81</v>
      </c>
      <c r="H80" s="20" t="n">
        <v>44</v>
      </c>
      <c r="I80" s="20" t="s">
        <v>18</v>
      </c>
      <c r="J80" s="21" t="n">
        <v>740</v>
      </c>
      <c r="K80" s="15" t="n">
        <f aca="false">VLOOKUP(A80,['file:///tmp/Copy of Trous de DN S10 (2).xlsx']'Taux DN'!$C$1:$AF$1048576,30,0)</f>
        <v>0.8</v>
      </c>
      <c r="L80" s="16" t="n">
        <f aca="false">VLOOKUP(A80,['file:///tmp/Facings.xlsx']Facing!$B$1:$Z$1048576,25,0)</f>
        <v>5</v>
      </c>
      <c r="M80" s="13" t="n">
        <v>180</v>
      </c>
      <c r="N80" s="14" t="n">
        <v>88</v>
      </c>
      <c r="O80" s="17" t="n">
        <f aca="false">VLOOKUP(G80,M:N,2,0)</f>
        <v>479</v>
      </c>
      <c r="P80" s="18" t="n">
        <f aca="false">O80/6</f>
        <v>79.8333333333333</v>
      </c>
    </row>
    <row collapsed="false" customFormat="false" customHeight="true" hidden="false" ht="15" outlineLevel="0" r="81">
      <c r="A81" s="19" t="n">
        <v>33010101008</v>
      </c>
      <c r="B81" s="12" t="n">
        <f aca="false">VLOOKUP(A81,['file:///tmp/Copy of Trous de DN S10 (2).xlsx']'Taux DN'!$C$1:$D$1048576,2,0)</f>
        <v>0</v>
      </c>
      <c r="C81" s="20" t="s">
        <v>100</v>
      </c>
      <c r="D81" s="13" t="s">
        <v>83</v>
      </c>
      <c r="E81" s="13" t="e">
        <f aca="false">VLOOKUP(A81,#REF!découpe!$b:$f,5,0)</f>
        <v>#VALUE!</v>
      </c>
      <c r="F81" s="13" t="e">
        <f aca="false">CONCATENATE(D81,E81)</f>
        <v>#VALUE!</v>
      </c>
      <c r="G81" s="20" t="n">
        <v>82</v>
      </c>
      <c r="H81" s="20" t="n">
        <v>63</v>
      </c>
      <c r="I81" s="20" t="s">
        <v>18</v>
      </c>
      <c r="J81" s="21" t="n">
        <v>611</v>
      </c>
      <c r="K81" s="15" t="n">
        <f aca="false">VLOOKUP(A81,['file:///tmp/Copy of Trous de DN S10 (2).xlsx']'Taux DN'!$C$1:$AF$1048576,30,0)</f>
        <v>1</v>
      </c>
      <c r="L81" s="16" t="n">
        <f aca="false">VLOOKUP(A81,['file:///tmp/Facings.xlsx']Facing!$B$1:$Z$1048576,25,0)</f>
        <v>5</v>
      </c>
      <c r="M81" s="13" t="n">
        <v>27</v>
      </c>
      <c r="N81" s="14" t="n">
        <v>979</v>
      </c>
      <c r="O81" s="17" t="n">
        <f aca="false">VLOOKUP(G81,M:N,2,0)</f>
        <v>465</v>
      </c>
      <c r="P81" s="18" t="n">
        <f aca="false">O81/6</f>
        <v>77.5</v>
      </c>
    </row>
    <row collapsed="false" customFormat="false" customHeight="true" hidden="false" ht="15" outlineLevel="0" r="82">
      <c r="A82" s="11" t="n">
        <v>33010113002</v>
      </c>
      <c r="B82" s="12" t="n">
        <f aca="false">VLOOKUP(A82,['file:///tmp/Copy of Trous de DN S10 (2).xlsx']'Taux DN'!$C$1:$D$1048576,2,0)</f>
        <v>0</v>
      </c>
      <c r="C82" s="13" t="s">
        <v>101</v>
      </c>
      <c r="D82" s="13" t="s">
        <v>83</v>
      </c>
      <c r="E82" s="13" t="e">
        <f aca="false">VLOOKUP(A82,#REF!découpe!$b:$f,5,0)</f>
        <v>#VALUE!</v>
      </c>
      <c r="F82" s="13" t="e">
        <f aca="false">CONCATENATE(D82,E82)</f>
        <v>#VALUE!</v>
      </c>
      <c r="G82" s="13" t="n">
        <v>83</v>
      </c>
      <c r="H82" s="13" t="n">
        <v>180</v>
      </c>
      <c r="I82" s="13" t="s">
        <v>16</v>
      </c>
      <c r="J82" s="14" t="n">
        <v>88</v>
      </c>
      <c r="K82" s="15" t="n">
        <f aca="false">VLOOKUP(A82,['file:///tmp/Copy of Trous de DN S10 (2).xlsx']'Taux DN'!$C$1:$AF$1048576,30,0)</f>
        <v>0</v>
      </c>
      <c r="L82" s="16" t="n">
        <f aca="false">VLOOKUP(A82,['file:///tmp/Facings.xlsx']Facing!$B$1:$Z$1048576,25,0)</f>
        <v>0</v>
      </c>
      <c r="M82" s="13" t="n">
        <v>100</v>
      </c>
      <c r="N82" s="14" t="n">
        <v>387</v>
      </c>
      <c r="O82" s="17" t="n">
        <f aca="false">VLOOKUP(G82,M:N,2,0)</f>
        <v>463</v>
      </c>
      <c r="P82" s="18" t="n">
        <f aca="false">O82/6</f>
        <v>77.1666666666667</v>
      </c>
    </row>
    <row collapsed="false" customFormat="false" customHeight="true" hidden="false" ht="15" outlineLevel="0" r="83">
      <c r="A83" s="11" t="n">
        <v>33010110006</v>
      </c>
      <c r="B83" s="12" t="n">
        <f aca="false">VLOOKUP(A83,['file:///tmp/Copy of Trous de DN S10 (2).xlsx']'Taux DN'!$C$1:$D$1048576,2,0)</f>
        <v>0</v>
      </c>
      <c r="C83" s="13" t="s">
        <v>102</v>
      </c>
      <c r="D83" s="13" t="s">
        <v>83</v>
      </c>
      <c r="E83" s="13" t="e">
        <f aca="false">VLOOKUP(A83,#REF!découpe!$b:$f,5,0)</f>
        <v>#VALUE!</v>
      </c>
      <c r="F83" s="13" t="e">
        <f aca="false">CONCATENATE(D83,E83)</f>
        <v>#VALUE!</v>
      </c>
      <c r="G83" s="13" t="n">
        <v>84</v>
      </c>
      <c r="H83" s="13" t="n">
        <v>100</v>
      </c>
      <c r="I83" s="13" t="s">
        <v>16</v>
      </c>
      <c r="J83" s="14" t="n">
        <v>387</v>
      </c>
      <c r="K83" s="15" t="n">
        <f aca="false">VLOOKUP(A83,['file:///tmp/Copy of Trous de DN S10 (2).xlsx']'Taux DN'!$C$1:$AF$1048576,30,0)</f>
        <v>1</v>
      </c>
      <c r="L83" s="16" t="n">
        <f aca="false">VLOOKUP(A83,['file:///tmp/Facings.xlsx']Facing!$B$1:$Z$1048576,25,0)</f>
        <v>8</v>
      </c>
      <c r="M83" s="13" t="n">
        <v>197</v>
      </c>
      <c r="N83" s="14" t="n">
        <v>47</v>
      </c>
      <c r="O83" s="17" t="n">
        <f aca="false">VLOOKUP(G83,M:N,2,0)</f>
        <v>461</v>
      </c>
      <c r="P83" s="18" t="n">
        <f aca="false">O83/6</f>
        <v>76.8333333333333</v>
      </c>
    </row>
    <row collapsed="false" customFormat="false" customHeight="true" hidden="false" ht="15" outlineLevel="0" r="84">
      <c r="A84" s="11" t="n">
        <v>33010102003</v>
      </c>
      <c r="B84" s="12" t="s">
        <v>36</v>
      </c>
      <c r="C84" s="13" t="s">
        <v>103</v>
      </c>
      <c r="D84" s="13" t="s">
        <v>83</v>
      </c>
      <c r="E84" s="13" t="e">
        <f aca="false">VLOOKUP(A84,#REF!découpe!$b:$f,5,0)</f>
        <v>#VALUE!</v>
      </c>
      <c r="F84" s="13" t="e">
        <f aca="false">CONCATENATE(D84,E84)</f>
        <v>#VALUE!</v>
      </c>
      <c r="G84" s="13" t="n">
        <v>85</v>
      </c>
      <c r="H84" s="13" t="n">
        <v>7</v>
      </c>
      <c r="I84" s="13" t="s">
        <v>16</v>
      </c>
      <c r="J84" s="14" t="n">
        <v>1313</v>
      </c>
      <c r="K84" s="15" t="e">
        <f aca="false">VLOOKUP(A84,['file:///tmp/Copy of Trous de DN S10 (2).xlsx']'Taux DN'!$C$1:$AF$1048576,30,0)</f>
        <v>#N/A</v>
      </c>
      <c r="L84" s="16" t="e">
        <f aca="false">VLOOKUP(A84,['file:///tmp/Facings.xlsx']Facing!$B$1:$Z$1048576,25,0)</f>
        <v>#N/A</v>
      </c>
      <c r="M84" s="13" t="n">
        <v>91</v>
      </c>
      <c r="N84" s="14" t="n">
        <v>419</v>
      </c>
      <c r="O84" s="17" t="n">
        <f aca="false">VLOOKUP(G84,M:N,2,0)</f>
        <v>459</v>
      </c>
      <c r="P84" s="18" t="n">
        <f aca="false">O84/6</f>
        <v>76.5</v>
      </c>
    </row>
    <row collapsed="false" customFormat="false" customHeight="true" hidden="false" ht="15" outlineLevel="0" r="85">
      <c r="A85" s="11" t="n">
        <v>33010117005</v>
      </c>
      <c r="B85" s="12" t="n">
        <f aca="false">VLOOKUP(A85,['file:///tmp/Copy of Trous de DN S10 (2).xlsx']'Taux DN'!$C$1:$D$1048576,2,0)</f>
        <v>0</v>
      </c>
      <c r="C85" s="13" t="s">
        <v>104</v>
      </c>
      <c r="D85" s="13" t="s">
        <v>105</v>
      </c>
      <c r="E85" s="13" t="e">
        <f aca="false">VLOOKUP(A85,#REF!découpe!$b:$f,5,0)</f>
        <v>#VALUE!</v>
      </c>
      <c r="F85" s="13" t="e">
        <f aca="false">CONCATENATE(D85,E85)</f>
        <v>#VALUE!</v>
      </c>
      <c r="G85" s="13" t="n">
        <v>86</v>
      </c>
      <c r="H85" s="13" t="n">
        <v>197</v>
      </c>
      <c r="I85" s="13" t="s">
        <v>16</v>
      </c>
      <c r="J85" s="14" t="n">
        <v>47</v>
      </c>
      <c r="K85" s="15" t="n">
        <f aca="false">VLOOKUP(A85,['file:///tmp/Copy of Trous de DN S10 (2).xlsx']'Taux DN'!$C$1:$AF$1048576,30,0)</f>
        <v>1</v>
      </c>
      <c r="L85" s="16" t="n">
        <f aca="false">VLOOKUP(A85,['file:///tmp/Facings.xlsx']Facing!$B$1:$Z$1048576,25,0)</f>
        <v>5</v>
      </c>
      <c r="M85" s="13" t="n">
        <v>179</v>
      </c>
      <c r="N85" s="14" t="n">
        <v>94</v>
      </c>
      <c r="O85" s="17" t="n">
        <f aca="false">VLOOKUP(G85,M:N,2,0)</f>
        <v>456</v>
      </c>
      <c r="P85" s="18" t="n">
        <f aca="false">O85/6</f>
        <v>76</v>
      </c>
    </row>
    <row collapsed="false" customFormat="false" customHeight="true" hidden="false" ht="15" outlineLevel="0" r="86">
      <c r="A86" s="11" t="n">
        <v>33010112008</v>
      </c>
      <c r="B86" s="12" t="n">
        <f aca="false">VLOOKUP(A86,['file:///tmp/Copy of Trous de DN S10 (2).xlsx']'Taux DN'!$C$1:$D$1048576,2,0)</f>
        <v>0</v>
      </c>
      <c r="C86" s="13" t="s">
        <v>106</v>
      </c>
      <c r="D86" s="13" t="s">
        <v>105</v>
      </c>
      <c r="E86" s="13" t="e">
        <f aca="false">VLOOKUP(A86,#REF!découpe!$b:$f,5,0)</f>
        <v>#VALUE!</v>
      </c>
      <c r="F86" s="13" t="e">
        <f aca="false">CONCATENATE(D86,E86)</f>
        <v>#VALUE!</v>
      </c>
      <c r="G86" s="13" t="n">
        <v>87</v>
      </c>
      <c r="H86" s="13" t="n">
        <v>91</v>
      </c>
      <c r="I86" s="13" t="s">
        <v>16</v>
      </c>
      <c r="J86" s="14" t="n">
        <v>419</v>
      </c>
      <c r="K86" s="15" t="n">
        <f aca="false">VLOOKUP(A86,['file:///tmp/Copy of Trous de DN S10 (2).xlsx']'Taux DN'!$C$1:$AF$1048576,30,0)</f>
        <v>0.2</v>
      </c>
      <c r="L86" s="16" t="n">
        <f aca="false">VLOOKUP(A86,['file:///tmp/Facings.xlsx']Facing!$B$1:$Z$1048576,25,0)</f>
        <v>2</v>
      </c>
      <c r="M86" s="13" t="n">
        <v>135</v>
      </c>
      <c r="N86" s="14" t="n">
        <v>281</v>
      </c>
      <c r="O86" s="17" t="n">
        <f aca="false">VLOOKUP(G86,M:N,2,0)</f>
        <v>450</v>
      </c>
      <c r="P86" s="18" t="n">
        <f aca="false">O86/6</f>
        <v>75</v>
      </c>
    </row>
    <row collapsed="false" customFormat="false" customHeight="true" hidden="false" ht="15" outlineLevel="0" r="87">
      <c r="A87" s="11" t="n">
        <v>33010116012</v>
      </c>
      <c r="B87" s="12" t="n">
        <f aca="false">VLOOKUP(A87,['file:///tmp/Copy of Trous de DN S10 (2).xlsx']'Taux DN'!$C$1:$D$1048576,2,0)</f>
        <v>0</v>
      </c>
      <c r="C87" s="13" t="s">
        <v>107</v>
      </c>
      <c r="D87" s="13" t="s">
        <v>105</v>
      </c>
      <c r="E87" s="13" t="e">
        <f aca="false">VLOOKUP(A87,#REF!découpe!$b:$f,5,0)</f>
        <v>#VALUE!</v>
      </c>
      <c r="F87" s="13" t="e">
        <f aca="false">CONCATENATE(D87,E87)</f>
        <v>#VALUE!</v>
      </c>
      <c r="G87" s="13" t="n">
        <v>88</v>
      </c>
      <c r="H87" s="13" t="n">
        <v>179</v>
      </c>
      <c r="I87" s="13" t="s">
        <v>16</v>
      </c>
      <c r="J87" s="14" t="n">
        <v>94</v>
      </c>
      <c r="K87" s="15" t="n">
        <f aca="false">VLOOKUP(A87,['file:///tmp/Copy of Trous de DN S10 (2).xlsx']'Taux DN'!$C$1:$AF$1048576,30,0)</f>
        <v>0</v>
      </c>
      <c r="L87" s="16" t="n">
        <f aca="false">VLOOKUP(A87,['file:///tmp/Facings.xlsx']Facing!$B$1:$Z$1048576,25,0)</f>
        <v>0</v>
      </c>
      <c r="M87" s="20" t="n">
        <v>146</v>
      </c>
      <c r="N87" s="21" t="n">
        <v>217</v>
      </c>
      <c r="O87" s="17" t="n">
        <f aca="false">VLOOKUP(G87,M:N,2,0)</f>
        <v>441</v>
      </c>
      <c r="P87" s="18" t="n">
        <f aca="false">O87/6</f>
        <v>73.5</v>
      </c>
    </row>
    <row collapsed="false" customFormat="false" customHeight="true" hidden="false" ht="15" outlineLevel="0" r="88">
      <c r="A88" s="11" t="n">
        <v>33010110001</v>
      </c>
      <c r="B88" s="12" t="n">
        <f aca="false">VLOOKUP(A88,['file:///tmp/Copy of Trous de DN S10 (2).xlsx']'Taux DN'!$C$1:$D$1048576,2,0)</f>
        <v>0</v>
      </c>
      <c r="C88" s="13" t="s">
        <v>108</v>
      </c>
      <c r="D88" s="13" t="s">
        <v>105</v>
      </c>
      <c r="E88" s="13" t="e">
        <f aca="false">VLOOKUP(A88,#REF!découpe!$b:$f,5,0)</f>
        <v>#VALUE!</v>
      </c>
      <c r="F88" s="13" t="e">
        <f aca="false">CONCATENATE(D88,E88)</f>
        <v>#VALUE!</v>
      </c>
      <c r="G88" s="13" t="n">
        <v>89</v>
      </c>
      <c r="H88" s="13" t="n">
        <v>135</v>
      </c>
      <c r="I88" s="13" t="s">
        <v>16</v>
      </c>
      <c r="J88" s="14" t="n">
        <v>281</v>
      </c>
      <c r="K88" s="15" t="n">
        <f aca="false">VLOOKUP(A88,['file:///tmp/Copy of Trous de DN S10 (2).xlsx']'Taux DN'!$C$1:$AF$1048576,30,0)</f>
        <v>1</v>
      </c>
      <c r="L88" s="16" t="n">
        <f aca="false">VLOOKUP(A88,['file:///tmp/Facings.xlsx']Facing!$B$1:$Z$1048576,25,0)</f>
        <v>5</v>
      </c>
      <c r="M88" s="13" t="n">
        <v>138</v>
      </c>
      <c r="N88" s="14" t="n">
        <v>259</v>
      </c>
      <c r="O88" s="17" t="n">
        <f aca="false">VLOOKUP(G88,M:N,2,0)</f>
        <v>436</v>
      </c>
      <c r="P88" s="18" t="n">
        <f aca="false">O88/6</f>
        <v>72.6666666666667</v>
      </c>
    </row>
    <row collapsed="false" customFormat="false" customHeight="true" hidden="false" ht="15" outlineLevel="0" r="89">
      <c r="A89" s="19" t="n">
        <v>33010107010</v>
      </c>
      <c r="B89" s="12" t="n">
        <f aca="false">VLOOKUP(A89,['file:///tmp/Copy of Trous de DN S10 (2).xlsx']'Taux DN'!$C$1:$D$1048576,2,0)</f>
        <v>0</v>
      </c>
      <c r="C89" s="20" t="s">
        <v>109</v>
      </c>
      <c r="D89" s="13" t="s">
        <v>105</v>
      </c>
      <c r="E89" s="13" t="e">
        <f aca="false">VLOOKUP(A89,#REF!découpe!$b:$f,5,0)</f>
        <v>#VALUE!</v>
      </c>
      <c r="F89" s="13" t="e">
        <f aca="false">CONCATENATE(D89,E89)</f>
        <v>#VALUE!</v>
      </c>
      <c r="G89" s="20" t="n">
        <v>90</v>
      </c>
      <c r="H89" s="20" t="n">
        <v>146</v>
      </c>
      <c r="I89" s="20" t="s">
        <v>18</v>
      </c>
      <c r="J89" s="21" t="n">
        <v>217</v>
      </c>
      <c r="K89" s="15" t="n">
        <f aca="false">VLOOKUP(A89,['file:///tmp/Copy of Trous de DN S10 (2).xlsx']'Taux DN'!$C$1:$AF$1048576,30,0)</f>
        <v>0.2</v>
      </c>
      <c r="L89" s="16" t="n">
        <f aca="false">VLOOKUP(A89,['file:///tmp/Facings.xlsx']Facing!$B$1:$Z$1048576,25,0)</f>
        <v>1</v>
      </c>
      <c r="M89" s="13" t="n">
        <v>136</v>
      </c>
      <c r="N89" s="14" t="n">
        <v>270</v>
      </c>
      <c r="O89" s="17" t="n">
        <f aca="false">VLOOKUP(G89,M:N,2,0)</f>
        <v>434</v>
      </c>
      <c r="P89" s="18" t="n">
        <f aca="false">O89/6</f>
        <v>72.3333333333333</v>
      </c>
    </row>
    <row collapsed="false" customFormat="false" customHeight="true" hidden="false" ht="15" outlineLevel="0" r="90">
      <c r="A90" s="11" t="n">
        <v>33010108009</v>
      </c>
      <c r="B90" s="12" t="n">
        <f aca="false">VLOOKUP(A90,['file:///tmp/Copy of Trous de DN S10 (2).xlsx']'Taux DN'!$C$1:$D$1048576,2,0)</f>
        <v>0</v>
      </c>
      <c r="C90" s="13" t="s">
        <v>110</v>
      </c>
      <c r="D90" s="13" t="s">
        <v>105</v>
      </c>
      <c r="E90" s="13" t="e">
        <f aca="false">VLOOKUP(A90,#REF!découpe!$b:$f,5,0)</f>
        <v>#VALUE!</v>
      </c>
      <c r="F90" s="13" t="e">
        <f aca="false">CONCATENATE(D90,E90)</f>
        <v>#VALUE!</v>
      </c>
      <c r="G90" s="13" t="n">
        <v>91</v>
      </c>
      <c r="H90" s="13" t="n">
        <v>138</v>
      </c>
      <c r="I90" s="13" t="s">
        <v>16</v>
      </c>
      <c r="J90" s="14" t="n">
        <v>259</v>
      </c>
      <c r="K90" s="15" t="n">
        <f aca="false">VLOOKUP(A90,['file:///tmp/Copy of Trous de DN S10 (2).xlsx']'Taux DN'!$C$1:$AF$1048576,30,0)</f>
        <v>1</v>
      </c>
      <c r="L90" s="16" t="n">
        <f aca="false">VLOOKUP(A90,['file:///tmp/Facings.xlsx']Facing!$B$1:$Z$1048576,25,0)</f>
        <v>5</v>
      </c>
      <c r="M90" s="13" t="n">
        <v>185</v>
      </c>
      <c r="N90" s="14" t="n">
        <v>73</v>
      </c>
      <c r="O90" s="17" t="n">
        <f aca="false">VLOOKUP(G90,M:N,2,0)</f>
        <v>419</v>
      </c>
      <c r="P90" s="18" t="n">
        <f aca="false">O90/6</f>
        <v>69.8333333333333</v>
      </c>
    </row>
    <row collapsed="false" customFormat="false" customHeight="true" hidden="false" ht="15" outlineLevel="0" r="91">
      <c r="A91" s="11" t="n">
        <v>33010111010</v>
      </c>
      <c r="B91" s="12" t="s">
        <v>36</v>
      </c>
      <c r="C91" s="13" t="s">
        <v>111</v>
      </c>
      <c r="D91" s="13" t="s">
        <v>105</v>
      </c>
      <c r="E91" s="13" t="e">
        <f aca="false">VLOOKUP(A91,#REF!découpe!$b:$f,5,0)</f>
        <v>#VALUE!</v>
      </c>
      <c r="F91" s="13" t="e">
        <f aca="false">CONCATENATE(D91,E91)</f>
        <v>#VALUE!</v>
      </c>
      <c r="G91" s="13" t="n">
        <v>92</v>
      </c>
      <c r="H91" s="13" t="n">
        <v>54</v>
      </c>
      <c r="I91" s="13" t="s">
        <v>16</v>
      </c>
      <c r="J91" s="14" t="n">
        <v>675</v>
      </c>
      <c r="K91" s="15" t="e">
        <f aca="false">VLOOKUP(A91,['file:///tmp/Copy of Trous de DN S10 (2).xlsx']'Taux DN'!$C$1:$AF$1048576,30,0)</f>
        <v>#N/A</v>
      </c>
      <c r="L91" s="16" t="e">
        <f aca="false">VLOOKUP(A91,['file:///tmp/Facings.xlsx']Facing!$B$1:$Z$1048576,25,0)</f>
        <v>#N/A</v>
      </c>
      <c r="M91" s="13" t="n">
        <v>77</v>
      </c>
      <c r="N91" s="14" t="n">
        <v>499</v>
      </c>
      <c r="O91" s="17" t="n">
        <f aca="false">VLOOKUP(G91,M:N,2,0)</f>
        <v>418</v>
      </c>
      <c r="P91" s="18" t="n">
        <f aca="false">O91/6</f>
        <v>69.6666666666667</v>
      </c>
    </row>
    <row collapsed="false" customFormat="false" customHeight="true" hidden="false" ht="15" outlineLevel="0" r="92">
      <c r="A92" s="11" t="n">
        <v>33010111004</v>
      </c>
      <c r="B92" s="12" t="n">
        <f aca="false">VLOOKUP(A92,['file:///tmp/Copy of Trous de DN S10 (2).xlsx']'Taux DN'!$C$1:$D$1048576,2,0)</f>
        <v>0</v>
      </c>
      <c r="C92" s="13" t="s">
        <v>112</v>
      </c>
      <c r="D92" s="13" t="s">
        <v>105</v>
      </c>
      <c r="E92" s="13" t="e">
        <f aca="false">VLOOKUP(A92,#REF!découpe!$b:$f,5,0)</f>
        <v>#VALUE!</v>
      </c>
      <c r="F92" s="13" t="e">
        <f aca="false">CONCATENATE(D92,E92)</f>
        <v>#VALUE!</v>
      </c>
      <c r="G92" s="13" t="n">
        <v>93</v>
      </c>
      <c r="H92" s="13" t="n">
        <v>136</v>
      </c>
      <c r="I92" s="13" t="s">
        <v>16</v>
      </c>
      <c r="J92" s="14" t="n">
        <v>270</v>
      </c>
      <c r="K92" s="15" t="n">
        <f aca="false">VLOOKUP(A92,['file:///tmp/Copy of Trous de DN S10 (2).xlsx']'Taux DN'!$C$1:$AF$1048576,30,0)</f>
        <v>1</v>
      </c>
      <c r="L92" s="16" t="n">
        <f aca="false">VLOOKUP(A92,['file:///tmp/Facings.xlsx']Facing!$B$1:$Z$1048576,25,0)</f>
        <v>5</v>
      </c>
      <c r="M92" s="20" t="n">
        <v>46</v>
      </c>
      <c r="N92" s="21" t="n">
        <v>719</v>
      </c>
      <c r="O92" s="17" t="n">
        <f aca="false">VLOOKUP(G92,M:N,2,0)</f>
        <v>412</v>
      </c>
      <c r="P92" s="18" t="n">
        <f aca="false">O92/6</f>
        <v>68.6666666666667</v>
      </c>
    </row>
    <row collapsed="false" customFormat="false" customHeight="true" hidden="false" ht="15" outlineLevel="0" r="93">
      <c r="A93" s="11" t="n">
        <v>33010111005</v>
      </c>
      <c r="B93" s="12" t="s">
        <v>36</v>
      </c>
      <c r="C93" s="13" t="s">
        <v>113</v>
      </c>
      <c r="D93" s="13" t="s">
        <v>105</v>
      </c>
      <c r="E93" s="13" t="e">
        <f aca="false">VLOOKUP(A93,#REF!découpe!$b:$f,5,0)</f>
        <v>#VALUE!</v>
      </c>
      <c r="F93" s="13" t="e">
        <f aca="false">CONCATENATE(D93,E93)</f>
        <v>#VALUE!</v>
      </c>
      <c r="G93" s="13" t="n">
        <v>94</v>
      </c>
      <c r="H93" s="13" t="n">
        <v>167</v>
      </c>
      <c r="I93" s="13" t="s">
        <v>16</v>
      </c>
      <c r="J93" s="14" t="n">
        <v>144</v>
      </c>
      <c r="K93" s="15" t="e">
        <f aca="false">VLOOKUP(A93,['file:///tmp/Copy of Trous de DN S10 (2).xlsx']'Taux DN'!$C$1:$AF$1048576,30,0)</f>
        <v>#N/A</v>
      </c>
      <c r="L93" s="16" t="e">
        <f aca="false">VLOOKUP(A93,['file:///tmp/Facings.xlsx']Facing!$B$1:$Z$1048576,25,0)</f>
        <v>#N/A</v>
      </c>
      <c r="M93" s="13" t="n">
        <v>194</v>
      </c>
      <c r="N93" s="14" t="n">
        <v>48</v>
      </c>
      <c r="O93" s="17" t="n">
        <f aca="false">VLOOKUP(G93,M:N,2,0)</f>
        <v>397</v>
      </c>
      <c r="P93" s="18" t="n">
        <f aca="false">O93/6</f>
        <v>66.1666666666667</v>
      </c>
    </row>
    <row collapsed="false" customFormat="false" customHeight="true" hidden="false" ht="15" outlineLevel="0" r="94">
      <c r="A94" s="19" t="n">
        <v>33010107007</v>
      </c>
      <c r="B94" s="12" t="n">
        <f aca="false">VLOOKUP(A94,['file:///tmp/Copy of Trous de DN S10 (2).xlsx']'Taux DN'!$C$1:$D$1048576,2,0)</f>
        <v>0</v>
      </c>
      <c r="C94" s="20" t="s">
        <v>114</v>
      </c>
      <c r="D94" s="13" t="s">
        <v>105</v>
      </c>
      <c r="E94" s="13" t="e">
        <f aca="false">VLOOKUP(A94,#REF!découpe!$b:$f,5,0)</f>
        <v>#VALUE!</v>
      </c>
      <c r="F94" s="13" t="e">
        <f aca="false">CONCATENATE(D94,E94)</f>
        <v>#VALUE!</v>
      </c>
      <c r="G94" s="20" t="n">
        <v>95</v>
      </c>
      <c r="H94" s="20" t="n">
        <v>46</v>
      </c>
      <c r="I94" s="20" t="s">
        <v>18</v>
      </c>
      <c r="J94" s="21" t="n">
        <v>719</v>
      </c>
      <c r="K94" s="15" t="n">
        <f aca="false">VLOOKUP(A94,['file:///tmp/Copy of Trous de DN S10 (2).xlsx']'Taux DN'!$C$1:$AF$1048576,30,0)</f>
        <v>1</v>
      </c>
      <c r="L94" s="16" t="n">
        <f aca="false">VLOOKUP(A94,['file:///tmp/Facings.xlsx']Facing!$B$1:$Z$1048576,25,0)</f>
        <v>18</v>
      </c>
      <c r="M94" s="13" t="n">
        <v>83</v>
      </c>
      <c r="N94" s="14" t="n">
        <v>463</v>
      </c>
      <c r="O94" s="17" t="n">
        <f aca="false">VLOOKUP(G94,M:N,2,0)</f>
        <v>397</v>
      </c>
      <c r="P94" s="18" t="n">
        <f aca="false">O94/6</f>
        <v>66.1666666666667</v>
      </c>
    </row>
    <row collapsed="false" customFormat="false" customHeight="true" hidden="false" ht="15" outlineLevel="0" r="95">
      <c r="A95" s="11" t="n">
        <v>33010123004</v>
      </c>
      <c r="B95" s="12" t="n">
        <f aca="false">VLOOKUP(A95,['file:///tmp/Copy of Trous de DN S10 (2).xlsx']'Taux DN'!$C$1:$D$1048576,2,0)</f>
        <v>0</v>
      </c>
      <c r="C95" s="13" t="s">
        <v>115</v>
      </c>
      <c r="D95" s="13" t="s">
        <v>105</v>
      </c>
      <c r="E95" s="13" t="e">
        <f aca="false">VLOOKUP(A95,#REF!découpe!$b:$f,5,0)</f>
        <v>#VALUE!</v>
      </c>
      <c r="F95" s="13" t="e">
        <f aca="false">CONCATENATE(D95,E95)</f>
        <v>#VALUE!</v>
      </c>
      <c r="G95" s="13" t="n">
        <v>96</v>
      </c>
      <c r="H95" s="13" t="n">
        <v>194</v>
      </c>
      <c r="I95" s="13" t="s">
        <v>16</v>
      </c>
      <c r="J95" s="14" t="n">
        <v>48</v>
      </c>
      <c r="K95" s="15" t="n">
        <f aca="false">VLOOKUP(A95,['file:///tmp/Copy of Trous de DN S10 (2).xlsx']'Taux DN'!$C$1:$AF$1048576,30,0)</f>
        <v>1</v>
      </c>
      <c r="L95" s="16" t="n">
        <f aca="false">VLOOKUP(A95,['file:///tmp/Facings.xlsx']Facing!$B$1:$Z$1048576,25,0)</f>
        <v>5</v>
      </c>
      <c r="M95" s="13" t="n">
        <v>95</v>
      </c>
      <c r="N95" s="14" t="n">
        <v>397</v>
      </c>
      <c r="O95" s="17" t="n">
        <f aca="false">VLOOKUP(G95,M:N,2,0)</f>
        <v>396</v>
      </c>
      <c r="P95" s="18" t="n">
        <f aca="false">O95/6</f>
        <v>66</v>
      </c>
    </row>
    <row collapsed="false" customFormat="false" customHeight="true" hidden="false" ht="15" outlineLevel="0" r="96">
      <c r="A96" s="11" t="n">
        <v>33010114005</v>
      </c>
      <c r="B96" s="12" t="n">
        <f aca="false">VLOOKUP(A96,['file:///tmp/Copy of Trous de DN S10 (2).xlsx']'Taux DN'!$C$1:$D$1048576,2,0)</f>
        <v>0</v>
      </c>
      <c r="C96" s="13" t="s">
        <v>116</v>
      </c>
      <c r="D96" s="13" t="s">
        <v>105</v>
      </c>
      <c r="E96" s="13" t="e">
        <f aca="false">VLOOKUP(A96,#REF!découpe!$b:$f,5,0)</f>
        <v>#VALUE!</v>
      </c>
      <c r="F96" s="13" t="e">
        <f aca="false">CONCATENATE(D96,E96)</f>
        <v>#VALUE!</v>
      </c>
      <c r="G96" s="13" t="n">
        <v>97</v>
      </c>
      <c r="H96" s="13" t="n">
        <v>83</v>
      </c>
      <c r="I96" s="13" t="s">
        <v>16</v>
      </c>
      <c r="J96" s="14" t="n">
        <v>463</v>
      </c>
      <c r="K96" s="15" t="n">
        <f aca="false">VLOOKUP(A96,['file:///tmp/Copy of Trous de DN S10 (2).xlsx']'Taux DN'!$C$1:$AF$1048576,30,0)</f>
        <v>0</v>
      </c>
      <c r="L96" s="16" t="n">
        <f aca="false">VLOOKUP(A96,['file:///tmp/Facings.xlsx']Facing!$B$1:$Z$1048576,25,0)</f>
        <v>0</v>
      </c>
      <c r="M96" s="13" t="n">
        <v>154</v>
      </c>
      <c r="N96" s="14" t="n">
        <v>187</v>
      </c>
      <c r="O96" s="17" t="n">
        <f aca="false">VLOOKUP(G96,M:N,2,0)</f>
        <v>393</v>
      </c>
      <c r="P96" s="18" t="n">
        <f aca="false">O96/6</f>
        <v>65.5</v>
      </c>
    </row>
    <row collapsed="false" customFormat="false" customHeight="true" hidden="false" ht="15" outlineLevel="0" r="97">
      <c r="A97" s="11" t="n">
        <v>33010112003</v>
      </c>
      <c r="B97" s="12" t="n">
        <f aca="false">VLOOKUP(A97,['file:///tmp/Copy of Trous de DN S10 (2).xlsx']'Taux DN'!$C$1:$D$1048576,2,0)</f>
        <v>0</v>
      </c>
      <c r="C97" s="13" t="s">
        <v>117</v>
      </c>
      <c r="D97" s="13" t="s">
        <v>105</v>
      </c>
      <c r="E97" s="13" t="e">
        <f aca="false">VLOOKUP(A97,#REF!découpe!$b:$f,5,0)</f>
        <v>#VALUE!</v>
      </c>
      <c r="F97" s="13" t="e">
        <f aca="false">CONCATENATE(D97,E97)</f>
        <v>#VALUE!</v>
      </c>
      <c r="G97" s="13" t="n">
        <v>98</v>
      </c>
      <c r="H97" s="13" t="n">
        <v>95</v>
      </c>
      <c r="I97" s="13" t="s">
        <v>16</v>
      </c>
      <c r="J97" s="14" t="n">
        <v>397</v>
      </c>
      <c r="K97" s="15" t="n">
        <f aca="false">VLOOKUP(A97,['file:///tmp/Copy of Trous de DN S10 (2).xlsx']'Taux DN'!$C$1:$AF$1048576,30,0)</f>
        <v>1</v>
      </c>
      <c r="L97" s="16" t="n">
        <f aca="false">VLOOKUP(A97,['file:///tmp/Facings.xlsx']Facing!$B$1:$Z$1048576,25,0)</f>
        <v>5</v>
      </c>
      <c r="M97" s="13" t="n">
        <v>73</v>
      </c>
      <c r="N97" s="14" t="n">
        <v>512</v>
      </c>
      <c r="O97" s="17" t="n">
        <f aca="false">VLOOKUP(G97,M:N,2,0)</f>
        <v>393</v>
      </c>
      <c r="P97" s="18" t="n">
        <f aca="false">O97/6</f>
        <v>65.5</v>
      </c>
    </row>
    <row collapsed="false" customFormat="false" customHeight="true" hidden="false" ht="15" outlineLevel="0" r="98">
      <c r="A98" s="11" t="n">
        <v>33010105010</v>
      </c>
      <c r="B98" s="12" t="n">
        <f aca="false">VLOOKUP(A98,['file:///tmp/Copy of Trous de DN S10 (2).xlsx']'Taux DN'!$C$1:$D$1048576,2,0)</f>
        <v>0</v>
      </c>
      <c r="C98" s="13" t="s">
        <v>118</v>
      </c>
      <c r="D98" s="13" t="s">
        <v>105</v>
      </c>
      <c r="E98" s="13" t="e">
        <f aca="false">VLOOKUP(A98,#REF!découpe!$b:$f,5,0)</f>
        <v>#VALUE!</v>
      </c>
      <c r="F98" s="13" t="e">
        <f aca="false">CONCATENATE(D98,E98)</f>
        <v>#VALUE!</v>
      </c>
      <c r="G98" s="13" t="n">
        <v>99</v>
      </c>
      <c r="H98" s="13" t="n">
        <v>154</v>
      </c>
      <c r="I98" s="13" t="s">
        <v>16</v>
      </c>
      <c r="J98" s="14" t="n">
        <v>187</v>
      </c>
      <c r="K98" s="15" t="n">
        <f aca="false">VLOOKUP(A98,['file:///tmp/Copy of Trous de DN S10 (2).xlsx']'Taux DN'!$C$1:$AF$1048576,30,0)</f>
        <v>1</v>
      </c>
      <c r="L98" s="16" t="n">
        <f aca="false">VLOOKUP(A98,['file:///tmp/Facings.xlsx']Facing!$B$1:$Z$1048576,25,0)</f>
        <v>10</v>
      </c>
      <c r="M98" s="20" t="n">
        <v>10</v>
      </c>
      <c r="N98" s="21" t="n">
        <v>1188</v>
      </c>
      <c r="O98" s="17" t="n">
        <f aca="false">VLOOKUP(G98,M:N,2,0)</f>
        <v>391</v>
      </c>
      <c r="P98" s="18" t="n">
        <f aca="false">O98/6</f>
        <v>65.1666666666667</v>
      </c>
    </row>
    <row collapsed="false" customFormat="false" customHeight="true" hidden="false" ht="15" outlineLevel="0" r="99">
      <c r="A99" s="11" t="n">
        <v>33010115004</v>
      </c>
      <c r="B99" s="12" t="n">
        <f aca="false">VLOOKUP(A99,['file:///tmp/Copy of Trous de DN S10 (2).xlsx']'Taux DN'!$C$1:$D$1048576,2,0)</f>
        <v>0</v>
      </c>
      <c r="C99" s="13" t="s">
        <v>119</v>
      </c>
      <c r="D99" s="13" t="s">
        <v>105</v>
      </c>
      <c r="E99" s="13" t="e">
        <f aca="false">VLOOKUP(A99,#REF!découpe!$b:$f,5,0)</f>
        <v>#VALUE!</v>
      </c>
      <c r="F99" s="13" t="e">
        <f aca="false">CONCATENATE(D99,E99)</f>
        <v>#VALUE!</v>
      </c>
      <c r="G99" s="13" t="n">
        <v>100</v>
      </c>
      <c r="H99" s="13" t="n">
        <v>73</v>
      </c>
      <c r="I99" s="13" t="s">
        <v>16</v>
      </c>
      <c r="J99" s="14" t="n">
        <v>512</v>
      </c>
      <c r="K99" s="15" t="n">
        <f aca="false">VLOOKUP(A99,['file:///tmp/Copy of Trous de DN S10 (2).xlsx']'Taux DN'!$C$1:$AF$1048576,30,0)</f>
        <v>0</v>
      </c>
      <c r="L99" s="16" t="n">
        <f aca="false">VLOOKUP(A99,['file:///tmp/Facings.xlsx']Facing!$B$1:$Z$1048576,25,0)</f>
        <v>0</v>
      </c>
      <c r="M99" s="20" t="n">
        <v>36</v>
      </c>
      <c r="N99" s="21" t="n">
        <v>813</v>
      </c>
      <c r="O99" s="17" t="n">
        <f aca="false">VLOOKUP(G99,M:N,2,0)</f>
        <v>387</v>
      </c>
      <c r="P99" s="18" t="n">
        <f aca="false">O99/6</f>
        <v>64.5</v>
      </c>
    </row>
    <row collapsed="false" customFormat="false" customHeight="true" hidden="false" ht="15" outlineLevel="0" r="100">
      <c r="A100" s="19" t="n">
        <v>33010113003</v>
      </c>
      <c r="B100" s="12" t="n">
        <f aca="false">VLOOKUP(A100,['file:///tmp/Copy of Trous de DN S10 (2).xlsx']'Taux DN'!$C$1:$D$1048576,2,0)</f>
        <v>0</v>
      </c>
      <c r="C100" s="20" t="s">
        <v>120</v>
      </c>
      <c r="D100" s="13" t="s">
        <v>105</v>
      </c>
      <c r="E100" s="13" t="e">
        <f aca="false">VLOOKUP(A100,#REF!découpe!$b:$f,5,0)</f>
        <v>#VALUE!</v>
      </c>
      <c r="F100" s="13" t="e">
        <f aca="false">CONCATENATE(D100,E100)</f>
        <v>#VALUE!</v>
      </c>
      <c r="G100" s="20" t="n">
        <v>101</v>
      </c>
      <c r="H100" s="20" t="n">
        <v>10</v>
      </c>
      <c r="I100" s="20" t="s">
        <v>18</v>
      </c>
      <c r="J100" s="21" t="n">
        <v>1188</v>
      </c>
      <c r="K100" s="15" t="n">
        <f aca="false">VLOOKUP(A100,['file:///tmp/Copy of Trous de DN S10 (2).xlsx']'Taux DN'!$C$1:$AF$1048576,30,0)</f>
        <v>1</v>
      </c>
      <c r="L100" s="16" t="n">
        <f aca="false">VLOOKUP(A100,['file:///tmp/Facings.xlsx']Facing!$B$1:$Z$1048576,25,0)</f>
        <v>17</v>
      </c>
      <c r="M100" s="20" t="n">
        <v>106</v>
      </c>
      <c r="N100" s="21" t="n">
        <v>358</v>
      </c>
      <c r="O100" s="17" t="n">
        <f aca="false">VLOOKUP(G100,M:N,2,0)</f>
        <v>373</v>
      </c>
      <c r="P100" s="18" t="n">
        <f aca="false">O100/6</f>
        <v>62.1666666666667</v>
      </c>
    </row>
    <row collapsed="false" customFormat="false" customHeight="true" hidden="false" ht="15" outlineLevel="0" r="101">
      <c r="A101" s="19" t="n">
        <v>33010101006</v>
      </c>
      <c r="B101" s="12" t="n">
        <f aca="false">VLOOKUP(A101,['file:///tmp/Copy of Trous de DN S10 (2).xlsx']'Taux DN'!$C$1:$D$1048576,2,0)</f>
        <v>0</v>
      </c>
      <c r="C101" s="20" t="s">
        <v>121</v>
      </c>
      <c r="D101" s="13" t="s">
        <v>105</v>
      </c>
      <c r="E101" s="13" t="e">
        <f aca="false">VLOOKUP(A101,#REF!découpe!$b:$f,5,0)</f>
        <v>#VALUE!</v>
      </c>
      <c r="F101" s="13" t="e">
        <f aca="false">CONCATENATE(D101,E101)</f>
        <v>#VALUE!</v>
      </c>
      <c r="G101" s="20" t="n">
        <v>102</v>
      </c>
      <c r="H101" s="20" t="n">
        <v>36</v>
      </c>
      <c r="I101" s="20" t="s">
        <v>18</v>
      </c>
      <c r="J101" s="21" t="n">
        <v>813</v>
      </c>
      <c r="K101" s="15" t="n">
        <f aca="false">VLOOKUP(A101,['file:///tmp/Copy of Trous de DN S10 (2).xlsx']'Taux DN'!$C$1:$AF$1048576,30,0)</f>
        <v>1</v>
      </c>
      <c r="L101" s="16" t="n">
        <f aca="false">VLOOKUP(A101,['file:///tmp/Facings.xlsx']Facing!$B$1:$Z$1048576,25,0)</f>
        <v>10</v>
      </c>
      <c r="M101" s="13" t="n">
        <v>8</v>
      </c>
      <c r="N101" s="14" t="n">
        <v>1244</v>
      </c>
      <c r="O101" s="17" t="n">
        <f aca="false">VLOOKUP(G101,M:N,2,0)</f>
        <v>372</v>
      </c>
      <c r="P101" s="18" t="n">
        <f aca="false">O101/6</f>
        <v>62</v>
      </c>
    </row>
    <row collapsed="false" customFormat="false" customHeight="true" hidden="false" ht="15" outlineLevel="0" r="102">
      <c r="A102" s="19" t="n">
        <v>33010120005</v>
      </c>
      <c r="B102" s="12" t="n">
        <f aca="false">VLOOKUP(A102,['file:///tmp/Copy of Trous de DN S10 (2).xlsx']'Taux DN'!$C$1:$D$1048576,2,0)</f>
        <v>0</v>
      </c>
      <c r="C102" s="20" t="s">
        <v>122</v>
      </c>
      <c r="D102" s="13" t="s">
        <v>105</v>
      </c>
      <c r="E102" s="13" t="e">
        <f aca="false">VLOOKUP(A102,#REF!découpe!$b:$f,5,0)</f>
        <v>#VALUE!</v>
      </c>
      <c r="F102" s="13" t="e">
        <f aca="false">CONCATENATE(D102,E102)</f>
        <v>#VALUE!</v>
      </c>
      <c r="G102" s="20" t="n">
        <v>103</v>
      </c>
      <c r="H102" s="20" t="n">
        <v>106</v>
      </c>
      <c r="I102" s="20" t="s">
        <v>18</v>
      </c>
      <c r="J102" s="21" t="n">
        <v>358</v>
      </c>
      <c r="K102" s="15" t="n">
        <f aca="false">VLOOKUP(A102,['file:///tmp/Copy of Trous de DN S10 (2).xlsx']'Taux DN'!$C$1:$AF$1048576,30,0)</f>
        <v>1</v>
      </c>
      <c r="L102" s="16" t="n">
        <f aca="false">VLOOKUP(A102,['file:///tmp/Facings.xlsx']Facing!$B$1:$Z$1048576,25,0)</f>
        <v>11</v>
      </c>
      <c r="M102" s="13" t="n">
        <v>120</v>
      </c>
      <c r="N102" s="14" t="n">
        <v>319</v>
      </c>
      <c r="O102" s="17" t="n">
        <f aca="false">VLOOKUP(G102,M:N,2,0)</f>
        <v>371</v>
      </c>
      <c r="P102" s="18" t="n">
        <f aca="false">O102/6</f>
        <v>61.8333333333333</v>
      </c>
    </row>
    <row collapsed="false" customFormat="false" customHeight="true" hidden="false" ht="15" outlineLevel="0" r="103">
      <c r="A103" s="11" t="n">
        <v>33010101002</v>
      </c>
      <c r="B103" s="12" t="n">
        <f aca="false">VLOOKUP(A103,['file:///tmp/Copy of Trous de DN S10 (2).xlsx']'Taux DN'!$C$1:$D$1048576,2,0)</f>
        <v>0</v>
      </c>
      <c r="C103" s="13" t="s">
        <v>123</v>
      </c>
      <c r="D103" s="13" t="s">
        <v>105</v>
      </c>
      <c r="E103" s="13" t="e">
        <f aca="false">VLOOKUP(A103,#REF!découpe!$b:$f,5,0)</f>
        <v>#VALUE!</v>
      </c>
      <c r="F103" s="13" t="e">
        <f aca="false">CONCATENATE(D103,E103)</f>
        <v>#VALUE!</v>
      </c>
      <c r="G103" s="13" t="n">
        <v>104</v>
      </c>
      <c r="H103" s="13" t="n">
        <v>8</v>
      </c>
      <c r="I103" s="13" t="s">
        <v>16</v>
      </c>
      <c r="J103" s="14" t="n">
        <v>1244</v>
      </c>
      <c r="K103" s="15" t="n">
        <f aca="false">VLOOKUP(A103,['file:///tmp/Copy of Trous de DN S10 (2).xlsx']'Taux DN'!$C$1:$AF$1048576,30,0)</f>
        <v>0.8</v>
      </c>
      <c r="L103" s="16" t="n">
        <f aca="false">VLOOKUP(A103,['file:///tmp/Facings.xlsx']Facing!$B$1:$Z$1048576,25,0)</f>
        <v>4</v>
      </c>
      <c r="M103" s="20" t="n">
        <v>59</v>
      </c>
      <c r="N103" s="21" t="n">
        <v>650</v>
      </c>
      <c r="O103" s="17" t="n">
        <f aca="false">VLOOKUP(G103,M:N,2,0)</f>
        <v>367</v>
      </c>
      <c r="P103" s="18" t="n">
        <f aca="false">O103/6</f>
        <v>61.1666666666667</v>
      </c>
    </row>
    <row collapsed="false" customFormat="false" customHeight="true" hidden="false" ht="15" outlineLevel="0" r="104">
      <c r="A104" s="11" t="n">
        <v>33010114002</v>
      </c>
      <c r="B104" s="12" t="n">
        <f aca="false">VLOOKUP(A104,['file:///tmp/Copy of Trous de DN S10 (2).xlsx']'Taux DN'!$C$1:$D$1048576,2,0)</f>
        <v>0</v>
      </c>
      <c r="C104" s="13" t="s">
        <v>124</v>
      </c>
      <c r="D104" s="13" t="s">
        <v>105</v>
      </c>
      <c r="E104" s="13" t="e">
        <f aca="false">VLOOKUP(A104,#REF!découpe!$b:$f,5,0)</f>
        <v>#VALUE!</v>
      </c>
      <c r="F104" s="13" t="e">
        <f aca="false">CONCATENATE(D104,E104)</f>
        <v>#VALUE!</v>
      </c>
      <c r="G104" s="13" t="n">
        <v>105</v>
      </c>
      <c r="H104" s="13" t="n">
        <v>120</v>
      </c>
      <c r="I104" s="13" t="s">
        <v>16</v>
      </c>
      <c r="J104" s="14" t="n">
        <v>319</v>
      </c>
      <c r="K104" s="15" t="n">
        <f aca="false">VLOOKUP(A104,['file:///tmp/Copy of Trous de DN S10 (2).xlsx']'Taux DN'!$C$1:$AF$1048576,30,0)</f>
        <v>0</v>
      </c>
      <c r="L104" s="16" t="n">
        <f aca="false">VLOOKUP(A104,['file:///tmp/Facings.xlsx']Facing!$B$1:$Z$1048576,25,0)</f>
        <v>0</v>
      </c>
      <c r="M104" s="13" t="n">
        <v>121</v>
      </c>
      <c r="N104" s="14" t="n">
        <v>314</v>
      </c>
      <c r="O104" s="17" t="n">
        <f aca="false">VLOOKUP(G104,M:N,2,0)</f>
        <v>364</v>
      </c>
      <c r="P104" s="18" t="n">
        <f aca="false">O104/6</f>
        <v>60.6666666666667</v>
      </c>
    </row>
    <row collapsed="false" customFormat="false" customHeight="true" hidden="false" ht="15" outlineLevel="0" r="105">
      <c r="A105" s="19" t="n">
        <v>33010105004</v>
      </c>
      <c r="B105" s="12" t="n">
        <f aca="false">VLOOKUP(A105,['file:///tmp/Copy of Trous de DN S10 (2).xlsx']'Taux DN'!$C$1:$D$1048576,2,0)</f>
        <v>0</v>
      </c>
      <c r="C105" s="20" t="s">
        <v>125</v>
      </c>
      <c r="D105" s="13" t="s">
        <v>105</v>
      </c>
      <c r="E105" s="13" t="e">
        <f aca="false">VLOOKUP(A105,#REF!découpe!$b:$f,5,0)</f>
        <v>#VALUE!</v>
      </c>
      <c r="F105" s="13" t="e">
        <f aca="false">CONCATENATE(D105,E105)</f>
        <v>#VALUE!</v>
      </c>
      <c r="G105" s="20" t="n">
        <v>106</v>
      </c>
      <c r="H105" s="20" t="n">
        <v>59</v>
      </c>
      <c r="I105" s="20" t="s">
        <v>18</v>
      </c>
      <c r="J105" s="21" t="n">
        <v>650</v>
      </c>
      <c r="K105" s="15" t="n">
        <f aca="false">VLOOKUP(A105,['file:///tmp/Copy of Trous de DN S10 (2).xlsx']'Taux DN'!$C$1:$AF$1048576,30,0)</f>
        <v>1</v>
      </c>
      <c r="L105" s="16" t="n">
        <f aca="false">VLOOKUP(A105,['file:///tmp/Facings.xlsx']Facing!$B$1:$Z$1048576,25,0)</f>
        <v>9</v>
      </c>
      <c r="M105" s="13" t="n">
        <v>123</v>
      </c>
      <c r="N105" s="14" t="n">
        <v>310</v>
      </c>
      <c r="O105" s="17" t="n">
        <f aca="false">VLOOKUP(G105,M:N,2,0)</f>
        <v>358</v>
      </c>
      <c r="P105" s="18" t="n">
        <f aca="false">O105/6</f>
        <v>59.6666666666667</v>
      </c>
    </row>
    <row collapsed="false" customFormat="false" customHeight="true" hidden="false" ht="15" outlineLevel="0" r="106">
      <c r="A106" s="11" t="n">
        <v>33010106011</v>
      </c>
      <c r="B106" s="12" t="n">
        <f aca="false">VLOOKUP(A106,['file:///tmp/Copy of Trous de DN S10 (2).xlsx']'Taux DN'!$C$1:$D$1048576,2,0)</f>
        <v>0</v>
      </c>
      <c r="C106" s="13" t="s">
        <v>126</v>
      </c>
      <c r="D106" s="13" t="s">
        <v>127</v>
      </c>
      <c r="E106" s="13" t="e">
        <f aca="false">VLOOKUP(A106,#REF!découpe!$b:$f,5,0)</f>
        <v>#VALUE!</v>
      </c>
      <c r="F106" s="13" t="e">
        <f aca="false">CONCATENATE(D106,E106)</f>
        <v>#VALUE!</v>
      </c>
      <c r="G106" s="13" t="n">
        <v>107</v>
      </c>
      <c r="H106" s="13" t="n">
        <v>123</v>
      </c>
      <c r="I106" s="13" t="s">
        <v>16</v>
      </c>
      <c r="J106" s="14" t="n">
        <v>310</v>
      </c>
      <c r="K106" s="15" t="n">
        <f aca="false">VLOOKUP(A106,['file:///tmp/Copy of Trous de DN S10 (2).xlsx']'Taux DN'!$C$1:$AF$1048576,30,0)</f>
        <v>0</v>
      </c>
      <c r="L106" s="16" t="n">
        <f aca="false">VLOOKUP(A106,['file:///tmp/Facings.xlsx']Facing!$B$1:$Z$1048576,25,0)</f>
        <v>0</v>
      </c>
      <c r="M106" s="13" t="n">
        <v>167</v>
      </c>
      <c r="N106" s="14" t="n">
        <v>144</v>
      </c>
      <c r="O106" s="17" t="n">
        <f aca="false">VLOOKUP(G106,M:N,2,0)</f>
        <v>354</v>
      </c>
      <c r="P106" s="18" t="n">
        <f aca="false">O106/6</f>
        <v>59</v>
      </c>
    </row>
    <row collapsed="false" customFormat="false" customHeight="true" hidden="false" ht="15" outlineLevel="0" r="107">
      <c r="A107" s="19" t="n">
        <v>33010119009</v>
      </c>
      <c r="B107" s="12" t="n">
        <f aca="false">VLOOKUP(A107,['file:///tmp/Copy of Trous de DN S10 (2).xlsx']'Taux DN'!$C$1:$D$1048576,2,0)</f>
        <v>0</v>
      </c>
      <c r="C107" s="20" t="s">
        <v>128</v>
      </c>
      <c r="D107" s="13" t="s">
        <v>127</v>
      </c>
      <c r="E107" s="13" t="e">
        <f aca="false">VLOOKUP(A107,#REF!découpe!$b:$f,5,0)</f>
        <v>#VALUE!</v>
      </c>
      <c r="F107" s="13" t="e">
        <f aca="false">CONCATENATE(D107,E107)</f>
        <v>#VALUE!</v>
      </c>
      <c r="G107" s="20" t="n">
        <v>108</v>
      </c>
      <c r="H107" s="20" t="n">
        <v>47</v>
      </c>
      <c r="I107" s="20" t="s">
        <v>18</v>
      </c>
      <c r="J107" s="21" t="n">
        <v>719</v>
      </c>
      <c r="K107" s="15" t="n">
        <f aca="false">VLOOKUP(A107,['file:///tmp/Copy of Trous de DN S10 (2).xlsx']'Taux DN'!$C$1:$AF$1048576,30,0)</f>
        <v>1</v>
      </c>
      <c r="L107" s="16" t="n">
        <f aca="false">VLOOKUP(A107,['file:///tmp/Facings.xlsx']Facing!$B$1:$Z$1048576,25,0)</f>
        <v>9</v>
      </c>
      <c r="M107" s="13" t="n">
        <v>172</v>
      </c>
      <c r="N107" s="14" t="n">
        <v>125</v>
      </c>
      <c r="O107" s="17" t="n">
        <f aca="false">VLOOKUP(G107,M:N,2,0)</f>
        <v>353</v>
      </c>
      <c r="P107" s="18" t="n">
        <f aca="false">O107/6</f>
        <v>58.8333333333333</v>
      </c>
    </row>
    <row collapsed="false" customFormat="false" customHeight="true" hidden="false" ht="15" outlineLevel="0" r="108">
      <c r="A108" s="11" t="n">
        <v>33010104002</v>
      </c>
      <c r="B108" s="12" t="n">
        <f aca="false">VLOOKUP(A108,['file:///tmp/Copy of Trous de DN S10 (2).xlsx']'Taux DN'!$C$1:$D$1048576,2,0)</f>
        <v>0</v>
      </c>
      <c r="C108" s="13" t="s">
        <v>129</v>
      </c>
      <c r="D108" s="13" t="s">
        <v>127</v>
      </c>
      <c r="E108" s="13" t="e">
        <f aca="false">VLOOKUP(A108,#REF!découpe!$b:$f,5,0)</f>
        <v>#VALUE!</v>
      </c>
      <c r="F108" s="13" t="e">
        <f aca="false">CONCATENATE(D108,E108)</f>
        <v>#VALUE!</v>
      </c>
      <c r="G108" s="13" t="n">
        <v>109</v>
      </c>
      <c r="H108" s="13" t="n">
        <v>41</v>
      </c>
      <c r="I108" s="13" t="s">
        <v>16</v>
      </c>
      <c r="J108" s="14" t="n">
        <v>767</v>
      </c>
      <c r="K108" s="15" t="n">
        <f aca="false">VLOOKUP(A108,['file:///tmp/Copy of Trous de DN S10 (2).xlsx']'Taux DN'!$C$1:$AF$1048576,30,0)</f>
        <v>0</v>
      </c>
      <c r="L108" s="16" t="n">
        <f aca="false">VLOOKUP(A108,['file:///tmp/Facings.xlsx']Facing!$B$1:$Z$1048576,25,0)</f>
        <v>0</v>
      </c>
      <c r="M108" s="13" t="n">
        <v>174</v>
      </c>
      <c r="N108" s="14" t="n">
        <v>117</v>
      </c>
      <c r="O108" s="17" t="n">
        <f aca="false">VLOOKUP(G108,M:N,2,0)</f>
        <v>352</v>
      </c>
      <c r="P108" s="18" t="n">
        <f aca="false">O108/6</f>
        <v>58.6666666666667</v>
      </c>
    </row>
    <row collapsed="false" customFormat="false" customHeight="true" hidden="false" ht="15" outlineLevel="0" r="109">
      <c r="A109" s="11" t="n">
        <v>33010111001</v>
      </c>
      <c r="B109" s="12" t="n">
        <f aca="false">VLOOKUP(A109,['file:///tmp/Copy of Trous de DN S10 (2).xlsx']'Taux DN'!$C$1:$D$1048576,2,0)</f>
        <v>0</v>
      </c>
      <c r="C109" s="13" t="s">
        <v>130</v>
      </c>
      <c r="D109" s="13" t="s">
        <v>127</v>
      </c>
      <c r="E109" s="13" t="e">
        <f aca="false">VLOOKUP(A109,#REF!découpe!$b:$f,5,0)</f>
        <v>#VALUE!</v>
      </c>
      <c r="F109" s="13" t="e">
        <f aca="false">CONCATENATE(D109,E109)</f>
        <v>#VALUE!</v>
      </c>
      <c r="G109" s="13" t="n">
        <v>110</v>
      </c>
      <c r="H109" s="13" t="n">
        <v>147</v>
      </c>
      <c r="I109" s="13" t="s">
        <v>16</v>
      </c>
      <c r="J109" s="14" t="n">
        <v>216</v>
      </c>
      <c r="K109" s="15" t="n">
        <f aca="false">VLOOKUP(A109,['file:///tmp/Copy of Trous de DN S10 (2).xlsx']'Taux DN'!$C$1:$AF$1048576,30,0)</f>
        <v>1</v>
      </c>
      <c r="L109" s="16" t="n">
        <f aca="false">VLOOKUP(A109,['file:///tmp/Facings.xlsx']Facing!$B$1:$Z$1048576,25,0)</f>
        <v>5</v>
      </c>
      <c r="M109" s="13" t="n">
        <v>61</v>
      </c>
      <c r="N109" s="14" t="n">
        <v>626</v>
      </c>
      <c r="O109" s="17" t="n">
        <f aca="false">VLOOKUP(G109,M:N,2,0)</f>
        <v>348</v>
      </c>
      <c r="P109" s="18" t="n">
        <f aca="false">O109/6</f>
        <v>58</v>
      </c>
    </row>
    <row collapsed="false" customFormat="false" customHeight="true" hidden="false" ht="15" outlineLevel="0" r="110">
      <c r="A110" s="11" t="n">
        <v>33010103002</v>
      </c>
      <c r="B110" s="12" t="n">
        <f aca="false">VLOOKUP(A110,['file:///tmp/Copy of Trous de DN S10 (2).xlsx']'Taux DN'!$C$1:$D$1048576,2,0)</f>
        <v>0</v>
      </c>
      <c r="C110" s="13" t="s">
        <v>131</v>
      </c>
      <c r="D110" s="13" t="s">
        <v>127</v>
      </c>
      <c r="E110" s="13" t="e">
        <f aca="false">VLOOKUP(A110,#REF!découpe!$b:$f,5,0)</f>
        <v>#VALUE!</v>
      </c>
      <c r="F110" s="13" t="e">
        <f aca="false">CONCATENATE(D110,E110)</f>
        <v>#VALUE!</v>
      </c>
      <c r="G110" s="13" t="n">
        <v>111</v>
      </c>
      <c r="H110" s="13" t="n">
        <v>128</v>
      </c>
      <c r="I110" s="13" t="s">
        <v>16</v>
      </c>
      <c r="J110" s="14" t="n">
        <v>301</v>
      </c>
      <c r="K110" s="15" t="n">
        <f aca="false">VLOOKUP(A110,['file:///tmp/Copy of Trous de DN S10 (2).xlsx']'Taux DN'!$C$1:$AF$1048576,30,0)</f>
        <v>1</v>
      </c>
      <c r="L110" s="16" t="n">
        <f aca="false">VLOOKUP(A110,['file:///tmp/Facings.xlsx']Facing!$B$1:$Z$1048576,25,0)</f>
        <v>6</v>
      </c>
      <c r="M110" s="13" t="n">
        <v>192</v>
      </c>
      <c r="N110" s="14" t="n">
        <v>61</v>
      </c>
      <c r="O110" s="17" t="n">
        <f aca="false">VLOOKUP(G110,M:N,2,0)</f>
        <v>341</v>
      </c>
      <c r="P110" s="18" t="n">
        <f aca="false">O110/6</f>
        <v>56.8333333333333</v>
      </c>
    </row>
    <row collapsed="false" customFormat="false" customHeight="true" hidden="false" ht="15" outlineLevel="0" r="111">
      <c r="A111" s="11" t="n">
        <v>33010107009</v>
      </c>
      <c r="B111" s="12" t="n">
        <f aca="false">VLOOKUP(A111,['file:///tmp/Copy of Trous de DN S10 (2).xlsx']'Taux DN'!$C$1:$D$1048576,2,0)</f>
        <v>0</v>
      </c>
      <c r="C111" s="13" t="s">
        <v>132</v>
      </c>
      <c r="D111" s="13" t="s">
        <v>127</v>
      </c>
      <c r="E111" s="13" t="e">
        <f aca="false">VLOOKUP(A111,#REF!découpe!$b:$f,5,0)</f>
        <v>#VALUE!</v>
      </c>
      <c r="F111" s="13" t="e">
        <f aca="false">CONCATENATE(D111,E111)</f>
        <v>#VALUE!</v>
      </c>
      <c r="G111" s="13" t="n">
        <v>112</v>
      </c>
      <c r="H111" s="13" t="n">
        <v>115</v>
      </c>
      <c r="I111" s="13" t="s">
        <v>16</v>
      </c>
      <c r="J111" s="14" t="n">
        <v>331</v>
      </c>
      <c r="K111" s="15" t="n">
        <f aca="false">VLOOKUP(A111,['file:///tmp/Copy of Trous de DN S10 (2).xlsx']'Taux DN'!$C$1:$AF$1048576,30,0)</f>
        <v>0</v>
      </c>
      <c r="L111" s="16" t="n">
        <f aca="false">VLOOKUP(A111,['file:///tmp/Facings.xlsx']Facing!$B$1:$Z$1048576,25,0)</f>
        <v>0</v>
      </c>
      <c r="M111" s="13" t="n">
        <v>54</v>
      </c>
      <c r="N111" s="14" t="n">
        <v>675</v>
      </c>
      <c r="O111" s="17" t="n">
        <f aca="false">VLOOKUP(G111,M:N,2,0)</f>
        <v>340</v>
      </c>
      <c r="P111" s="18" t="n">
        <f aca="false">O111/6</f>
        <v>56.6666666666667</v>
      </c>
    </row>
    <row collapsed="false" customFormat="false" customHeight="true" hidden="false" ht="15" outlineLevel="0" r="112">
      <c r="A112" s="11" t="n">
        <v>33010103010</v>
      </c>
      <c r="B112" s="12" t="n">
        <f aca="false">VLOOKUP(A112,['file:///tmp/Copy of Trous de DN S10 (2).xlsx']'Taux DN'!$C$1:$D$1048576,2,0)</f>
        <v>0</v>
      </c>
      <c r="C112" s="13" t="s">
        <v>133</v>
      </c>
      <c r="D112" s="13" t="s">
        <v>127</v>
      </c>
      <c r="E112" s="13" t="e">
        <f aca="false">VLOOKUP(A112,#REF!découpe!$b:$f,5,0)</f>
        <v>#VALUE!</v>
      </c>
      <c r="F112" s="13" t="e">
        <f aca="false">CONCATENATE(D112,E112)</f>
        <v>#VALUE!</v>
      </c>
      <c r="G112" s="13" t="n">
        <v>113</v>
      </c>
      <c r="H112" s="13" t="n">
        <v>161</v>
      </c>
      <c r="I112" s="13" t="s">
        <v>16</v>
      </c>
      <c r="J112" s="14" t="n">
        <v>168</v>
      </c>
      <c r="K112" s="15" t="n">
        <f aca="false">VLOOKUP(A112,['file:///tmp/Copy of Trous de DN S10 (2).xlsx']'Taux DN'!$C$1:$AF$1048576,30,0)</f>
        <v>1</v>
      </c>
      <c r="L112" s="16" t="n">
        <f aca="false">VLOOKUP(A112,['file:///tmp/Facings.xlsx']Facing!$B$1:$Z$1048576,25,0)</f>
        <v>5</v>
      </c>
      <c r="M112" s="20" t="n">
        <v>47</v>
      </c>
      <c r="N112" s="21" t="n">
        <v>719</v>
      </c>
      <c r="O112" s="17" t="n">
        <f aca="false">VLOOKUP(G112,M:N,2,0)</f>
        <v>333</v>
      </c>
      <c r="P112" s="18" t="n">
        <f aca="false">O112/6</f>
        <v>55.5</v>
      </c>
    </row>
    <row collapsed="false" customFormat="false" customHeight="true" hidden="false" ht="15" outlineLevel="0" r="113">
      <c r="A113" s="19" t="n">
        <v>33010101004</v>
      </c>
      <c r="B113" s="12" t="n">
        <f aca="false">VLOOKUP(A113,['file:///tmp/Copy of Trous de DN S10 (2).xlsx']'Taux DN'!$C$1:$D$1048576,2,0)</f>
        <v>0</v>
      </c>
      <c r="C113" s="20" t="s">
        <v>134</v>
      </c>
      <c r="D113" s="13" t="s">
        <v>127</v>
      </c>
      <c r="E113" s="13" t="e">
        <f aca="false">VLOOKUP(A113,#REF!découpe!$b:$f,5,0)</f>
        <v>#VALUE!</v>
      </c>
      <c r="F113" s="13" t="e">
        <f aca="false">CONCATENATE(D113,E113)</f>
        <v>#VALUE!</v>
      </c>
      <c r="G113" s="20" t="n">
        <v>114</v>
      </c>
      <c r="H113" s="20" t="n">
        <v>42</v>
      </c>
      <c r="I113" s="20" t="s">
        <v>18</v>
      </c>
      <c r="J113" s="21" t="n">
        <v>760</v>
      </c>
      <c r="K113" s="15" t="n">
        <f aca="false">VLOOKUP(A113,['file:///tmp/Copy of Trous de DN S10 (2).xlsx']'Taux DN'!$C$1:$AF$1048576,30,0)</f>
        <v>1</v>
      </c>
      <c r="L113" s="16" t="n">
        <f aca="false">VLOOKUP(A113,['file:///tmp/Facings.xlsx']Facing!$B$1:$Z$1048576,25,0)</f>
        <v>23</v>
      </c>
      <c r="M113" s="13" t="n">
        <v>41</v>
      </c>
      <c r="N113" s="14" t="n">
        <v>767</v>
      </c>
      <c r="O113" s="17" t="n">
        <f aca="false">VLOOKUP(G113,M:N,2,0)</f>
        <v>333</v>
      </c>
      <c r="P113" s="18" t="n">
        <f aca="false">O113/6</f>
        <v>55.5</v>
      </c>
    </row>
    <row collapsed="false" customFormat="false" customHeight="true" hidden="false" ht="15" outlineLevel="0" r="114">
      <c r="A114" s="11" t="n">
        <v>33010111003</v>
      </c>
      <c r="B114" s="12" t="n">
        <f aca="false">VLOOKUP(A114,['file:///tmp/Copy of Trous de DN S10 (2).xlsx']'Taux DN'!$C$1:$D$1048576,2,0)</f>
        <v>0</v>
      </c>
      <c r="C114" s="13" t="s">
        <v>135</v>
      </c>
      <c r="D114" s="13" t="s">
        <v>127</v>
      </c>
      <c r="E114" s="13" t="e">
        <f aca="false">VLOOKUP(A114,#REF!découpe!$b:$f,5,0)</f>
        <v>#VALUE!</v>
      </c>
      <c r="F114" s="13" t="e">
        <f aca="false">CONCATENATE(D114,E114)</f>
        <v>#VALUE!</v>
      </c>
      <c r="G114" s="13" t="n">
        <v>115</v>
      </c>
      <c r="H114" s="13" t="n">
        <v>121</v>
      </c>
      <c r="I114" s="13" t="s">
        <v>16</v>
      </c>
      <c r="J114" s="14" t="n">
        <v>314</v>
      </c>
      <c r="K114" s="15" t="n">
        <f aca="false">VLOOKUP(A114,['file:///tmp/Copy of Trous de DN S10 (2).xlsx']'Taux DN'!$C$1:$AF$1048576,30,0)</f>
        <v>0.8</v>
      </c>
      <c r="L114" s="16" t="n">
        <f aca="false">VLOOKUP(A114,['file:///tmp/Facings.xlsx']Facing!$B$1:$Z$1048576,25,0)</f>
        <v>5</v>
      </c>
      <c r="M114" s="13" t="n">
        <v>147</v>
      </c>
      <c r="N114" s="14" t="n">
        <v>216</v>
      </c>
      <c r="O114" s="17" t="n">
        <f aca="false">VLOOKUP(G114,M:N,2,0)</f>
        <v>331</v>
      </c>
      <c r="P114" s="18" t="n">
        <f aca="false">O114/6</f>
        <v>55.1666666666667</v>
      </c>
    </row>
    <row collapsed="false" customFormat="false" customHeight="true" hidden="false" ht="15" outlineLevel="0" r="115">
      <c r="A115" s="11" t="n">
        <v>33010102006</v>
      </c>
      <c r="B115" s="12" t="n">
        <f aca="false">VLOOKUP(A115,['file:///tmp/Copy of Trous de DN S10 (2).xlsx']'Taux DN'!$C$1:$D$1048576,2,0)</f>
        <v>0</v>
      </c>
      <c r="C115" s="13" t="s">
        <v>136</v>
      </c>
      <c r="D115" s="13" t="s">
        <v>127</v>
      </c>
      <c r="E115" s="13" t="e">
        <f aca="false">VLOOKUP(A115,#REF!découpe!$b:$f,5,0)</f>
        <v>#VALUE!</v>
      </c>
      <c r="F115" s="13" t="e">
        <f aca="false">CONCATENATE(D115,E115)</f>
        <v>#VALUE!</v>
      </c>
      <c r="G115" s="13" t="n">
        <v>116</v>
      </c>
      <c r="H115" s="13" t="n">
        <v>82</v>
      </c>
      <c r="I115" s="13" t="s">
        <v>16</v>
      </c>
      <c r="J115" s="14" t="n">
        <v>465</v>
      </c>
      <c r="K115" s="15" t="n">
        <f aca="false">VLOOKUP(A115,['file:///tmp/Copy of Trous de DN S10 (2).xlsx']'Taux DN'!$C$1:$AF$1048576,30,0)</f>
        <v>0</v>
      </c>
      <c r="L115" s="16" t="n">
        <f aca="false">VLOOKUP(A115,['file:///tmp/Facings.xlsx']Facing!$B$1:$Z$1048576,25,0)</f>
        <v>0</v>
      </c>
      <c r="M115" s="13" t="n">
        <v>128</v>
      </c>
      <c r="N115" s="14" t="n">
        <v>301</v>
      </c>
      <c r="O115" s="17" t="n">
        <f aca="false">VLOOKUP(G115,M:N,2,0)</f>
        <v>329</v>
      </c>
      <c r="P115" s="18" t="n">
        <f aca="false">O115/6</f>
        <v>54.8333333333333</v>
      </c>
    </row>
    <row collapsed="false" customFormat="false" customHeight="true" hidden="false" ht="15" outlineLevel="0" r="116">
      <c r="A116" s="19" t="n">
        <v>33010103003</v>
      </c>
      <c r="B116" s="12" t="n">
        <f aca="false">VLOOKUP(A116,['file:///tmp/Copy of Trous de DN S10 (2).xlsx']'Taux DN'!$C$1:$D$1048576,2,0)</f>
        <v>0</v>
      </c>
      <c r="C116" s="20" t="s">
        <v>137</v>
      </c>
      <c r="D116" s="13" t="s">
        <v>127</v>
      </c>
      <c r="E116" s="13" t="e">
        <f aca="false">VLOOKUP(A116,#REF!découpe!$b:$f,5,0)</f>
        <v>#VALUE!</v>
      </c>
      <c r="F116" s="13" t="e">
        <f aca="false">CONCATENATE(D116,E116)</f>
        <v>#VALUE!</v>
      </c>
      <c r="G116" s="20" t="n">
        <v>117</v>
      </c>
      <c r="H116" s="20" t="n">
        <v>85</v>
      </c>
      <c r="I116" s="20" t="s">
        <v>18</v>
      </c>
      <c r="J116" s="21" t="n">
        <v>459</v>
      </c>
      <c r="K116" s="15" t="n">
        <f aca="false">VLOOKUP(A116,['file:///tmp/Copy of Trous de DN S10 (2).xlsx']'Taux DN'!$C$1:$AF$1048576,30,0)</f>
        <v>1</v>
      </c>
      <c r="L116" s="16" t="n">
        <f aca="false">VLOOKUP(A116,['file:///tmp/Facings.xlsx']Facing!$B$1:$Z$1048576,25,0)</f>
        <v>15</v>
      </c>
      <c r="M116" s="13" t="n">
        <v>115</v>
      </c>
      <c r="N116" s="14" t="n">
        <v>331</v>
      </c>
      <c r="O116" s="17" t="n">
        <f aca="false">VLOOKUP(G116,M:N,2,0)</f>
        <v>325</v>
      </c>
      <c r="P116" s="18" t="n">
        <f aca="false">O116/6</f>
        <v>54.1666666666667</v>
      </c>
    </row>
    <row collapsed="false" customFormat="false" customHeight="true" hidden="false" ht="15" outlineLevel="0" r="117">
      <c r="A117" s="19" t="n">
        <v>33010101011</v>
      </c>
      <c r="B117" s="12" t="n">
        <f aca="false">VLOOKUP(A117,['file:///tmp/Copy of Trous de DN S10 (2).xlsx']'Taux DN'!$C$1:$D$1048576,2,0)</f>
        <v>0</v>
      </c>
      <c r="C117" s="20" t="s">
        <v>138</v>
      </c>
      <c r="D117" s="13" t="s">
        <v>127</v>
      </c>
      <c r="E117" s="13" t="e">
        <f aca="false">VLOOKUP(A117,#REF!découpe!$b:$f,5,0)</f>
        <v>#VALUE!</v>
      </c>
      <c r="F117" s="13" t="e">
        <f aca="false">CONCATENATE(D117,E117)</f>
        <v>#VALUE!</v>
      </c>
      <c r="G117" s="20" t="n">
        <v>118</v>
      </c>
      <c r="H117" s="20" t="n">
        <v>23</v>
      </c>
      <c r="I117" s="20" t="s">
        <v>18</v>
      </c>
      <c r="J117" s="21" t="n">
        <v>1018</v>
      </c>
      <c r="K117" s="15" t="n">
        <f aca="false">VLOOKUP(A117,['file:///tmp/Copy of Trous de DN S10 (2).xlsx']'Taux DN'!$C$1:$AF$1048576,30,0)</f>
        <v>0</v>
      </c>
      <c r="L117" s="16" t="n">
        <f aca="false">VLOOKUP(A117,['file:///tmp/Facings.xlsx']Facing!$B$1:$Z$1048576,25,0)</f>
        <v>0</v>
      </c>
      <c r="M117" s="13" t="n">
        <v>161</v>
      </c>
      <c r="N117" s="14" t="n">
        <v>168</v>
      </c>
      <c r="O117" s="17" t="n">
        <f aca="false">VLOOKUP(G117,M:N,2,0)</f>
        <v>325</v>
      </c>
      <c r="P117" s="18" t="n">
        <f aca="false">O117/6</f>
        <v>54.1666666666667</v>
      </c>
    </row>
    <row collapsed="false" customFormat="false" customHeight="true" hidden="false" ht="15" outlineLevel="0" r="118">
      <c r="A118" s="11" t="n">
        <v>33010119007</v>
      </c>
      <c r="B118" s="12" t="n">
        <f aca="false">VLOOKUP(A118,['file:///tmp/Copy of Trous de DN S10 (2).xlsx']'Taux DN'!$C$1:$D$1048576,2,0)</f>
        <v>0</v>
      </c>
      <c r="C118" s="13" t="s">
        <v>139</v>
      </c>
      <c r="D118" s="13" t="s">
        <v>127</v>
      </c>
      <c r="E118" s="13" t="e">
        <f aca="false">VLOOKUP(A118,#REF!découpe!$b:$f,5,0)</f>
        <v>#VALUE!</v>
      </c>
      <c r="F118" s="13" t="e">
        <f aca="false">CONCATENATE(D118,E118)</f>
        <v>#VALUE!</v>
      </c>
      <c r="G118" s="13" t="n">
        <v>119</v>
      </c>
      <c r="H118" s="13" t="n">
        <v>130</v>
      </c>
      <c r="I118" s="13" t="s">
        <v>16</v>
      </c>
      <c r="J118" s="14" t="n">
        <v>300</v>
      </c>
      <c r="K118" s="15" t="n">
        <f aca="false">VLOOKUP(A118,['file:///tmp/Copy of Trous de DN S10 (2).xlsx']'Taux DN'!$C$1:$AF$1048576,30,0)</f>
        <v>0.8</v>
      </c>
      <c r="L118" s="16" t="n">
        <f aca="false">VLOOKUP(A118,['file:///tmp/Facings.xlsx']Facing!$B$1:$Z$1048576,25,0)</f>
        <v>5</v>
      </c>
      <c r="M118" s="20" t="n">
        <v>42</v>
      </c>
      <c r="N118" s="21" t="n">
        <v>760</v>
      </c>
      <c r="O118" s="17" t="n">
        <f aca="false">VLOOKUP(G118,M:N,2,0)</f>
        <v>324</v>
      </c>
      <c r="P118" s="18" t="n">
        <f aca="false">O118/6</f>
        <v>54</v>
      </c>
    </row>
    <row collapsed="false" customFormat="false" customHeight="true" hidden="false" ht="15" outlineLevel="0" r="119">
      <c r="A119" s="11" t="n">
        <v>33010105006</v>
      </c>
      <c r="B119" s="12" t="n">
        <f aca="false">VLOOKUP(A119,['file:///tmp/Copy of Trous de DN S10 (2).xlsx']'Taux DN'!$C$1:$D$1048576,2,0)</f>
        <v>0</v>
      </c>
      <c r="C119" s="13" t="s">
        <v>140</v>
      </c>
      <c r="D119" s="13" t="s">
        <v>127</v>
      </c>
      <c r="E119" s="13" t="e">
        <f aca="false">VLOOKUP(A119,#REF!découpe!$b:$f,5,0)</f>
        <v>#VALUE!</v>
      </c>
      <c r="F119" s="13" t="e">
        <f aca="false">CONCATENATE(D119,E119)</f>
        <v>#VALUE!</v>
      </c>
      <c r="G119" s="13" t="n">
        <v>120</v>
      </c>
      <c r="H119" s="13" t="n">
        <v>131</v>
      </c>
      <c r="I119" s="13" t="s">
        <v>16</v>
      </c>
      <c r="J119" s="14" t="n">
        <v>297</v>
      </c>
      <c r="K119" s="15" t="n">
        <f aca="false">VLOOKUP(A119,['file:///tmp/Copy of Trous de DN S10 (2).xlsx']'Taux DN'!$C$1:$AF$1048576,30,0)</f>
        <v>0</v>
      </c>
      <c r="L119" s="16" t="n">
        <f aca="false">VLOOKUP(A119,['file:///tmp/Facings.xlsx']Facing!$B$1:$Z$1048576,25,0)</f>
        <v>0</v>
      </c>
      <c r="M119" s="13" t="n">
        <v>82</v>
      </c>
      <c r="N119" s="14" t="n">
        <v>465</v>
      </c>
      <c r="O119" s="17" t="n">
        <f aca="false">VLOOKUP(G119,M:N,2,0)</f>
        <v>319</v>
      </c>
      <c r="P119" s="18" t="n">
        <f aca="false">O119/6</f>
        <v>53.1666666666667</v>
      </c>
    </row>
    <row collapsed="false" customFormat="false" customHeight="true" hidden="false" ht="15" outlineLevel="0" r="120">
      <c r="A120" s="11" t="n">
        <v>33010104009</v>
      </c>
      <c r="B120" s="12" t="n">
        <f aca="false">VLOOKUP(A120,['file:///tmp/Copy of Trous de DN S10 (2).xlsx']'Taux DN'!$C$1:$D$1048576,2,0)</f>
        <v>0</v>
      </c>
      <c r="C120" s="13" t="s">
        <v>141</v>
      </c>
      <c r="D120" s="13" t="s">
        <v>127</v>
      </c>
      <c r="E120" s="13" t="e">
        <f aca="false">VLOOKUP(A120,#REF!découpe!$b:$f,5,0)</f>
        <v>#VALUE!</v>
      </c>
      <c r="F120" s="13" t="e">
        <f aca="false">CONCATENATE(D120,E120)</f>
        <v>#VALUE!</v>
      </c>
      <c r="G120" s="13" t="n">
        <v>121</v>
      </c>
      <c r="H120" s="13" t="n">
        <v>145</v>
      </c>
      <c r="I120" s="13" t="s">
        <v>16</v>
      </c>
      <c r="J120" s="14" t="n">
        <v>221</v>
      </c>
      <c r="K120" s="15" t="n">
        <f aca="false">VLOOKUP(A120,['file:///tmp/Copy of Trous de DN S10 (2).xlsx']'Taux DN'!$C$1:$AF$1048576,30,0)</f>
        <v>0.8</v>
      </c>
      <c r="L120" s="16" t="n">
        <f aca="false">VLOOKUP(A120,['file:///tmp/Facings.xlsx']Facing!$B$1:$Z$1048576,25,0)</f>
        <v>4</v>
      </c>
      <c r="M120" s="20" t="n">
        <v>85</v>
      </c>
      <c r="N120" s="21" t="n">
        <v>459</v>
      </c>
      <c r="O120" s="17" t="n">
        <f aca="false">VLOOKUP(G120,M:N,2,0)</f>
        <v>314</v>
      </c>
      <c r="P120" s="18" t="n">
        <f aca="false">O120/6</f>
        <v>52.3333333333333</v>
      </c>
    </row>
    <row collapsed="false" customFormat="false" customHeight="true" hidden="false" ht="15" outlineLevel="0" r="121">
      <c r="A121" s="11" t="n">
        <v>33010104005</v>
      </c>
      <c r="B121" s="12" t="n">
        <f aca="false">VLOOKUP(A121,['file:///tmp/Copy of Trous de DN S10 (2).xlsx']'Taux DN'!$C$1:$D$1048576,2,0)</f>
        <v>0</v>
      </c>
      <c r="C121" s="13" t="s">
        <v>142</v>
      </c>
      <c r="D121" s="13" t="s">
        <v>127</v>
      </c>
      <c r="E121" s="13" t="e">
        <f aca="false">VLOOKUP(A121,#REF!découpe!$b:$f,5,0)</f>
        <v>#VALUE!</v>
      </c>
      <c r="F121" s="13" t="e">
        <f aca="false">CONCATENATE(D121,E121)</f>
        <v>#VALUE!</v>
      </c>
      <c r="G121" s="13" t="n">
        <v>122</v>
      </c>
      <c r="H121" s="13" t="n">
        <v>125</v>
      </c>
      <c r="I121" s="13" t="s">
        <v>16</v>
      </c>
      <c r="J121" s="14" t="n">
        <v>308</v>
      </c>
      <c r="K121" s="15" t="n">
        <f aca="false">VLOOKUP(A121,['file:///tmp/Copy of Trous de DN S10 (2).xlsx']'Taux DN'!$C$1:$AF$1048576,30,0)</f>
        <v>1</v>
      </c>
      <c r="L121" s="16" t="n">
        <f aca="false">VLOOKUP(A121,['file:///tmp/Facings.xlsx']Facing!$B$1:$Z$1048576,25,0)</f>
        <v>9</v>
      </c>
      <c r="M121" s="20" t="n">
        <v>23</v>
      </c>
      <c r="N121" s="21" t="n">
        <v>1018</v>
      </c>
      <c r="O121" s="17" t="n">
        <f aca="false">VLOOKUP(G121,M:N,2,0)</f>
        <v>311</v>
      </c>
      <c r="P121" s="18" t="n">
        <f aca="false">O121/6</f>
        <v>51.8333333333333</v>
      </c>
    </row>
    <row collapsed="false" customFormat="false" customHeight="true" hidden="false" ht="15" outlineLevel="0" r="122">
      <c r="A122" s="11" t="n">
        <v>33010107002</v>
      </c>
      <c r="B122" s="12" t="n">
        <f aca="false">VLOOKUP(A122,['file:///tmp/Copy of Trous de DN S10 (2).xlsx']'Taux DN'!$C$1:$D$1048576,2,0)</f>
        <v>0</v>
      </c>
      <c r="C122" s="13" t="s">
        <v>143</v>
      </c>
      <c r="D122" s="13" t="s">
        <v>127</v>
      </c>
      <c r="E122" s="13" t="e">
        <f aca="false">VLOOKUP(A122,#REF!découpe!$b:$f,5,0)</f>
        <v>#VALUE!</v>
      </c>
      <c r="F122" s="13" t="e">
        <f aca="false">CONCATENATE(D122,E122)</f>
        <v>#VALUE!</v>
      </c>
      <c r="G122" s="13" t="n">
        <v>124</v>
      </c>
      <c r="H122" s="13" t="n">
        <v>89</v>
      </c>
      <c r="I122" s="13" t="s">
        <v>16</v>
      </c>
      <c r="J122" s="14" t="n">
        <v>436</v>
      </c>
      <c r="K122" s="15" t="n">
        <f aca="false">VLOOKUP(A122,['file:///tmp/Copy of Trous de DN S10 (2).xlsx']'Taux DN'!$C$1:$AF$1048576,30,0)</f>
        <v>0.8</v>
      </c>
      <c r="L122" s="16" t="n">
        <f aca="false">VLOOKUP(A122,['file:///tmp/Facings.xlsx']Facing!$B$1:$Z$1048576,25,0)</f>
        <v>4</v>
      </c>
      <c r="M122" s="13" t="n">
        <v>130</v>
      </c>
      <c r="N122" s="14" t="n">
        <v>300</v>
      </c>
      <c r="O122" s="17" t="n">
        <f aca="false">VLOOKUP(G122,M:N,2,0)</f>
        <v>309</v>
      </c>
      <c r="P122" s="18" t="n">
        <f aca="false">O122/6</f>
        <v>51.5</v>
      </c>
    </row>
    <row collapsed="false" customFormat="false" customHeight="true" hidden="false" ht="15" outlineLevel="0" r="123">
      <c r="A123" s="11" t="n">
        <v>33010112002</v>
      </c>
      <c r="B123" s="12" t="n">
        <f aca="false">VLOOKUP(A123,['file:///tmp/Copy of Trous de DN S10 (2).xlsx']'Taux DN'!$C$1:$D$1048576,2,0)</f>
        <v>0</v>
      </c>
      <c r="C123" s="13" t="s">
        <v>144</v>
      </c>
      <c r="D123" s="13" t="s">
        <v>127</v>
      </c>
      <c r="E123" s="13" t="e">
        <f aca="false">VLOOKUP(A123,#REF!découpe!$b:$f,5,0)</f>
        <v>#VALUE!</v>
      </c>
      <c r="F123" s="13" t="e">
        <f aca="false">CONCATENATE(D123,E123)</f>
        <v>#VALUE!</v>
      </c>
      <c r="G123" s="13" t="n">
        <v>125</v>
      </c>
      <c r="H123" s="13" t="n">
        <v>201</v>
      </c>
      <c r="I123" s="13" t="s">
        <v>16</v>
      </c>
      <c r="J123" s="14" t="n">
        <v>41</v>
      </c>
      <c r="K123" s="15" t="n">
        <f aca="false">VLOOKUP(A123,['file:///tmp/Copy of Trous de DN S10 (2).xlsx']'Taux DN'!$C$1:$AF$1048576,30,0)</f>
        <v>0</v>
      </c>
      <c r="L123" s="16" t="n">
        <f aca="false">VLOOKUP(A123,['file:///tmp/Facings.xlsx']Facing!$B$1:$Z$1048576,25,0)</f>
        <v>0</v>
      </c>
      <c r="M123" s="13" t="n">
        <v>131</v>
      </c>
      <c r="N123" s="14" t="n">
        <v>297</v>
      </c>
      <c r="O123" s="17" t="n">
        <f aca="false">VLOOKUP(G123,M:N,2,0)</f>
        <v>308</v>
      </c>
      <c r="P123" s="18" t="n">
        <f aca="false">O123/6</f>
        <v>51.3333333333333</v>
      </c>
    </row>
    <row collapsed="false" customFormat="false" customHeight="true" hidden="false" ht="15" outlineLevel="0" r="124">
      <c r="A124" s="11" t="n">
        <v>33010106004</v>
      </c>
      <c r="B124" s="12" t="n">
        <f aca="false">VLOOKUP(A124,['file:///tmp/Copy of Trous de DN S10 (2).xlsx']'Taux DN'!$C$1:$D$1048576,2,0)</f>
        <v>0</v>
      </c>
      <c r="C124" s="13" t="s">
        <v>145</v>
      </c>
      <c r="D124" s="13" t="s">
        <v>127</v>
      </c>
      <c r="E124" s="13" t="e">
        <f aca="false">VLOOKUP(A124,#REF!découpe!$b:$f,5,0)</f>
        <v>#VALUE!</v>
      </c>
      <c r="F124" s="13" t="e">
        <f aca="false">CONCATENATE(D124,E124)</f>
        <v>#VALUE!</v>
      </c>
      <c r="G124" s="13" t="n">
        <v>126</v>
      </c>
      <c r="H124" s="13" t="n">
        <v>170</v>
      </c>
      <c r="I124" s="13" t="s">
        <v>16</v>
      </c>
      <c r="J124" s="14" t="n">
        <v>138</v>
      </c>
      <c r="K124" s="15" t="n">
        <f aca="false">VLOOKUP(A124,['file:///tmp/Copy of Trous de DN S10 (2).xlsx']'Taux DN'!$C$1:$AF$1048576,30,0)</f>
        <v>1</v>
      </c>
      <c r="L124" s="16" t="n">
        <f aca="false">VLOOKUP(A124,['file:///tmp/Facings.xlsx']Facing!$B$1:$Z$1048576,25,0)</f>
        <v>12</v>
      </c>
      <c r="M124" s="13" t="n">
        <v>145</v>
      </c>
      <c r="N124" s="14" t="n">
        <v>221</v>
      </c>
      <c r="O124" s="17" t="n">
        <f aca="false">VLOOKUP(G124,M:N,2,0)</f>
        <v>306</v>
      </c>
      <c r="P124" s="18" t="n">
        <f aca="false">O124/6</f>
        <v>51</v>
      </c>
    </row>
    <row collapsed="false" customFormat="false" customHeight="true" hidden="false" ht="15" outlineLevel="0" r="125">
      <c r="A125" s="11" t="n">
        <v>33010110004</v>
      </c>
      <c r="B125" s="12" t="n">
        <f aca="false">VLOOKUP(A125,['file:///tmp/Copy of Trous de DN S10 (2).xlsx']'Taux DN'!$C$1:$D$1048576,2,0)</f>
        <v>0</v>
      </c>
      <c r="C125" s="13" t="s">
        <v>146</v>
      </c>
      <c r="D125" s="13" t="s">
        <v>127</v>
      </c>
      <c r="E125" s="13" t="e">
        <f aca="false">VLOOKUP(A125,#REF!découpe!$b:$f,5,0)</f>
        <v>#VALUE!</v>
      </c>
      <c r="F125" s="13" t="e">
        <f aca="false">CONCATENATE(D125,E125)</f>
        <v>#VALUE!</v>
      </c>
      <c r="G125" s="13" t="n">
        <v>127</v>
      </c>
      <c r="H125" s="13" t="n">
        <v>152</v>
      </c>
      <c r="I125" s="13" t="s">
        <v>16</v>
      </c>
      <c r="J125" s="14" t="n">
        <v>191</v>
      </c>
      <c r="K125" s="15" t="n">
        <f aca="false">VLOOKUP(A125,['file:///tmp/Copy of Trous de DN S10 (2).xlsx']'Taux DN'!$C$1:$AF$1048576,30,0)</f>
        <v>0.8</v>
      </c>
      <c r="L125" s="16" t="n">
        <f aca="false">VLOOKUP(A125,['file:///tmp/Facings.xlsx']Facing!$B$1:$Z$1048576,25,0)</f>
        <v>16</v>
      </c>
      <c r="M125" s="13" t="n">
        <v>125</v>
      </c>
      <c r="N125" s="14" t="n">
        <v>308</v>
      </c>
      <c r="O125" s="17" t="n">
        <f aca="false">VLOOKUP(G125,M:N,2,0)</f>
        <v>305</v>
      </c>
      <c r="P125" s="18" t="n">
        <f aca="false">O125/6</f>
        <v>50.8333333333333</v>
      </c>
    </row>
    <row collapsed="false" customFormat="false" customHeight="true" hidden="false" ht="15" outlineLevel="0" r="126">
      <c r="A126" s="11" t="n">
        <v>33010106008</v>
      </c>
      <c r="B126" s="12" t="n">
        <f aca="false">VLOOKUP(A126,['file:///tmp/Copy of Trous de DN S10 (2).xlsx']'Taux DN'!$C$1:$D$1048576,2,0)</f>
        <v>0</v>
      </c>
      <c r="C126" s="13" t="s">
        <v>147</v>
      </c>
      <c r="D126" s="13" t="s">
        <v>127</v>
      </c>
      <c r="E126" s="13" t="e">
        <f aca="false">VLOOKUP(A126,#REF!découpe!$b:$f,5,0)</f>
        <v>#VALUE!</v>
      </c>
      <c r="F126" s="13" t="e">
        <f aca="false">CONCATENATE(D126,E126)</f>
        <v>#VALUE!</v>
      </c>
      <c r="G126" s="13" t="n">
        <v>128</v>
      </c>
      <c r="H126" s="13" t="n">
        <v>97</v>
      </c>
      <c r="I126" s="13" t="s">
        <v>16</v>
      </c>
      <c r="J126" s="14" t="n">
        <v>393</v>
      </c>
      <c r="K126" s="15" t="n">
        <f aca="false">VLOOKUP(A126,['file:///tmp/Copy of Trous de DN S10 (2).xlsx']'Taux DN'!$C$1:$AF$1048576,30,0)</f>
        <v>0.8</v>
      </c>
      <c r="L126" s="16" t="n">
        <f aca="false">VLOOKUP(A126,['file:///tmp/Facings.xlsx']Facing!$B$1:$Z$1048576,25,0)</f>
        <v>7</v>
      </c>
      <c r="M126" s="13" t="n">
        <v>89</v>
      </c>
      <c r="N126" s="14" t="n">
        <v>436</v>
      </c>
      <c r="O126" s="17" t="n">
        <f aca="false">VLOOKUP(G126,M:N,2,0)</f>
        <v>301</v>
      </c>
      <c r="P126" s="18" t="n">
        <f aca="false">O126/6</f>
        <v>50.1666666666667</v>
      </c>
    </row>
    <row collapsed="false" customFormat="false" customHeight="true" hidden="false" ht="15" outlineLevel="0" r="127">
      <c r="A127" s="11" t="n">
        <v>33010104004</v>
      </c>
      <c r="B127" s="12" t="n">
        <f aca="false">VLOOKUP(A127,['file:///tmp/Copy of Trous de DN S10 (2).xlsx']'Taux DN'!$C$1:$D$1048576,2,0)</f>
        <v>0</v>
      </c>
      <c r="C127" s="13" t="s">
        <v>148</v>
      </c>
      <c r="D127" s="13" t="s">
        <v>149</v>
      </c>
      <c r="E127" s="13" t="e">
        <f aca="false">VLOOKUP(A127,#REF!découpe!$b:$f,5,0)</f>
        <v>#VALUE!</v>
      </c>
      <c r="F127" s="13" t="e">
        <f aca="false">CONCATENATE(D127,E127)</f>
        <v>#VALUE!</v>
      </c>
      <c r="G127" s="13" t="n">
        <v>129</v>
      </c>
      <c r="H127" s="13" t="n">
        <v>108</v>
      </c>
      <c r="I127" s="13" t="s">
        <v>16</v>
      </c>
      <c r="J127" s="14" t="n">
        <v>353</v>
      </c>
      <c r="K127" s="15" t="n">
        <f aca="false">VLOOKUP(A127,['file:///tmp/Copy of Trous de DN S10 (2).xlsx']'Taux DN'!$C$1:$AF$1048576,30,0)</f>
        <v>1</v>
      </c>
      <c r="L127" s="16" t="n">
        <f aca="false">VLOOKUP(A127,['file:///tmp/Facings.xlsx']Facing!$B$1:$Z$1048576,25,0)</f>
        <v>5</v>
      </c>
      <c r="M127" s="13" t="n">
        <v>201</v>
      </c>
      <c r="N127" s="14" t="n">
        <v>41</v>
      </c>
      <c r="O127" s="17" t="n">
        <f aca="false">VLOOKUP(G127,M:N,2,0)</f>
        <v>301</v>
      </c>
      <c r="P127" s="18" t="n">
        <f aca="false">O127/6</f>
        <v>50.1666666666667</v>
      </c>
    </row>
    <row collapsed="false" customFormat="false" customHeight="true" hidden="false" ht="15" outlineLevel="0" r="128">
      <c r="A128" s="11" t="n">
        <v>33010117003</v>
      </c>
      <c r="B128" s="12" t="n">
        <f aca="false">VLOOKUP(A128,['file:///tmp/Copy of Trous de DN S10 (2).xlsx']'Taux DN'!$C$1:$D$1048576,2,0)</f>
        <v>0</v>
      </c>
      <c r="C128" s="13" t="s">
        <v>150</v>
      </c>
      <c r="D128" s="13" t="s">
        <v>149</v>
      </c>
      <c r="E128" s="13" t="e">
        <f aca="false">VLOOKUP(A128,#REF!découpe!$b:$f,5,0)</f>
        <v>#VALUE!</v>
      </c>
      <c r="F128" s="13" t="e">
        <f aca="false">CONCATENATE(D128,E128)</f>
        <v>#VALUE!</v>
      </c>
      <c r="G128" s="13" t="n">
        <v>130</v>
      </c>
      <c r="H128" s="13" t="n">
        <v>178</v>
      </c>
      <c r="I128" s="13" t="s">
        <v>16</v>
      </c>
      <c r="J128" s="14" t="n">
        <v>98</v>
      </c>
      <c r="K128" s="15" t="n">
        <f aca="false">VLOOKUP(A128,['file:///tmp/Copy of Trous de DN S10 (2).xlsx']'Taux DN'!$C$1:$AF$1048576,30,0)</f>
        <v>0</v>
      </c>
      <c r="L128" s="16" t="n">
        <f aca="false">VLOOKUP(A128,['file:///tmp/Facings.xlsx']Facing!$B$1:$Z$1048576,25,0)</f>
        <v>0</v>
      </c>
      <c r="M128" s="13" t="n">
        <v>170</v>
      </c>
      <c r="N128" s="14" t="n">
        <v>138</v>
      </c>
      <c r="O128" s="17" t="n">
        <f aca="false">VLOOKUP(G128,M:N,2,0)</f>
        <v>300</v>
      </c>
      <c r="P128" s="18" t="n">
        <f aca="false">O128/6</f>
        <v>50</v>
      </c>
    </row>
    <row collapsed="false" customFormat="false" customHeight="true" hidden="false" ht="15" outlineLevel="0" r="129">
      <c r="A129" s="11" t="n">
        <v>33010123003</v>
      </c>
      <c r="B129" s="12" t="n">
        <f aca="false">VLOOKUP(A129,['file:///tmp/Copy of Trous de DN S10 (2).xlsx']'Taux DN'!$C$1:$D$1048576,2,0)</f>
        <v>0</v>
      </c>
      <c r="C129" s="13" t="s">
        <v>151</v>
      </c>
      <c r="D129" s="13" t="s">
        <v>149</v>
      </c>
      <c r="E129" s="13" t="e">
        <f aca="false">VLOOKUP(A129,#REF!découpe!$b:$f,5,0)</f>
        <v>#VALUE!</v>
      </c>
      <c r="F129" s="13" t="e">
        <f aca="false">CONCATENATE(D129,E129)</f>
        <v>#VALUE!</v>
      </c>
      <c r="G129" s="13" t="n">
        <v>131</v>
      </c>
      <c r="H129" s="13" t="n">
        <v>168</v>
      </c>
      <c r="I129" s="13" t="s">
        <v>16</v>
      </c>
      <c r="J129" s="14" t="n">
        <v>142</v>
      </c>
      <c r="K129" s="15" t="n">
        <f aca="false">VLOOKUP(A129,['file:///tmp/Copy of Trous de DN S10 (2).xlsx']'Taux DN'!$C$1:$AF$1048576,30,0)</f>
        <v>1</v>
      </c>
      <c r="L129" s="16" t="n">
        <f aca="false">VLOOKUP(A129,['file:///tmp/Facings.xlsx']Facing!$B$1:$Z$1048576,25,0)</f>
        <v>5</v>
      </c>
      <c r="M129" s="13" t="n">
        <v>152</v>
      </c>
      <c r="N129" s="14" t="n">
        <v>191</v>
      </c>
      <c r="O129" s="17" t="n">
        <f aca="false">VLOOKUP(G129,M:N,2,0)</f>
        <v>297</v>
      </c>
      <c r="P129" s="18" t="n">
        <f aca="false">O129/6</f>
        <v>49.5</v>
      </c>
    </row>
    <row collapsed="false" customFormat="false" customHeight="true" hidden="false" ht="15" outlineLevel="0" r="130">
      <c r="A130" s="11" t="n">
        <v>33010114009</v>
      </c>
      <c r="B130" s="12" t="n">
        <f aca="false">VLOOKUP(A130,['file:///tmp/Copy of Trous de DN S10 (2).xlsx']'Taux DN'!$C$1:$D$1048576,2,0)</f>
        <v>0</v>
      </c>
      <c r="C130" s="13" t="s">
        <v>152</v>
      </c>
      <c r="D130" s="13" t="s">
        <v>149</v>
      </c>
      <c r="E130" s="13" t="e">
        <f aca="false">VLOOKUP(A130,#REF!découpe!$b:$f,5,0)</f>
        <v>#VALUE!</v>
      </c>
      <c r="F130" s="13" t="e">
        <f aca="false">CONCATENATE(D130,E130)</f>
        <v>#VALUE!</v>
      </c>
      <c r="G130" s="13" t="n">
        <v>132</v>
      </c>
      <c r="H130" s="13" t="n">
        <v>159</v>
      </c>
      <c r="I130" s="13" t="s">
        <v>16</v>
      </c>
      <c r="J130" s="14" t="n">
        <v>177</v>
      </c>
      <c r="K130" s="15" t="n">
        <f aca="false">VLOOKUP(A130,['file:///tmp/Copy of Trous de DN S10 (2).xlsx']'Taux DN'!$C$1:$AF$1048576,30,0)</f>
        <v>1</v>
      </c>
      <c r="L130" s="16" t="n">
        <f aca="false">VLOOKUP(A130,['file:///tmp/Facings.xlsx']Facing!$B$1:$Z$1048576,25,0)</f>
        <v>6</v>
      </c>
      <c r="M130" s="13" t="n">
        <v>97</v>
      </c>
      <c r="N130" s="14" t="n">
        <v>393</v>
      </c>
      <c r="O130" s="17" t="n">
        <f aca="false">VLOOKUP(G130,M:N,2,0)</f>
        <v>291</v>
      </c>
      <c r="P130" s="18" t="n">
        <f aca="false">O130/6</f>
        <v>48.5</v>
      </c>
    </row>
    <row collapsed="false" customFormat="false" customHeight="true" hidden="false" ht="15" outlineLevel="0" r="131">
      <c r="A131" s="19" t="n">
        <v>33010105008</v>
      </c>
      <c r="B131" s="12" t="n">
        <f aca="false">VLOOKUP(A131,['file:///tmp/Copy of Trous de DN S10 (2).xlsx']'Taux DN'!$C$1:$D$1048576,2,0)</f>
        <v>0</v>
      </c>
      <c r="C131" s="20" t="s">
        <v>153</v>
      </c>
      <c r="D131" s="13" t="s">
        <v>149</v>
      </c>
      <c r="E131" s="13" t="e">
        <f aca="false">VLOOKUP(A131,#REF!découpe!$b:$f,5,0)</f>
        <v>#VALUE!</v>
      </c>
      <c r="F131" s="13" t="e">
        <f aca="false">CONCATENATE(D131,E131)</f>
        <v>#VALUE!</v>
      </c>
      <c r="G131" s="20" t="n">
        <v>133</v>
      </c>
      <c r="H131" s="20" t="n">
        <v>57</v>
      </c>
      <c r="I131" s="20" t="s">
        <v>18</v>
      </c>
      <c r="J131" s="21" t="n">
        <v>658</v>
      </c>
      <c r="K131" s="15" t="n">
        <f aca="false">VLOOKUP(A131,['file:///tmp/Copy of Trous de DN S10 (2).xlsx']'Taux DN'!$C$1:$AF$1048576,30,0)</f>
        <v>0</v>
      </c>
      <c r="L131" s="16" t="n">
        <f aca="false">VLOOKUP(A131,['file:///tmp/Facings.xlsx']Facing!$B$1:$Z$1048576,25,0)</f>
        <v>0</v>
      </c>
      <c r="M131" s="13" t="n">
        <v>108</v>
      </c>
      <c r="N131" s="14" t="n">
        <v>353</v>
      </c>
      <c r="O131" s="17" t="n">
        <f aca="false">VLOOKUP(G131,M:N,2,0)</f>
        <v>290</v>
      </c>
      <c r="P131" s="18" t="n">
        <f aca="false">O131/6</f>
        <v>48.3333333333333</v>
      </c>
    </row>
    <row collapsed="false" customFormat="false" customHeight="true" hidden="false" ht="15" outlineLevel="0" r="132">
      <c r="A132" s="19" t="n">
        <v>33010101007</v>
      </c>
      <c r="B132" s="12" t="n">
        <f aca="false">VLOOKUP(A132,['file:///tmp/Copy of Trous de DN S10 (2).xlsx']'Taux DN'!$C$1:$D$1048576,2,0)</f>
        <v>0</v>
      </c>
      <c r="C132" s="20" t="s">
        <v>154</v>
      </c>
      <c r="D132" s="13" t="s">
        <v>149</v>
      </c>
      <c r="E132" s="13" t="e">
        <f aca="false">VLOOKUP(A132,#REF!découpe!$b:$f,5,0)</f>
        <v>#VALUE!</v>
      </c>
      <c r="F132" s="13" t="e">
        <f aca="false">CONCATENATE(D132,E132)</f>
        <v>#VALUE!</v>
      </c>
      <c r="G132" s="20" t="n">
        <v>134</v>
      </c>
      <c r="H132" s="20" t="n">
        <v>62</v>
      </c>
      <c r="I132" s="20" t="s">
        <v>18</v>
      </c>
      <c r="J132" s="21" t="n">
        <v>617</v>
      </c>
      <c r="K132" s="15" t="n">
        <f aca="false">VLOOKUP(A132,['file:///tmp/Copy of Trous de DN S10 (2).xlsx']'Taux DN'!$C$1:$AF$1048576,30,0)</f>
        <v>0</v>
      </c>
      <c r="L132" s="16" t="n">
        <f aca="false">VLOOKUP(A132,['file:///tmp/Facings.xlsx']Facing!$B$1:$Z$1048576,25,0)</f>
        <v>0</v>
      </c>
      <c r="M132" s="13" t="n">
        <v>178</v>
      </c>
      <c r="N132" s="14" t="n">
        <v>98</v>
      </c>
      <c r="O132" s="17" t="n">
        <f aca="false">VLOOKUP(G132,M:N,2,0)</f>
        <v>284</v>
      </c>
      <c r="P132" s="18" t="n">
        <f aca="false">O132/6</f>
        <v>47.3333333333333</v>
      </c>
    </row>
    <row collapsed="false" customFormat="false" customHeight="true" hidden="false" ht="15" outlineLevel="0" r="133">
      <c r="A133" s="19" t="n">
        <v>33010105007</v>
      </c>
      <c r="B133" s="12" t="n">
        <f aca="false">VLOOKUP(A133,['file:///tmp/Copy of Trous de DN S10 (2).xlsx']'Taux DN'!$C$1:$D$1048576,2,0)</f>
        <v>0</v>
      </c>
      <c r="C133" s="20" t="s">
        <v>155</v>
      </c>
      <c r="D133" s="13" t="s">
        <v>149</v>
      </c>
      <c r="E133" s="13" t="e">
        <f aca="false">VLOOKUP(A133,#REF!découpe!$b:$f,5,0)</f>
        <v>#VALUE!</v>
      </c>
      <c r="F133" s="13" t="e">
        <f aca="false">CONCATENATE(D133,E133)</f>
        <v>#VALUE!</v>
      </c>
      <c r="G133" s="20" t="n">
        <v>135</v>
      </c>
      <c r="H133" s="20" t="n">
        <v>45</v>
      </c>
      <c r="I133" s="20" t="s">
        <v>18</v>
      </c>
      <c r="J133" s="21" t="n">
        <v>735</v>
      </c>
      <c r="K133" s="15" t="n">
        <f aca="false">VLOOKUP(A133,['file:///tmp/Copy of Trous de DN S10 (2).xlsx']'Taux DN'!$C$1:$AF$1048576,30,0)</f>
        <v>1</v>
      </c>
      <c r="L133" s="16" t="n">
        <f aca="false">VLOOKUP(A133,['file:///tmp/Facings.xlsx']Facing!$B$1:$Z$1048576,25,0)</f>
        <v>10</v>
      </c>
      <c r="M133" s="13" t="n">
        <v>168</v>
      </c>
      <c r="N133" s="14" t="n">
        <v>142</v>
      </c>
      <c r="O133" s="17" t="n">
        <f aca="false">VLOOKUP(G133,M:N,2,0)</f>
        <v>281</v>
      </c>
      <c r="P133" s="18" t="n">
        <f aca="false">O133/6</f>
        <v>46.8333333333333</v>
      </c>
    </row>
    <row collapsed="false" customFormat="false" customHeight="true" hidden="false" ht="15" outlineLevel="0" r="134">
      <c r="A134" s="11" t="n">
        <v>33010114007</v>
      </c>
      <c r="B134" s="12" t="n">
        <f aca="false">VLOOKUP(A134,['file:///tmp/Copy of Trous de DN S10 (2).xlsx']'Taux DN'!$C$1:$D$1048576,2,0)</f>
        <v>0</v>
      </c>
      <c r="C134" s="13" t="s">
        <v>156</v>
      </c>
      <c r="D134" s="13" t="s">
        <v>149</v>
      </c>
      <c r="E134" s="13" t="e">
        <f aca="false">VLOOKUP(A134,#REF!découpe!$b:$f,5,0)</f>
        <v>#VALUE!</v>
      </c>
      <c r="F134" s="13" t="e">
        <f aca="false">CONCATENATE(D134,E134)</f>
        <v>#VALUE!</v>
      </c>
      <c r="G134" s="13" t="n">
        <v>136</v>
      </c>
      <c r="H134" s="13" t="n">
        <v>74</v>
      </c>
      <c r="I134" s="13" t="s">
        <v>16</v>
      </c>
      <c r="J134" s="14" t="n">
        <v>506</v>
      </c>
      <c r="K134" s="15" t="n">
        <f aca="false">VLOOKUP(A134,['file:///tmp/Copy of Trous de DN S10 (2).xlsx']'Taux DN'!$C$1:$AF$1048576,30,0)</f>
        <v>0.2</v>
      </c>
      <c r="L134" s="16" t="n">
        <f aca="false">VLOOKUP(A134,['file:///tmp/Facings.xlsx']Facing!$B$1:$Z$1048576,25,0)</f>
        <v>1</v>
      </c>
      <c r="M134" s="13" t="n">
        <v>159</v>
      </c>
      <c r="N134" s="14" t="n">
        <v>177</v>
      </c>
      <c r="O134" s="17" t="n">
        <f aca="false">VLOOKUP(G134,M:N,2,0)</f>
        <v>270</v>
      </c>
      <c r="P134" s="18" t="n">
        <f aca="false">O134/6</f>
        <v>45</v>
      </c>
    </row>
    <row collapsed="false" customFormat="false" customHeight="true" hidden="false" ht="15" outlineLevel="0" r="135">
      <c r="A135" s="11" t="n">
        <v>33010110010</v>
      </c>
      <c r="B135" s="12" t="n">
        <f aca="false">VLOOKUP(A135,['file:///tmp/Copy of Trous de DN S10 (2).xlsx']'Taux DN'!$C$1:$D$1048576,2,0)</f>
        <v>0</v>
      </c>
      <c r="C135" s="13" t="s">
        <v>157</v>
      </c>
      <c r="D135" s="13" t="s">
        <v>149</v>
      </c>
      <c r="E135" s="13" t="e">
        <f aca="false">VLOOKUP(A135,#REF!découpe!$b:$f,5,0)</f>
        <v>#VALUE!</v>
      </c>
      <c r="F135" s="13" t="e">
        <f aca="false">CONCATENATE(D135,E135)</f>
        <v>#VALUE!</v>
      </c>
      <c r="G135" s="13" t="n">
        <v>137</v>
      </c>
      <c r="H135" s="13" t="n">
        <v>80</v>
      </c>
      <c r="I135" s="13" t="s">
        <v>16</v>
      </c>
      <c r="J135" s="14" t="n">
        <v>480</v>
      </c>
      <c r="K135" s="15" t="n">
        <f aca="false">VLOOKUP(A135,['file:///tmp/Copy of Trous de DN S10 (2).xlsx']'Taux DN'!$C$1:$AF$1048576,30,0)</f>
        <v>1</v>
      </c>
      <c r="L135" s="16" t="n">
        <f aca="false">VLOOKUP(A135,['file:///tmp/Facings.xlsx']Facing!$B$1:$Z$1048576,25,0)</f>
        <v>7</v>
      </c>
      <c r="M135" s="20" t="n">
        <v>57</v>
      </c>
      <c r="N135" s="21" t="n">
        <v>658</v>
      </c>
      <c r="O135" s="17" t="n">
        <f aca="false">VLOOKUP(G135,M:N,2,0)</f>
        <v>268</v>
      </c>
      <c r="P135" s="18" t="n">
        <f aca="false">O135/6</f>
        <v>44.6666666666667</v>
      </c>
    </row>
    <row collapsed="false" customFormat="false" customHeight="true" hidden="false" ht="15" outlineLevel="0" r="136">
      <c r="A136" s="11" t="n">
        <v>33010122006</v>
      </c>
      <c r="B136" s="12" t="n">
        <f aca="false">VLOOKUP(A136,['file:///tmp/Copy of Trous de DN S10 (2).xlsx']'Taux DN'!$C$1:$D$1048576,2,0)</f>
        <v>0</v>
      </c>
      <c r="C136" s="13" t="s">
        <v>158</v>
      </c>
      <c r="D136" s="13" t="s">
        <v>149</v>
      </c>
      <c r="E136" s="13" t="e">
        <f aca="false">VLOOKUP(A136,#REF!découpe!$b:$f,5,0)</f>
        <v>#VALUE!</v>
      </c>
      <c r="F136" s="13" t="e">
        <f aca="false">CONCATENATE(D136,E136)</f>
        <v>#VALUE!</v>
      </c>
      <c r="G136" s="13" t="n">
        <v>138</v>
      </c>
      <c r="H136" s="13" t="n">
        <v>101</v>
      </c>
      <c r="I136" s="13" t="s">
        <v>16</v>
      </c>
      <c r="J136" s="14" t="n">
        <v>373</v>
      </c>
      <c r="K136" s="15" t="n">
        <f aca="false">VLOOKUP(A136,['file:///tmp/Copy of Trous de DN S10 (2).xlsx']'Taux DN'!$C$1:$AF$1048576,30,0)</f>
        <v>0</v>
      </c>
      <c r="L136" s="16" t="n">
        <f aca="false">VLOOKUP(A136,['file:///tmp/Facings.xlsx']Facing!$B$1:$Z$1048576,25,0)</f>
        <v>0</v>
      </c>
      <c r="M136" s="20" t="n">
        <v>62</v>
      </c>
      <c r="N136" s="21" t="n">
        <v>617</v>
      </c>
      <c r="O136" s="17" t="n">
        <f aca="false">VLOOKUP(G136,M:N,2,0)</f>
        <v>259</v>
      </c>
      <c r="P136" s="18" t="n">
        <f aca="false">O136/6</f>
        <v>43.1666666666667</v>
      </c>
    </row>
    <row collapsed="false" customFormat="false" customHeight="true" hidden="false" ht="15" outlineLevel="0" r="137">
      <c r="A137" s="11" t="n">
        <v>33010112004</v>
      </c>
      <c r="B137" s="12" t="n">
        <f aca="false">VLOOKUP(A137,['file:///tmp/Copy of Trous de DN S10 (2).xlsx']'Taux DN'!$C$1:$D$1048576,2,0)</f>
        <v>0</v>
      </c>
      <c r="C137" s="13" t="s">
        <v>159</v>
      </c>
      <c r="D137" s="13" t="s">
        <v>149</v>
      </c>
      <c r="E137" s="13" t="e">
        <f aca="false">VLOOKUP(A137,#REF!découpe!$b:$f,5,0)</f>
        <v>#VALUE!</v>
      </c>
      <c r="F137" s="13" t="e">
        <f aca="false">CONCATENATE(D137,E137)</f>
        <v>#VALUE!</v>
      </c>
      <c r="G137" s="13" t="n">
        <v>139</v>
      </c>
      <c r="H137" s="13" t="n">
        <v>140</v>
      </c>
      <c r="I137" s="13" t="s">
        <v>16</v>
      </c>
      <c r="J137" s="14" t="n">
        <v>256</v>
      </c>
      <c r="K137" s="15" t="n">
        <f aca="false">VLOOKUP(A137,['file:///tmp/Copy of Trous de DN S10 (2).xlsx']'Taux DN'!$C$1:$AF$1048576,30,0)</f>
        <v>0.8</v>
      </c>
      <c r="L137" s="16" t="n">
        <f aca="false">VLOOKUP(A137,['file:///tmp/Facings.xlsx']Facing!$B$1:$Z$1048576,25,0)</f>
        <v>6</v>
      </c>
      <c r="M137" s="20" t="n">
        <v>45</v>
      </c>
      <c r="N137" s="21" t="n">
        <v>735</v>
      </c>
      <c r="O137" s="17" t="n">
        <f aca="false">VLOOKUP(G137,M:N,2,0)</f>
        <v>258</v>
      </c>
      <c r="P137" s="18" t="n">
        <f aca="false">O137/6</f>
        <v>43</v>
      </c>
    </row>
    <row collapsed="false" customFormat="false" customHeight="true" hidden="false" ht="15" outlineLevel="0" r="138">
      <c r="A138" s="11" t="n">
        <v>33010119002</v>
      </c>
      <c r="B138" s="12" t="n">
        <f aca="false">VLOOKUP(A138,['file:///tmp/Copy of Trous de DN S10 (2).xlsx']'Taux DN'!$C$1:$D$1048576,2,0)</f>
        <v>0</v>
      </c>
      <c r="C138" s="13" t="s">
        <v>160</v>
      </c>
      <c r="D138" s="13" t="s">
        <v>149</v>
      </c>
      <c r="E138" s="13" t="e">
        <f aca="false">VLOOKUP(A138,#REF!découpe!$b:$f,5,0)</f>
        <v>#VALUE!</v>
      </c>
      <c r="F138" s="13" t="e">
        <f aca="false">CONCATENATE(D138,E138)</f>
        <v>#VALUE!</v>
      </c>
      <c r="G138" s="13" t="n">
        <v>140</v>
      </c>
      <c r="H138" s="13" t="n">
        <v>86</v>
      </c>
      <c r="I138" s="13" t="s">
        <v>16</v>
      </c>
      <c r="J138" s="14" t="n">
        <v>456</v>
      </c>
      <c r="K138" s="15" t="n">
        <f aca="false">VLOOKUP(A138,['file:///tmp/Copy of Trous de DN S10 (2).xlsx']'Taux DN'!$C$1:$AF$1048576,30,0)</f>
        <v>1</v>
      </c>
      <c r="L138" s="16" t="n">
        <f aca="false">VLOOKUP(A138,['file:///tmp/Facings.xlsx']Facing!$B$1:$Z$1048576,25,0)</f>
        <v>9</v>
      </c>
      <c r="M138" s="13" t="n">
        <v>74</v>
      </c>
      <c r="N138" s="14" t="n">
        <v>506</v>
      </c>
      <c r="O138" s="17" t="n">
        <f aca="false">VLOOKUP(G138,M:N,2,0)</f>
        <v>256</v>
      </c>
      <c r="P138" s="18" t="n">
        <f aca="false">O138/6</f>
        <v>42.6666666666667</v>
      </c>
    </row>
    <row collapsed="false" customFormat="false" customHeight="true" hidden="false" ht="15" outlineLevel="0" r="139">
      <c r="A139" s="11" t="n">
        <v>33010118009</v>
      </c>
      <c r="B139" s="12" t="n">
        <f aca="false">VLOOKUP(A139,['file:///tmp/Copy of Trous de DN S10 (2).xlsx']'Taux DN'!$C$1:$D$1048576,2,0)</f>
        <v>0</v>
      </c>
      <c r="C139" s="13" t="s">
        <v>161</v>
      </c>
      <c r="D139" s="13" t="s">
        <v>149</v>
      </c>
      <c r="E139" s="13" t="e">
        <f aca="false">VLOOKUP(A139,#REF!découpe!$b:$f,5,0)</f>
        <v>#VALUE!</v>
      </c>
      <c r="F139" s="13" t="e">
        <f aca="false">CONCATENATE(D139,E139)</f>
        <v>#VALUE!</v>
      </c>
      <c r="G139" s="13" t="n">
        <v>141</v>
      </c>
      <c r="H139" s="13" t="n">
        <v>39</v>
      </c>
      <c r="I139" s="13" t="s">
        <v>16</v>
      </c>
      <c r="J139" s="14" t="n">
        <v>775</v>
      </c>
      <c r="K139" s="15" t="n">
        <f aca="false">VLOOKUP(A139,['file:///tmp/Copy of Trous de DN S10 (2).xlsx']'Taux DN'!$C$1:$AF$1048576,30,0)</f>
        <v>1</v>
      </c>
      <c r="L139" s="16" t="n">
        <f aca="false">VLOOKUP(A139,['file:///tmp/Facings.xlsx']Facing!$B$1:$Z$1048576,25,0)</f>
        <v>5</v>
      </c>
      <c r="M139" s="13" t="n">
        <v>80</v>
      </c>
      <c r="N139" s="14" t="n">
        <v>480</v>
      </c>
      <c r="O139" s="17" t="n">
        <f aca="false">VLOOKUP(G139,M:N,2,0)</f>
        <v>255</v>
      </c>
      <c r="P139" s="18" t="n">
        <f aca="false">O139/6</f>
        <v>42.5</v>
      </c>
    </row>
    <row collapsed="false" customFormat="false" customHeight="true" hidden="false" ht="15" outlineLevel="0" r="140">
      <c r="A140" s="11" t="n">
        <v>33010115005</v>
      </c>
      <c r="B140" s="12" t="n">
        <f aca="false">VLOOKUP(A140,['file:///tmp/Copy of Trous de DN S10 (2).xlsx']'Taux DN'!$C$1:$D$1048576,2,0)</f>
        <v>0</v>
      </c>
      <c r="C140" s="13" t="s">
        <v>162</v>
      </c>
      <c r="D140" s="13" t="s">
        <v>149</v>
      </c>
      <c r="E140" s="13" t="e">
        <f aca="false">VLOOKUP(A140,#REF!découpe!$b:$f,5,0)</f>
        <v>#VALUE!</v>
      </c>
      <c r="F140" s="13" t="e">
        <f aca="false">CONCATENATE(D140,E140)</f>
        <v>#VALUE!</v>
      </c>
      <c r="G140" s="13" t="n">
        <v>142</v>
      </c>
      <c r="H140" s="13" t="n">
        <v>173</v>
      </c>
      <c r="I140" s="13" t="s">
        <v>16</v>
      </c>
      <c r="J140" s="14" t="n">
        <v>125</v>
      </c>
      <c r="K140" s="15" t="n">
        <f aca="false">VLOOKUP(A140,['file:///tmp/Copy of Trous de DN S10 (2).xlsx']'Taux DN'!$C$1:$AF$1048576,30,0)</f>
        <v>0</v>
      </c>
      <c r="L140" s="16" t="n">
        <f aca="false">VLOOKUP(A140,['file:///tmp/Facings.xlsx']Facing!$B$1:$Z$1048576,25,0)</f>
        <v>0</v>
      </c>
      <c r="M140" s="13" t="n">
        <v>101</v>
      </c>
      <c r="N140" s="14" t="n">
        <v>373</v>
      </c>
      <c r="O140" s="17" t="n">
        <f aca="false">VLOOKUP(G140,M:N,2,0)</f>
        <v>246</v>
      </c>
      <c r="P140" s="18" t="n">
        <f aca="false">O140/6</f>
        <v>41</v>
      </c>
    </row>
    <row collapsed="false" customFormat="false" customHeight="true" hidden="false" ht="15" outlineLevel="0" r="141">
      <c r="A141" s="11" t="n">
        <v>33010118011</v>
      </c>
      <c r="B141" s="12" t="n">
        <f aca="false">VLOOKUP(A141,['file:///tmp/Copy of Trous de DN S10 (2).xlsx']'Taux DN'!$C$1:$D$1048576,2,0)</f>
        <v>0</v>
      </c>
      <c r="C141" s="13" t="s">
        <v>163</v>
      </c>
      <c r="D141" s="13" t="s">
        <v>149</v>
      </c>
      <c r="E141" s="13" t="e">
        <f aca="false">VLOOKUP(A141,#REF!découpe!$b:$f,5,0)</f>
        <v>#VALUE!</v>
      </c>
      <c r="F141" s="13" t="e">
        <f aca="false">CONCATENATE(D141,E141)</f>
        <v>#VALUE!</v>
      </c>
      <c r="G141" s="13" t="n">
        <v>143</v>
      </c>
      <c r="H141" s="13" t="n">
        <v>55</v>
      </c>
      <c r="I141" s="13" t="s">
        <v>16</v>
      </c>
      <c r="J141" s="14" t="n">
        <v>670</v>
      </c>
      <c r="K141" s="15" t="n">
        <f aca="false">VLOOKUP(A141,['file:///tmp/Copy of Trous de DN S10 (2).xlsx']'Taux DN'!$C$1:$AF$1048576,30,0)</f>
        <v>0</v>
      </c>
      <c r="L141" s="16" t="n">
        <f aca="false">VLOOKUP(A141,['file:///tmp/Facings.xlsx']Facing!$B$1:$Z$1048576,25,0)</f>
        <v>0</v>
      </c>
      <c r="M141" s="13" t="n">
        <v>140</v>
      </c>
      <c r="N141" s="14" t="n">
        <v>256</v>
      </c>
      <c r="O141" s="17" t="n">
        <f aca="false">VLOOKUP(G141,M:N,2,0)</f>
        <v>246</v>
      </c>
      <c r="P141" s="18" t="n">
        <f aca="false">O141/6</f>
        <v>41</v>
      </c>
    </row>
    <row collapsed="false" customFormat="false" customHeight="true" hidden="false" ht="15" outlineLevel="0" r="142">
      <c r="A142" s="11" t="n">
        <v>33010106007</v>
      </c>
      <c r="B142" s="12" t="n">
        <f aca="false">VLOOKUP(A142,['file:///tmp/Copy of Trous de DN S10 (2).xlsx']'Taux DN'!$C$1:$D$1048576,2,0)</f>
        <v>0</v>
      </c>
      <c r="C142" s="13" t="s">
        <v>164</v>
      </c>
      <c r="D142" s="13" t="s">
        <v>149</v>
      </c>
      <c r="E142" s="13" t="e">
        <f aca="false">VLOOKUP(A142,#REF!découpe!$b:$f,5,0)</f>
        <v>#VALUE!</v>
      </c>
      <c r="F142" s="13" t="e">
        <f aca="false">CONCATENATE(D142,E142)</f>
        <v>#VALUE!</v>
      </c>
      <c r="G142" s="13" t="n">
        <v>144</v>
      </c>
      <c r="H142" s="13" t="n">
        <v>114</v>
      </c>
      <c r="I142" s="13" t="s">
        <v>16</v>
      </c>
      <c r="J142" s="14" t="n">
        <v>333</v>
      </c>
      <c r="K142" s="15" t="n">
        <f aca="false">VLOOKUP(A142,['file:///tmp/Copy of Trous de DN S10 (2).xlsx']'Taux DN'!$C$1:$AF$1048576,30,0)</f>
        <v>0</v>
      </c>
      <c r="L142" s="16" t="n">
        <f aca="false">VLOOKUP(A142,['file:///tmp/Facings.xlsx']Facing!$B$1:$Z$1048576,25,0)</f>
        <v>0</v>
      </c>
      <c r="M142" s="13" t="n">
        <v>86</v>
      </c>
      <c r="N142" s="14" t="n">
        <v>456</v>
      </c>
      <c r="O142" s="17" t="n">
        <f aca="false">VLOOKUP(G142,M:N,2,0)</f>
        <v>245</v>
      </c>
      <c r="P142" s="18" t="n">
        <f aca="false">O142/6</f>
        <v>40.8333333333333</v>
      </c>
    </row>
    <row collapsed="false" customFormat="false" customHeight="true" hidden="false" ht="15" outlineLevel="0" r="143">
      <c r="A143" s="19" t="n">
        <v>33010103005</v>
      </c>
      <c r="B143" s="12" t="n">
        <f aca="false">VLOOKUP(A143,['file:///tmp/Copy of Trous de DN S10 (2).xlsx']'Taux DN'!$C$1:$D$1048576,2,0)</f>
        <v>0</v>
      </c>
      <c r="C143" s="20" t="s">
        <v>165</v>
      </c>
      <c r="D143" s="13" t="s">
        <v>149</v>
      </c>
      <c r="E143" s="13" t="e">
        <f aca="false">VLOOKUP(A143,#REF!découpe!$b:$f,5,0)</f>
        <v>#VALUE!</v>
      </c>
      <c r="F143" s="13" t="e">
        <f aca="false">CONCATENATE(D143,E143)</f>
        <v>#VALUE!</v>
      </c>
      <c r="G143" s="20" t="n">
        <v>145</v>
      </c>
      <c r="H143" s="20" t="n">
        <v>53</v>
      </c>
      <c r="I143" s="20" t="s">
        <v>18</v>
      </c>
      <c r="J143" s="21" t="n">
        <v>679</v>
      </c>
      <c r="K143" s="15" t="n">
        <f aca="false">VLOOKUP(A143,['file:///tmp/Copy of Trous de DN S10 (2).xlsx']'Taux DN'!$C$1:$AF$1048576,30,0)</f>
        <v>1</v>
      </c>
      <c r="L143" s="16" t="n">
        <f aca="false">VLOOKUP(A143,['file:///tmp/Facings.xlsx']Facing!$B$1:$Z$1048576,25,0)</f>
        <v>5</v>
      </c>
      <c r="M143" s="13" t="n">
        <v>39</v>
      </c>
      <c r="N143" s="14" t="n">
        <v>775</v>
      </c>
      <c r="O143" s="17" t="n">
        <f aca="false">VLOOKUP(G143,M:N,2,0)</f>
        <v>221</v>
      </c>
      <c r="P143" s="18" t="n">
        <f aca="false">O143/6</f>
        <v>36.8333333333333</v>
      </c>
    </row>
    <row collapsed="false" customFormat="false" customHeight="true" hidden="false" ht="15" outlineLevel="0" r="144">
      <c r="A144" s="19" t="n">
        <v>33010103007</v>
      </c>
      <c r="B144" s="12" t="n">
        <f aca="false">VLOOKUP(A144,['file:///tmp/Copy of Trous de DN S10 (2).xlsx']'Taux DN'!$C$1:$D$1048576,2,0)</f>
        <v>0</v>
      </c>
      <c r="C144" s="20" t="s">
        <v>166</v>
      </c>
      <c r="D144" s="13" t="s">
        <v>149</v>
      </c>
      <c r="E144" s="13" t="e">
        <f aca="false">VLOOKUP(A144,#REF!découpe!$b:$f,5,0)</f>
        <v>#VALUE!</v>
      </c>
      <c r="F144" s="13" t="e">
        <f aca="false">CONCATENATE(D144,E144)</f>
        <v>#VALUE!</v>
      </c>
      <c r="G144" s="20" t="n">
        <v>146</v>
      </c>
      <c r="H144" s="20" t="n">
        <v>28</v>
      </c>
      <c r="I144" s="20" t="s">
        <v>18</v>
      </c>
      <c r="J144" s="21" t="n">
        <v>976</v>
      </c>
      <c r="K144" s="15" t="n">
        <f aca="false">VLOOKUP(A144,['file:///tmp/Copy of Trous de DN S10 (2).xlsx']'Taux DN'!$C$1:$AF$1048576,30,0)</f>
        <v>1</v>
      </c>
      <c r="L144" s="16" t="n">
        <f aca="false">VLOOKUP(A144,['file:///tmp/Facings.xlsx']Facing!$B$1:$Z$1048576,25,0)</f>
        <v>10</v>
      </c>
      <c r="M144" s="13" t="n">
        <v>173</v>
      </c>
      <c r="N144" s="14" t="n">
        <v>125</v>
      </c>
      <c r="O144" s="17" t="n">
        <f aca="false">VLOOKUP(G144,M:N,2,0)</f>
        <v>217</v>
      </c>
      <c r="P144" s="18" t="n">
        <f aca="false">O144/6</f>
        <v>36.1666666666667</v>
      </c>
    </row>
    <row collapsed="false" customFormat="false" customHeight="true" hidden="false" ht="15" outlineLevel="0" r="145">
      <c r="A145" s="19" t="n">
        <v>33010105005</v>
      </c>
      <c r="B145" s="12" t="n">
        <f aca="false">VLOOKUP(A145,['file:///tmp/Copy of Trous de DN S10 (2).xlsx']'Taux DN'!$C$1:$D$1048576,2,0)</f>
        <v>0</v>
      </c>
      <c r="C145" s="20" t="s">
        <v>167</v>
      </c>
      <c r="D145" s="13" t="s">
        <v>149</v>
      </c>
      <c r="E145" s="13" t="e">
        <f aca="false">VLOOKUP(A145,#REF!découpe!$b:$f,5,0)</f>
        <v>#VALUE!</v>
      </c>
      <c r="F145" s="13" t="e">
        <f aca="false">CONCATENATE(D145,E145)</f>
        <v>#VALUE!</v>
      </c>
      <c r="G145" s="20" t="n">
        <v>147</v>
      </c>
      <c r="H145" s="20" t="n">
        <v>190</v>
      </c>
      <c r="I145" s="20" t="s">
        <v>18</v>
      </c>
      <c r="J145" s="21" t="n">
        <v>65</v>
      </c>
      <c r="K145" s="15" t="n">
        <f aca="false">VLOOKUP(A145,['file:///tmp/Copy of Trous de DN S10 (2).xlsx']'Taux DN'!$C$1:$AF$1048576,30,0)</f>
        <v>0</v>
      </c>
      <c r="L145" s="16" t="n">
        <f aca="false">VLOOKUP(A145,['file:///tmp/Facings.xlsx']Facing!$B$1:$Z$1048576,25,0)</f>
        <v>0</v>
      </c>
      <c r="M145" s="13" t="n">
        <v>55</v>
      </c>
      <c r="N145" s="14" t="n">
        <v>670</v>
      </c>
      <c r="O145" s="17" t="n">
        <f aca="false">VLOOKUP(G145,M:N,2,0)</f>
        <v>216</v>
      </c>
      <c r="P145" s="18" t="n">
        <f aca="false">O145/6</f>
        <v>36</v>
      </c>
    </row>
    <row collapsed="false" customFormat="false" customHeight="true" hidden="false" ht="15" outlineLevel="0" r="146">
      <c r="A146" s="11" t="n">
        <v>33010107012</v>
      </c>
      <c r="B146" s="12" t="n">
        <f aca="false">VLOOKUP(A146,['file:///tmp/Copy of Trous de DN S10 (2).xlsx']'Taux DN'!$C$1:$D$1048576,2,0)</f>
        <v>0</v>
      </c>
      <c r="C146" s="13" t="s">
        <v>168</v>
      </c>
      <c r="D146" s="13" t="s">
        <v>149</v>
      </c>
      <c r="E146" s="13" t="e">
        <f aca="false">VLOOKUP(A146,#REF!découpe!$b:$f,5,0)</f>
        <v>#VALUE!</v>
      </c>
      <c r="F146" s="13" t="e">
        <f aca="false">CONCATENATE(D146,E146)</f>
        <v>#VALUE!</v>
      </c>
      <c r="G146" s="13" t="n">
        <v>148</v>
      </c>
      <c r="H146" s="13" t="n">
        <v>124</v>
      </c>
      <c r="I146" s="13" t="s">
        <v>16</v>
      </c>
      <c r="J146" s="14" t="n">
        <v>309</v>
      </c>
      <c r="K146" s="15" t="n">
        <f aca="false">VLOOKUP(A146,['file:///tmp/Copy of Trous de DN S10 (2).xlsx']'Taux DN'!$C$1:$AF$1048576,30,0)</f>
        <v>0.8</v>
      </c>
      <c r="L146" s="16" t="n">
        <f aca="false">VLOOKUP(A146,['file:///tmp/Facings.xlsx']Facing!$B$1:$Z$1048576,25,0)</f>
        <v>8</v>
      </c>
      <c r="M146" s="13" t="n">
        <v>114</v>
      </c>
      <c r="N146" s="14" t="n">
        <v>333</v>
      </c>
      <c r="O146" s="17" t="n">
        <f aca="false">VLOOKUP(G146,M:N,2,0)</f>
        <v>212</v>
      </c>
      <c r="P146" s="18" t="n">
        <f aca="false">O146/6</f>
        <v>35.3333333333333</v>
      </c>
    </row>
    <row collapsed="false" customFormat="false" customHeight="true" hidden="false" ht="15" outlineLevel="0" r="147">
      <c r="A147" s="11" t="n">
        <v>33010120011</v>
      </c>
      <c r="B147" s="12" t="n">
        <f aca="false">VLOOKUP(A147,['file:///tmp/Copy of Trous de DN S10 (2).xlsx']'Taux DN'!$C$1:$D$1048576,2,0)</f>
        <v>0</v>
      </c>
      <c r="C147" s="13" t="s">
        <v>169</v>
      </c>
      <c r="D147" s="13" t="s">
        <v>149</v>
      </c>
      <c r="E147" s="13" t="e">
        <f aca="false">VLOOKUP(A147,#REF!découpe!$b:$f,5,0)</f>
        <v>#VALUE!</v>
      </c>
      <c r="F147" s="13" t="e">
        <f aca="false">CONCATENATE(D147,E147)</f>
        <v>#VALUE!</v>
      </c>
      <c r="G147" s="13" t="n">
        <v>149</v>
      </c>
      <c r="H147" s="13" t="n">
        <v>78</v>
      </c>
      <c r="I147" s="13" t="s">
        <v>16</v>
      </c>
      <c r="J147" s="14" t="n">
        <v>497</v>
      </c>
      <c r="K147" s="15" t="n">
        <f aca="false">VLOOKUP(A147,['file:///tmp/Copy of Trous de DN S10 (2).xlsx']'Taux DN'!$C$1:$AF$1048576,30,0)</f>
        <v>1</v>
      </c>
      <c r="L147" s="16" t="n">
        <f aca="false">VLOOKUP(A147,['file:///tmp/Facings.xlsx']Facing!$B$1:$Z$1048576,25,0)</f>
        <v>5</v>
      </c>
      <c r="M147" s="20" t="n">
        <v>53</v>
      </c>
      <c r="N147" s="21" t="n">
        <v>679</v>
      </c>
      <c r="O147" s="17" t="n">
        <f aca="false">VLOOKUP(G147,M:N,2,0)</f>
        <v>204</v>
      </c>
      <c r="P147" s="18" t="n">
        <f aca="false">O147/6</f>
        <v>34</v>
      </c>
    </row>
    <row collapsed="false" customFormat="false" customHeight="true" hidden="false" ht="15" outlineLevel="0" r="148">
      <c r="A148" s="11" t="n">
        <v>33010120002</v>
      </c>
      <c r="B148" s="12" t="n">
        <f aca="false">VLOOKUP(A148,['file:///tmp/Copy of Trous de DN S10 (2).xlsx']'Taux DN'!$C$1:$D$1048576,2,0)</f>
        <v>0</v>
      </c>
      <c r="C148" s="13" t="s">
        <v>170</v>
      </c>
      <c r="D148" s="13" t="s">
        <v>171</v>
      </c>
      <c r="E148" s="13" t="e">
        <f aca="false">VLOOKUP(A148,#REF!découpe!$b:$f,5,0)</f>
        <v>#VALUE!</v>
      </c>
      <c r="F148" s="13" t="e">
        <f aca="false">CONCATENATE(D148,E148)</f>
        <v>#VALUE!</v>
      </c>
      <c r="G148" s="13" t="n">
        <v>150</v>
      </c>
      <c r="H148" s="13" t="n">
        <v>151</v>
      </c>
      <c r="I148" s="13" t="s">
        <v>16</v>
      </c>
      <c r="J148" s="14" t="n">
        <v>202</v>
      </c>
      <c r="K148" s="15" t="n">
        <f aca="false">VLOOKUP(A148,['file:///tmp/Copy of Trous de DN S10 (2).xlsx']'Taux DN'!$C$1:$AF$1048576,30,0)</f>
        <v>1</v>
      </c>
      <c r="L148" s="16" t="n">
        <f aca="false">VLOOKUP(A148,['file:///tmp/Facings.xlsx']Facing!$B$1:$Z$1048576,25,0)</f>
        <v>5</v>
      </c>
      <c r="M148" s="20" t="n">
        <v>190</v>
      </c>
      <c r="N148" s="21" t="n">
        <v>65</v>
      </c>
      <c r="O148" s="17" t="n">
        <f aca="false">VLOOKUP(G148,M:N,2,0)</f>
        <v>203</v>
      </c>
      <c r="P148" s="18" t="n">
        <f aca="false">O148/6</f>
        <v>33.8333333333333</v>
      </c>
    </row>
    <row collapsed="false" customFormat="false" customHeight="true" hidden="false" ht="15" outlineLevel="0" r="149">
      <c r="A149" s="11" t="n">
        <v>33010114008</v>
      </c>
      <c r="B149" s="12" t="n">
        <f aca="false">VLOOKUP(A149,['file:///tmp/Copy of Trous de DN S10 (2).xlsx']'Taux DN'!$C$1:$D$1048576,2,0)</f>
        <v>0</v>
      </c>
      <c r="C149" s="13" t="s">
        <v>172</v>
      </c>
      <c r="D149" s="13" t="s">
        <v>171</v>
      </c>
      <c r="E149" s="13" t="e">
        <f aca="false">VLOOKUP(A149,#REF!découpe!$b:$f,5,0)</f>
        <v>#VALUE!</v>
      </c>
      <c r="F149" s="13" t="e">
        <f aca="false">CONCATENATE(D149,E149)</f>
        <v>#VALUE!</v>
      </c>
      <c r="G149" s="13" t="n">
        <v>151</v>
      </c>
      <c r="H149" s="13" t="n">
        <v>193</v>
      </c>
      <c r="I149" s="13" t="s">
        <v>16</v>
      </c>
      <c r="J149" s="14" t="n">
        <v>50</v>
      </c>
      <c r="K149" s="15" t="n">
        <f aca="false">VLOOKUP(A149,['file:///tmp/Copy of Trous de DN S10 (2).xlsx']'Taux DN'!$C$1:$AF$1048576,30,0)</f>
        <v>1</v>
      </c>
      <c r="L149" s="16" t="n">
        <f aca="false">VLOOKUP(A149,['file:///tmp/Facings.xlsx']Facing!$B$1:$Z$1048576,25,0)</f>
        <v>5</v>
      </c>
      <c r="M149" s="13" t="n">
        <v>124</v>
      </c>
      <c r="N149" s="14" t="n">
        <v>309</v>
      </c>
      <c r="O149" s="17" t="n">
        <f aca="false">VLOOKUP(G149,M:N,2,0)</f>
        <v>202</v>
      </c>
      <c r="P149" s="18" t="n">
        <f aca="false">O149/6</f>
        <v>33.6666666666667</v>
      </c>
    </row>
    <row collapsed="false" customFormat="false" customHeight="true" hidden="false" ht="15" outlineLevel="0" r="150">
      <c r="A150" s="11" t="n">
        <v>33010103001</v>
      </c>
      <c r="B150" s="12" t="n">
        <f aca="false">VLOOKUP(A150,['file:///tmp/Copy of Trous de DN S10 (2).xlsx']'Taux DN'!$C$1:$D$1048576,2,0)</f>
        <v>0</v>
      </c>
      <c r="C150" s="13" t="s">
        <v>173</v>
      </c>
      <c r="D150" s="13" t="s">
        <v>171</v>
      </c>
      <c r="E150" s="13" t="e">
        <f aca="false">VLOOKUP(A150,#REF!découpe!$b:$f,5,0)</f>
        <v>#VALUE!</v>
      </c>
      <c r="F150" s="13" t="e">
        <f aca="false">CONCATENATE(D150,E150)</f>
        <v>#VALUE!</v>
      </c>
      <c r="G150" s="13" t="n">
        <v>152</v>
      </c>
      <c r="H150" s="13" t="n">
        <v>132</v>
      </c>
      <c r="I150" s="13" t="s">
        <v>16</v>
      </c>
      <c r="J150" s="14" t="n">
        <v>291</v>
      </c>
      <c r="K150" s="15" t="n">
        <f aca="false">VLOOKUP(A150,['file:///tmp/Copy of Trous de DN S10 (2).xlsx']'Taux DN'!$C$1:$AF$1048576,30,0)</f>
        <v>0</v>
      </c>
      <c r="L150" s="16" t="n">
        <f aca="false">VLOOKUP(A150,['file:///tmp/Facings.xlsx']Facing!$B$1:$Z$1048576,25,0)</f>
        <v>0</v>
      </c>
      <c r="M150" s="13" t="n">
        <v>78</v>
      </c>
      <c r="N150" s="14" t="n">
        <v>497</v>
      </c>
      <c r="O150" s="17" t="n">
        <f aca="false">VLOOKUP(G150,M:N,2,0)</f>
        <v>191</v>
      </c>
      <c r="P150" s="18" t="n">
        <f aca="false">O150/6</f>
        <v>31.8333333333333</v>
      </c>
    </row>
    <row collapsed="false" customFormat="false" customHeight="true" hidden="false" ht="15" outlineLevel="0" r="151">
      <c r="A151" s="11" t="n">
        <v>33010108004</v>
      </c>
      <c r="B151" s="12" t="n">
        <f aca="false">VLOOKUP(A151,['file:///tmp/Copy of Trous de DN S10 (2).xlsx']'Taux DN'!$C$1:$D$1048576,2,0)</f>
        <v>0</v>
      </c>
      <c r="C151" s="13" t="s">
        <v>174</v>
      </c>
      <c r="D151" s="13" t="s">
        <v>171</v>
      </c>
      <c r="E151" s="13" t="e">
        <f aca="false">VLOOKUP(A151,#REF!découpe!$b:$f,5,0)</f>
        <v>#VALUE!</v>
      </c>
      <c r="F151" s="13" t="e">
        <f aca="false">CONCATENATE(D151,E151)</f>
        <v>#VALUE!</v>
      </c>
      <c r="G151" s="13" t="n">
        <v>153</v>
      </c>
      <c r="H151" s="13" t="n">
        <v>165</v>
      </c>
      <c r="I151" s="13" t="s">
        <v>16</v>
      </c>
      <c r="J151" s="14" t="n">
        <v>147</v>
      </c>
      <c r="K151" s="15" t="n">
        <f aca="false">VLOOKUP(A151,['file:///tmp/Copy of Trous de DN S10 (2).xlsx']'Taux DN'!$C$1:$AF$1048576,30,0)</f>
        <v>0.8</v>
      </c>
      <c r="L151" s="16" t="n">
        <f aca="false">VLOOKUP(A151,['file:///tmp/Facings.xlsx']Facing!$B$1:$Z$1048576,25,0)</f>
        <v>5</v>
      </c>
      <c r="M151" s="13" t="n">
        <v>151</v>
      </c>
      <c r="N151" s="14" t="n">
        <v>202</v>
      </c>
      <c r="O151" s="17" t="n">
        <f aca="false">VLOOKUP(G151,M:N,2,0)</f>
        <v>190</v>
      </c>
      <c r="P151" s="18" t="n">
        <f aca="false">O151/6</f>
        <v>31.6666666666667</v>
      </c>
    </row>
    <row collapsed="false" customFormat="false" customHeight="true" hidden="false" ht="15" outlineLevel="0" r="152">
      <c r="A152" s="11" t="n">
        <v>33010101001</v>
      </c>
      <c r="B152" s="12" t="n">
        <f aca="false">VLOOKUP(A152,['file:///tmp/Copy of Trous de DN S10 (2).xlsx']'Taux DN'!$C$1:$D$1048576,2,0)</f>
        <v>0</v>
      </c>
      <c r="C152" s="13" t="s">
        <v>175</v>
      </c>
      <c r="D152" s="13" t="s">
        <v>171</v>
      </c>
      <c r="E152" s="13" t="e">
        <f aca="false">VLOOKUP(A152,#REF!découpe!$b:$f,5,0)</f>
        <v>#VALUE!</v>
      </c>
      <c r="F152" s="13" t="e">
        <f aca="false">CONCATENATE(D152,E152)</f>
        <v>#VALUE!</v>
      </c>
      <c r="G152" s="13" t="n">
        <v>154</v>
      </c>
      <c r="H152" s="13" t="n">
        <v>183</v>
      </c>
      <c r="I152" s="13" t="s">
        <v>16</v>
      </c>
      <c r="J152" s="14" t="n">
        <v>79</v>
      </c>
      <c r="K152" s="15" t="n">
        <f aca="false">VLOOKUP(A152,['file:///tmp/Copy of Trous de DN S10 (2).xlsx']'Taux DN'!$C$1:$AF$1048576,30,0)</f>
        <v>1</v>
      </c>
      <c r="L152" s="16" t="n">
        <f aca="false">VLOOKUP(A152,['file:///tmp/Facings.xlsx']Facing!$B$1:$Z$1048576,25,0)</f>
        <v>5</v>
      </c>
      <c r="M152" s="13" t="n">
        <v>193</v>
      </c>
      <c r="N152" s="14" t="n">
        <v>50</v>
      </c>
      <c r="O152" s="17" t="n">
        <f aca="false">VLOOKUP(G152,M:N,2,0)</f>
        <v>187</v>
      </c>
      <c r="P152" s="18" t="n">
        <f aca="false">O152/6</f>
        <v>31.1666666666667</v>
      </c>
    </row>
    <row collapsed="false" customFormat="false" customHeight="true" hidden="false" ht="15" outlineLevel="0" r="153">
      <c r="A153" s="19" t="n">
        <v>33010105002</v>
      </c>
      <c r="B153" s="12" t="n">
        <f aca="false">VLOOKUP(A153,['file:///tmp/Copy of Trous de DN S10 (2).xlsx']'Taux DN'!$C$1:$D$1048576,2,0)</f>
        <v>0</v>
      </c>
      <c r="C153" s="20" t="s">
        <v>176</v>
      </c>
      <c r="D153" s="13" t="s">
        <v>171</v>
      </c>
      <c r="E153" s="13" t="e">
        <f aca="false">VLOOKUP(A153,#REF!découpe!$b:$f,5,0)</f>
        <v>#VALUE!</v>
      </c>
      <c r="F153" s="13" t="e">
        <f aca="false">CONCATENATE(D153,E153)</f>
        <v>#VALUE!</v>
      </c>
      <c r="G153" s="20" t="n">
        <v>155</v>
      </c>
      <c r="H153" s="20" t="n">
        <v>90</v>
      </c>
      <c r="I153" s="20" t="s">
        <v>18</v>
      </c>
      <c r="J153" s="21" t="n">
        <v>434</v>
      </c>
      <c r="K153" s="15" t="n">
        <f aca="false">VLOOKUP(A153,['file:///tmp/Copy of Trous de DN S10 (2).xlsx']'Taux DN'!$C$1:$AF$1048576,30,0)</f>
        <v>1</v>
      </c>
      <c r="L153" s="16" t="n">
        <f aca="false">VLOOKUP(A153,['file:///tmp/Facings.xlsx']Facing!$B$1:$Z$1048576,25,0)</f>
        <v>9</v>
      </c>
      <c r="M153" s="13" t="n">
        <v>132</v>
      </c>
      <c r="N153" s="14" t="n">
        <v>291</v>
      </c>
      <c r="O153" s="17" t="n">
        <f aca="false">VLOOKUP(G153,M:N,2,0)</f>
        <v>185</v>
      </c>
      <c r="P153" s="18" t="n">
        <f aca="false">O153/6</f>
        <v>30.8333333333333</v>
      </c>
    </row>
    <row collapsed="false" customFormat="false" customHeight="true" hidden="false" ht="15" outlineLevel="0" r="154">
      <c r="A154" s="11" t="n">
        <v>33010118010</v>
      </c>
      <c r="B154" s="12" t="n">
        <f aca="false">VLOOKUP(A154,['file:///tmp/Copy of Trous de DN S10 (2).xlsx']'Taux DN'!$C$1:$D$1048576,2,0)</f>
        <v>0</v>
      </c>
      <c r="C154" s="13" t="s">
        <v>177</v>
      </c>
      <c r="D154" s="13" t="s">
        <v>171</v>
      </c>
      <c r="E154" s="13" t="e">
        <f aca="false">VLOOKUP(A154,#REF!découpe!$b:$f,5,0)</f>
        <v>#VALUE!</v>
      </c>
      <c r="F154" s="13" t="e">
        <f aca="false">CONCATENATE(D154,E154)</f>
        <v>#VALUE!</v>
      </c>
      <c r="G154" s="13" t="n">
        <v>156</v>
      </c>
      <c r="H154" s="13" t="n">
        <v>163</v>
      </c>
      <c r="I154" s="13" t="s">
        <v>16</v>
      </c>
      <c r="J154" s="14" t="n">
        <v>156</v>
      </c>
      <c r="K154" s="15" t="n">
        <f aca="false">VLOOKUP(A154,['file:///tmp/Copy of Trous de DN S10 (2).xlsx']'Taux DN'!$C$1:$AF$1048576,30,0)</f>
        <v>0.2</v>
      </c>
      <c r="L154" s="16" t="n">
        <f aca="false">VLOOKUP(A154,['file:///tmp/Facings.xlsx']Facing!$B$1:$Z$1048576,25,0)</f>
        <v>2</v>
      </c>
      <c r="M154" s="13" t="n">
        <v>165</v>
      </c>
      <c r="N154" s="14" t="n">
        <v>147</v>
      </c>
      <c r="O154" s="17" t="n">
        <f aca="false">VLOOKUP(G154,M:N,2,0)</f>
        <v>184</v>
      </c>
      <c r="P154" s="18" t="n">
        <f aca="false">O154/6</f>
        <v>30.6666666666667</v>
      </c>
    </row>
    <row collapsed="false" customFormat="false" customHeight="true" hidden="false" ht="15" outlineLevel="0" r="155">
      <c r="A155" s="11" t="n">
        <v>33010111009</v>
      </c>
      <c r="B155" s="12" t="s">
        <v>36</v>
      </c>
      <c r="C155" s="13" t="s">
        <v>178</v>
      </c>
      <c r="D155" s="13" t="s">
        <v>171</v>
      </c>
      <c r="E155" s="13" t="e">
        <f aca="false">VLOOKUP(A155,#REF!découpe!$b:$f,5,0)</f>
        <v>#VALUE!</v>
      </c>
      <c r="F155" s="13" t="e">
        <f aca="false">CONCATENATE(D155,E155)</f>
        <v>#VALUE!</v>
      </c>
      <c r="G155" s="13" t="n">
        <v>157</v>
      </c>
      <c r="H155" s="13" t="n">
        <v>192</v>
      </c>
      <c r="I155" s="13" t="s">
        <v>16</v>
      </c>
      <c r="J155" s="14" t="n">
        <v>61</v>
      </c>
      <c r="K155" s="15" t="e">
        <f aca="false">VLOOKUP(A155,['file:///tmp/Copy of Trous de DN S10 (2).xlsx']'Taux DN'!$C$1:$AF$1048576,30,0)</f>
        <v>#N/A</v>
      </c>
      <c r="L155" s="16" t="e">
        <f aca="false">VLOOKUP(A155,['file:///tmp/Facings.xlsx']Facing!$B$1:$Z$1048576,25,0)</f>
        <v>#N/A</v>
      </c>
      <c r="M155" s="13" t="n">
        <v>183</v>
      </c>
      <c r="N155" s="14" t="n">
        <v>79</v>
      </c>
      <c r="O155" s="17" t="n">
        <f aca="false">VLOOKUP(G155,M:N,2,0)</f>
        <v>179</v>
      </c>
      <c r="P155" s="18" t="n">
        <f aca="false">O155/6</f>
        <v>29.8333333333333</v>
      </c>
    </row>
    <row collapsed="false" customFormat="false" customHeight="true" hidden="false" ht="15" outlineLevel="0" r="156">
      <c r="A156" s="11" t="n">
        <v>33010106009</v>
      </c>
      <c r="B156" s="12" t="n">
        <f aca="false">VLOOKUP(A156,['file:///tmp/Copy of Trous de DN S10 (2).xlsx']'Taux DN'!$C$1:$D$1048576,2,0)</f>
        <v>0</v>
      </c>
      <c r="C156" s="13" t="s">
        <v>179</v>
      </c>
      <c r="D156" s="13" t="s">
        <v>171</v>
      </c>
      <c r="E156" s="13" t="e">
        <f aca="false">VLOOKUP(A156,#REF!découpe!$b:$f,5,0)</f>
        <v>#VALUE!</v>
      </c>
      <c r="F156" s="13" t="e">
        <f aca="false">CONCATENATE(D156,E156)</f>
        <v>#VALUE!</v>
      </c>
      <c r="G156" s="13" t="n">
        <v>158</v>
      </c>
      <c r="H156" s="13" t="n">
        <v>107</v>
      </c>
      <c r="I156" s="13" t="s">
        <v>16</v>
      </c>
      <c r="J156" s="14" t="n">
        <v>354</v>
      </c>
      <c r="K156" s="15" t="n">
        <f aca="false">VLOOKUP(A156,['file:///tmp/Copy of Trous de DN S10 (2).xlsx']'Taux DN'!$C$1:$AF$1048576,30,0)</f>
        <v>1</v>
      </c>
      <c r="L156" s="16" t="n">
        <f aca="false">VLOOKUP(A156,['file:///tmp/Facings.xlsx']Facing!$B$1:$Z$1048576,25,0)</f>
        <v>5</v>
      </c>
      <c r="M156" s="20" t="n">
        <v>90</v>
      </c>
      <c r="N156" s="21" t="n">
        <v>434</v>
      </c>
      <c r="O156" s="17" t="n">
        <f aca="false">VLOOKUP(G156,M:N,2,0)</f>
        <v>178</v>
      </c>
      <c r="P156" s="18" t="n">
        <f aca="false">O156/6</f>
        <v>29.6666666666667</v>
      </c>
    </row>
    <row collapsed="false" customFormat="false" customHeight="true" hidden="false" ht="15" outlineLevel="0" r="157">
      <c r="A157" s="11" t="n">
        <v>33010106010</v>
      </c>
      <c r="B157" s="12" t="n">
        <f aca="false">VLOOKUP(A157,['file:///tmp/Copy of Trous de DN S10 (2).xlsx']'Taux DN'!$C$1:$D$1048576,2,0)</f>
        <v>0</v>
      </c>
      <c r="C157" s="13" t="s">
        <v>180</v>
      </c>
      <c r="D157" s="13" t="s">
        <v>171</v>
      </c>
      <c r="E157" s="13" t="e">
        <f aca="false">VLOOKUP(A157,#REF!découpe!$b:$f,5,0)</f>
        <v>#VALUE!</v>
      </c>
      <c r="F157" s="13" t="e">
        <f aca="false">CONCATENATE(D157,E157)</f>
        <v>#VALUE!</v>
      </c>
      <c r="G157" s="13" t="n">
        <v>159</v>
      </c>
      <c r="H157" s="13" t="n">
        <v>181</v>
      </c>
      <c r="I157" s="13" t="s">
        <v>16</v>
      </c>
      <c r="J157" s="14" t="n">
        <v>87</v>
      </c>
      <c r="K157" s="15" t="n">
        <f aca="false">VLOOKUP(A157,['file:///tmp/Copy of Trous de DN S10 (2).xlsx']'Taux DN'!$C$1:$AF$1048576,30,0)</f>
        <v>1</v>
      </c>
      <c r="L157" s="16" t="n">
        <f aca="false">VLOOKUP(A157,['file:///tmp/Facings.xlsx']Facing!$B$1:$Z$1048576,25,0)</f>
        <v>5</v>
      </c>
      <c r="M157" s="13" t="n">
        <v>163</v>
      </c>
      <c r="N157" s="14" t="n">
        <v>156</v>
      </c>
      <c r="O157" s="17" t="n">
        <f aca="false">VLOOKUP(G157,M:N,2,0)</f>
        <v>177</v>
      </c>
      <c r="P157" s="18" t="n">
        <f aca="false">O157/6</f>
        <v>29.5</v>
      </c>
    </row>
    <row collapsed="false" customFormat="false" customHeight="true" hidden="false" ht="15" outlineLevel="0" r="158">
      <c r="A158" s="11" t="n">
        <v>33010107013</v>
      </c>
      <c r="B158" s="12" t="n">
        <f aca="false">VLOOKUP(A158,['file:///tmp/Copy of Trous de DN S10 (2).xlsx']'Taux DN'!$C$1:$D$1048576,2,0)</f>
        <v>0</v>
      </c>
      <c r="C158" s="13" t="s">
        <v>181</v>
      </c>
      <c r="D158" s="13" t="s">
        <v>171</v>
      </c>
      <c r="E158" s="13" t="e">
        <f aca="false">VLOOKUP(A158,#REF!découpe!$b:$f,5,0)</f>
        <v>#VALUE!</v>
      </c>
      <c r="F158" s="13" t="e">
        <f aca="false">CONCATENATE(D158,E158)</f>
        <v>#VALUE!</v>
      </c>
      <c r="G158" s="13" t="n">
        <v>160</v>
      </c>
      <c r="H158" s="13" t="n">
        <v>104</v>
      </c>
      <c r="I158" s="13" t="s">
        <v>16</v>
      </c>
      <c r="J158" s="14" t="n">
        <v>367</v>
      </c>
      <c r="K158" s="15" t="n">
        <f aca="false">VLOOKUP(A158,['file:///tmp/Copy of Trous de DN S10 (2).xlsx']'Taux DN'!$C$1:$AF$1048576,30,0)</f>
        <v>0</v>
      </c>
      <c r="L158" s="16" t="n">
        <f aca="false">VLOOKUP(A158,['file:///tmp/Facings.xlsx']Facing!$B$1:$Z$1048576,25,0)</f>
        <v>0</v>
      </c>
      <c r="M158" s="13" t="n">
        <v>107</v>
      </c>
      <c r="N158" s="14" t="n">
        <v>354</v>
      </c>
      <c r="O158" s="17" t="n">
        <f aca="false">VLOOKUP(G158,M:N,2,0)</f>
        <v>174</v>
      </c>
      <c r="P158" s="18" t="n">
        <f aca="false">O158/6</f>
        <v>29</v>
      </c>
    </row>
    <row collapsed="false" customFormat="false" customHeight="true" hidden="false" ht="15" outlineLevel="0" r="159">
      <c r="A159" s="11" t="n">
        <v>33010110007</v>
      </c>
      <c r="B159" s="12" t="n">
        <f aca="false">VLOOKUP(A159,['file:///tmp/Copy of Trous de DN S10 (2).xlsx']'Taux DN'!$C$1:$D$1048576,2,0)</f>
        <v>0</v>
      </c>
      <c r="C159" s="13" t="s">
        <v>182</v>
      </c>
      <c r="D159" s="13" t="s">
        <v>171</v>
      </c>
      <c r="E159" s="13" t="e">
        <f aca="false">VLOOKUP(A159,#REF!découpe!$b:$f,5,0)</f>
        <v>#VALUE!</v>
      </c>
      <c r="F159" s="13" t="e">
        <f aca="false">CONCATENATE(D159,E159)</f>
        <v>#VALUE!</v>
      </c>
      <c r="G159" s="13" t="n">
        <v>162</v>
      </c>
      <c r="H159" s="13" t="n">
        <v>177</v>
      </c>
      <c r="I159" s="13" t="s">
        <v>16</v>
      </c>
      <c r="J159" s="14" t="n">
        <v>101</v>
      </c>
      <c r="K159" s="15" t="n">
        <f aca="false">VLOOKUP(A159,['file:///tmp/Copy of Trous de DN S10 (2).xlsx']'Taux DN'!$C$1:$AF$1048576,30,0)</f>
        <v>0</v>
      </c>
      <c r="L159" s="16" t="n">
        <f aca="false">VLOOKUP(A159,['file:///tmp/Facings.xlsx']Facing!$B$1:$Z$1048576,25,0)</f>
        <v>0</v>
      </c>
      <c r="M159" s="13" t="n">
        <v>181</v>
      </c>
      <c r="N159" s="14" t="n">
        <v>87</v>
      </c>
      <c r="O159" s="17" t="n">
        <f aca="false">VLOOKUP(G159,M:N,2,0)</f>
        <v>158</v>
      </c>
      <c r="P159" s="18" t="n">
        <f aca="false">O159/6</f>
        <v>26.3333333333333</v>
      </c>
    </row>
    <row collapsed="false" customFormat="false" customHeight="true" hidden="false" ht="15" outlineLevel="0" r="160">
      <c r="A160" s="19" t="n">
        <v>33010104010</v>
      </c>
      <c r="B160" s="12" t="n">
        <f aca="false">VLOOKUP(A160,['file:///tmp/Copy of Trous de DN S10 (2).xlsx']'Taux DN'!$C$1:$D$1048576,2,0)</f>
        <v>0</v>
      </c>
      <c r="C160" s="20" t="s">
        <v>183</v>
      </c>
      <c r="D160" s="13" t="s">
        <v>171</v>
      </c>
      <c r="E160" s="13" t="e">
        <f aca="false">VLOOKUP(A160,#REF!découpe!$b:$f,5,0)</f>
        <v>#VALUE!</v>
      </c>
      <c r="F160" s="13" t="e">
        <f aca="false">CONCATENATE(D160,E160)</f>
        <v>#VALUE!</v>
      </c>
      <c r="G160" s="20" t="n">
        <v>163</v>
      </c>
      <c r="H160" s="20" t="n">
        <v>35</v>
      </c>
      <c r="I160" s="20" t="s">
        <v>18</v>
      </c>
      <c r="J160" s="21" t="n">
        <v>830</v>
      </c>
      <c r="K160" s="15" t="n">
        <f aca="false">VLOOKUP(A160,['file:///tmp/Copy of Trous de DN S10 (2).xlsx']'Taux DN'!$C$1:$AF$1048576,30,0)</f>
        <v>1</v>
      </c>
      <c r="L160" s="16" t="n">
        <f aca="false">VLOOKUP(A160,['file:///tmp/Facings.xlsx']Facing!$B$1:$Z$1048576,25,0)</f>
        <v>6</v>
      </c>
      <c r="M160" s="13" t="n">
        <v>177</v>
      </c>
      <c r="N160" s="14" t="n">
        <v>101</v>
      </c>
      <c r="O160" s="17" t="n">
        <f aca="false">VLOOKUP(G160,M:N,2,0)</f>
        <v>156</v>
      </c>
      <c r="P160" s="18" t="n">
        <f aca="false">O160/6</f>
        <v>26</v>
      </c>
    </row>
    <row collapsed="false" customFormat="false" customHeight="true" hidden="false" ht="15" outlineLevel="0" r="161">
      <c r="A161" s="11" t="n">
        <v>33010122004</v>
      </c>
      <c r="B161" s="12" t="n">
        <f aca="false">VLOOKUP(A161,['file:///tmp/Copy of Trous de DN S10 (2).xlsx']'Taux DN'!$C$1:$D$1048576,2,0)</f>
        <v>0</v>
      </c>
      <c r="C161" s="13" t="s">
        <v>184</v>
      </c>
      <c r="D161" s="13" t="s">
        <v>171</v>
      </c>
      <c r="E161" s="13" t="e">
        <f aca="false">VLOOKUP(A161,#REF!découpe!$b:$f,5,0)</f>
        <v>#VALUE!</v>
      </c>
      <c r="F161" s="13" t="e">
        <f aca="false">CONCATENATE(D161,E161)</f>
        <v>#VALUE!</v>
      </c>
      <c r="G161" s="13" t="n">
        <v>164</v>
      </c>
      <c r="H161" s="13" t="n">
        <v>207</v>
      </c>
      <c r="I161" s="13" t="s">
        <v>16</v>
      </c>
      <c r="J161" s="14" t="n">
        <v>24</v>
      </c>
      <c r="K161" s="15" t="n">
        <f aca="false">VLOOKUP(A161,['file:///tmp/Copy of Trous de DN S10 (2).xlsx']'Taux DN'!$C$1:$AF$1048576,30,0)</f>
        <v>0</v>
      </c>
      <c r="L161" s="16" t="n">
        <f aca="false">VLOOKUP(A161,['file:///tmp/Facings.xlsx']Facing!$B$1:$Z$1048576,25,0)</f>
        <v>0</v>
      </c>
      <c r="M161" s="20" t="n">
        <v>35</v>
      </c>
      <c r="N161" s="21" t="n">
        <v>830</v>
      </c>
      <c r="O161" s="17" t="n">
        <f aca="false">VLOOKUP(G161,M:N,2,0)</f>
        <v>151</v>
      </c>
      <c r="P161" s="18" t="n">
        <f aca="false">O161/6</f>
        <v>25.1666666666667</v>
      </c>
    </row>
    <row collapsed="false" customFormat="false" customHeight="true" hidden="false" ht="15" outlineLevel="0" r="162">
      <c r="A162" s="11" t="n">
        <v>33010123002</v>
      </c>
      <c r="B162" s="12" t="n">
        <f aca="false">VLOOKUP(A162,['file:///tmp/Copy of Trous de DN S10 (2).xlsx']'Taux DN'!$C$1:$D$1048576,2,0)</f>
        <v>0</v>
      </c>
      <c r="C162" s="13" t="s">
        <v>185</v>
      </c>
      <c r="D162" s="13" t="s">
        <v>171</v>
      </c>
      <c r="E162" s="13" t="e">
        <f aca="false">VLOOKUP(A162,#REF!découpe!$b:$f,5,0)</f>
        <v>#VALUE!</v>
      </c>
      <c r="F162" s="13" t="e">
        <f aca="false">CONCATENATE(D162,E162)</f>
        <v>#VALUE!</v>
      </c>
      <c r="G162" s="13" t="n">
        <v>165</v>
      </c>
      <c r="H162" s="13" t="n">
        <v>188</v>
      </c>
      <c r="I162" s="13" t="s">
        <v>16</v>
      </c>
      <c r="J162" s="14" t="n">
        <v>69</v>
      </c>
      <c r="K162" s="15" t="n">
        <f aca="false">VLOOKUP(A162,['file:///tmp/Copy of Trous de DN S10 (2).xlsx']'Taux DN'!$C$1:$AF$1048576,30,0)</f>
        <v>0</v>
      </c>
      <c r="L162" s="16" t="n">
        <f aca="false">VLOOKUP(A162,['file:///tmp/Facings.xlsx']Facing!$B$1:$Z$1048576,25,0)</f>
        <v>0</v>
      </c>
      <c r="M162" s="13" t="n">
        <v>207</v>
      </c>
      <c r="N162" s="14" t="n">
        <v>24</v>
      </c>
      <c r="O162" s="17" t="n">
        <f aca="false">VLOOKUP(G162,M:N,2,0)</f>
        <v>147</v>
      </c>
      <c r="P162" s="18" t="n">
        <f aca="false">O162/6</f>
        <v>24.5</v>
      </c>
    </row>
    <row collapsed="false" customFormat="false" customHeight="true" hidden="false" ht="15" outlineLevel="0" r="163">
      <c r="A163" s="11" t="n">
        <v>33010118007</v>
      </c>
      <c r="B163" s="12" t="n">
        <f aca="false">VLOOKUP(A163,['file:///tmp/Copy of Trous de DN S10 (2).xlsx']'Taux DN'!$C$1:$D$1048576,2,0)</f>
        <v>0</v>
      </c>
      <c r="C163" s="13" t="s">
        <v>186</v>
      </c>
      <c r="D163" s="13" t="s">
        <v>171</v>
      </c>
      <c r="E163" s="13" t="e">
        <f aca="false">VLOOKUP(A163,#REF!découpe!$b:$f,5,0)</f>
        <v>#VALUE!</v>
      </c>
      <c r="F163" s="13" t="e">
        <f aca="false">CONCATENATE(D163,E163)</f>
        <v>#VALUE!</v>
      </c>
      <c r="G163" s="13" t="n">
        <v>167</v>
      </c>
      <c r="H163" s="13" t="n">
        <v>144</v>
      </c>
      <c r="I163" s="13" t="s">
        <v>16</v>
      </c>
      <c r="J163" s="14" t="n">
        <v>245</v>
      </c>
      <c r="K163" s="15" t="n">
        <f aca="false">VLOOKUP(A163,['file:///tmp/Copy of Trous de DN S10 (2).xlsx']'Taux DN'!$C$1:$AF$1048576,30,0)</f>
        <v>0.8</v>
      </c>
      <c r="L163" s="16" t="n">
        <f aca="false">VLOOKUP(A163,['file:///tmp/Facings.xlsx']Facing!$B$1:$Z$1048576,25,0)</f>
        <v>4</v>
      </c>
      <c r="M163" s="13" t="n">
        <v>188</v>
      </c>
      <c r="N163" s="14" t="n">
        <v>69</v>
      </c>
      <c r="O163" s="17" t="n">
        <f aca="false">VLOOKUP(G163,M:N,2,0)</f>
        <v>144</v>
      </c>
      <c r="P163" s="18" t="n">
        <f aca="false">O163/6</f>
        <v>24</v>
      </c>
    </row>
    <row collapsed="false" customFormat="false" customHeight="true" hidden="false" ht="15" outlineLevel="0" r="164">
      <c r="A164" s="19" t="n">
        <v>33010104010</v>
      </c>
      <c r="B164" s="12" t="n">
        <f aca="false">VLOOKUP(A164,['file:///tmp/Copy of Trous de DN S10 (2).xlsx']'Taux DN'!$C$1:$D$1048576,2,0)</f>
        <v>0</v>
      </c>
      <c r="C164" s="20" t="s">
        <v>187</v>
      </c>
      <c r="D164" s="13" t="s">
        <v>171</v>
      </c>
      <c r="E164" s="13" t="e">
        <f aca="false">VLOOKUP(A164,#REF!découpe!$b:$f,5,0)</f>
        <v>#VALUE!</v>
      </c>
      <c r="F164" s="13" t="e">
        <f aca="false">CONCATENATE(D164,E164)</f>
        <v>#VALUE!</v>
      </c>
      <c r="G164" s="20" t="n">
        <v>168</v>
      </c>
      <c r="H164" s="20" t="n">
        <v>116</v>
      </c>
      <c r="I164" s="20" t="s">
        <v>18</v>
      </c>
      <c r="J164" s="21" t="n">
        <v>329</v>
      </c>
      <c r="K164" s="15" t="n">
        <f aca="false">VLOOKUP(A164,['file:///tmp/Copy of Trous de DN S10 (2).xlsx']'Taux DN'!$C$1:$AF$1048576,30,0)</f>
        <v>1</v>
      </c>
      <c r="L164" s="16" t="n">
        <f aca="false">VLOOKUP(A164,['file:///tmp/Facings.xlsx']Facing!$B$1:$Z$1048576,25,0)</f>
        <v>6</v>
      </c>
      <c r="M164" s="13" t="n">
        <v>144</v>
      </c>
      <c r="N164" s="14" t="n">
        <v>245</v>
      </c>
      <c r="O164" s="17" t="n">
        <f aca="false">VLOOKUP(G164,M:N,2,0)</f>
        <v>142</v>
      </c>
      <c r="P164" s="18" t="n">
        <f aca="false">O164/6</f>
        <v>23.6666666666667</v>
      </c>
    </row>
    <row collapsed="false" customFormat="false" customHeight="true" hidden="false" ht="15" outlineLevel="0" r="165">
      <c r="A165" s="11" t="n">
        <v>33010106002</v>
      </c>
      <c r="B165" s="12" t="n">
        <f aca="false">VLOOKUP(A165,['file:///tmp/Copy of Trous de DN S10 (2).xlsx']'Taux DN'!$C$1:$D$1048576,2,0)</f>
        <v>0</v>
      </c>
      <c r="C165" s="13" t="s">
        <v>188</v>
      </c>
      <c r="D165" s="13" t="s">
        <v>171</v>
      </c>
      <c r="E165" s="13" t="e">
        <f aca="false">VLOOKUP(A165,#REF!découpe!$b:$f,5,0)</f>
        <v>#VALUE!</v>
      </c>
      <c r="F165" s="13" t="e">
        <f aca="false">CONCATENATE(D165,E165)</f>
        <v>#VALUE!</v>
      </c>
      <c r="G165" s="13" t="n">
        <v>169</v>
      </c>
      <c r="H165" s="13" t="n">
        <v>204</v>
      </c>
      <c r="I165" s="13" t="s">
        <v>16</v>
      </c>
      <c r="J165" s="14" t="n">
        <v>32</v>
      </c>
      <c r="K165" s="15" t="n">
        <f aca="false">VLOOKUP(A165,['file:///tmp/Copy of Trous de DN S10 (2).xlsx']'Taux DN'!$C$1:$AF$1048576,30,0)</f>
        <v>0.8</v>
      </c>
      <c r="L165" s="16" t="n">
        <f aca="false">VLOOKUP(A165,['file:///tmp/Facings.xlsx']Facing!$B$1:$Z$1048576,25,0)</f>
        <v>4</v>
      </c>
      <c r="M165" s="20" t="n">
        <v>116</v>
      </c>
      <c r="N165" s="21" t="n">
        <v>329</v>
      </c>
      <c r="O165" s="17" t="n">
        <f aca="false">VLOOKUP(G165,M:N,2,0)</f>
        <v>139</v>
      </c>
      <c r="P165" s="18" t="n">
        <f aca="false">O165/6</f>
        <v>23.1666666666667</v>
      </c>
    </row>
    <row collapsed="false" customFormat="false" customHeight="true" hidden="false" ht="15" outlineLevel="0" r="166">
      <c r="A166" s="11" t="n">
        <v>33010107008</v>
      </c>
      <c r="B166" s="12" t="n">
        <f aca="false">VLOOKUP(A166,['file:///tmp/Copy of Trous de DN S10 (2).xlsx']'Taux DN'!$C$1:$D$1048576,2,0)</f>
        <v>0</v>
      </c>
      <c r="C166" s="13" t="s">
        <v>189</v>
      </c>
      <c r="D166" s="13" t="s">
        <v>171</v>
      </c>
      <c r="E166" s="13" t="e">
        <f aca="false">VLOOKUP(A166,#REF!découpe!$b:$f,5,0)</f>
        <v>#VALUE!</v>
      </c>
      <c r="F166" s="13" t="e">
        <f aca="false">CONCATENATE(D166,E166)</f>
        <v>#VALUE!</v>
      </c>
      <c r="G166" s="13" t="n">
        <v>170</v>
      </c>
      <c r="H166" s="13" t="n">
        <v>137</v>
      </c>
      <c r="I166" s="13" t="s">
        <v>16</v>
      </c>
      <c r="J166" s="14" t="n">
        <v>268</v>
      </c>
      <c r="K166" s="15" t="n">
        <f aca="false">VLOOKUP(A166,['file:///tmp/Copy of Trous de DN S10 (2).xlsx']'Taux DN'!$C$1:$AF$1048576,30,0)</f>
        <v>0</v>
      </c>
      <c r="L166" s="16" t="n">
        <f aca="false">VLOOKUP(A166,['file:///tmp/Facings.xlsx']Facing!$B$1:$Z$1048576,25,0)</f>
        <v>0</v>
      </c>
      <c r="M166" s="13" t="n">
        <v>204</v>
      </c>
      <c r="N166" s="14" t="n">
        <v>32</v>
      </c>
      <c r="O166" s="17" t="n">
        <f aca="false">VLOOKUP(G166,M:N,2,0)</f>
        <v>138</v>
      </c>
      <c r="P166" s="18" t="n">
        <f aca="false">O166/6</f>
        <v>23</v>
      </c>
    </row>
    <row collapsed="false" customFormat="false" customHeight="true" hidden="false" ht="15" outlineLevel="0" r="167">
      <c r="A167" s="19" t="n">
        <v>33010103006</v>
      </c>
      <c r="B167" s="12" t="n">
        <f aca="false">VLOOKUP(A167,['file:///tmp/Copy of Trous de DN S10 (2).xlsx']'Taux DN'!$C$1:$D$1048576,2,0)</f>
        <v>0</v>
      </c>
      <c r="C167" s="20" t="s">
        <v>190</v>
      </c>
      <c r="D167" s="13" t="s">
        <v>171</v>
      </c>
      <c r="E167" s="13" t="e">
        <f aca="false">VLOOKUP(A167,#REF!découpe!$b:$f,5,0)</f>
        <v>#VALUE!</v>
      </c>
      <c r="F167" s="13" t="e">
        <f aca="false">CONCATENATE(D167,E167)</f>
        <v>#VALUE!</v>
      </c>
      <c r="G167" s="20" t="n">
        <v>171</v>
      </c>
      <c r="H167" s="20" t="n">
        <v>66</v>
      </c>
      <c r="I167" s="20" t="s">
        <v>18</v>
      </c>
      <c r="J167" s="21" t="n">
        <v>579</v>
      </c>
      <c r="K167" s="15" t="n">
        <f aca="false">VLOOKUP(A167,['file:///tmp/Copy of Trous de DN S10 (2).xlsx']'Taux DN'!$C$1:$AF$1048576,30,0)</f>
        <v>1</v>
      </c>
      <c r="L167" s="16" t="n">
        <f aca="false">VLOOKUP(A167,['file:///tmp/Facings.xlsx']Facing!$B$1:$Z$1048576,25,0)</f>
        <v>5</v>
      </c>
      <c r="M167" s="13" t="n">
        <v>137</v>
      </c>
      <c r="N167" s="14" t="n">
        <v>268</v>
      </c>
      <c r="O167" s="17" t="n">
        <f aca="false">VLOOKUP(G167,M:N,2,0)</f>
        <v>135</v>
      </c>
      <c r="P167" s="18" t="n">
        <f aca="false">O167/6</f>
        <v>22.5</v>
      </c>
    </row>
    <row collapsed="false" customFormat="false" customHeight="true" hidden="false" ht="15" outlineLevel="0" r="168">
      <c r="A168" s="11" t="n">
        <v>33010109008</v>
      </c>
      <c r="B168" s="12" t="n">
        <f aca="false">VLOOKUP(A168,['file:///tmp/Copy of Trous de DN S10 (2).xlsx']'Taux DN'!$C$1:$D$1048576,2,0)</f>
        <v>0</v>
      </c>
      <c r="C168" s="13" t="s">
        <v>191</v>
      </c>
      <c r="D168" s="13" t="s">
        <v>171</v>
      </c>
      <c r="E168" s="13" t="e">
        <f aca="false">VLOOKUP(A168,#REF!découpe!$b:$f,5,0)</f>
        <v>#VALUE!</v>
      </c>
      <c r="F168" s="13" t="e">
        <f aca="false">CONCATENATE(D168,E168)</f>
        <v>#VALUE!</v>
      </c>
      <c r="G168" s="13" t="n">
        <v>172</v>
      </c>
      <c r="H168" s="13" t="n">
        <v>202</v>
      </c>
      <c r="I168" s="13" t="s">
        <v>16</v>
      </c>
      <c r="J168" s="14" t="n">
        <v>41</v>
      </c>
      <c r="K168" s="15" t="n">
        <f aca="false">VLOOKUP(A168,['file:///tmp/Copy of Trous de DN S10 (2).xlsx']'Taux DN'!$C$1:$AF$1048576,30,0)</f>
        <v>0.2</v>
      </c>
      <c r="L168" s="16" t="n">
        <f aca="false">VLOOKUP(A168,['file:///tmp/Facings.xlsx']Facing!$B$1:$Z$1048576,25,0)</f>
        <v>1</v>
      </c>
      <c r="M168" s="20" t="n">
        <v>66</v>
      </c>
      <c r="N168" s="21" t="n">
        <v>579</v>
      </c>
      <c r="O168" s="17" t="n">
        <f aca="false">VLOOKUP(G168,M:N,2,0)</f>
        <v>125</v>
      </c>
      <c r="P168" s="18" t="n">
        <f aca="false">O168/6</f>
        <v>20.8333333333333</v>
      </c>
    </row>
    <row collapsed="false" customFormat="false" customHeight="true" hidden="false" ht="15" outlineLevel="0" r="169">
      <c r="A169" s="11" t="n">
        <v>33010118001</v>
      </c>
      <c r="B169" s="12" t="n">
        <f aca="false">VLOOKUP(A169,['file:///tmp/Copy of Trous de DN S10 (2).xlsx']'Taux DN'!$C$1:$D$1048576,2,0)</f>
        <v>0</v>
      </c>
      <c r="C169" s="13" t="s">
        <v>192</v>
      </c>
      <c r="D169" s="13" t="s">
        <v>193</v>
      </c>
      <c r="E169" s="13" t="e">
        <f aca="false">VLOOKUP(A169,#REF!découpe!$b:$f,5,0)</f>
        <v>#VALUE!</v>
      </c>
      <c r="F169" s="13" t="e">
        <f aca="false">CONCATENATE(D169,E169)</f>
        <v>#VALUE!</v>
      </c>
      <c r="G169" s="13" t="n">
        <v>173</v>
      </c>
      <c r="H169" s="13" t="n">
        <v>127</v>
      </c>
      <c r="I169" s="13" t="s">
        <v>16</v>
      </c>
      <c r="J169" s="14" t="n">
        <v>305</v>
      </c>
      <c r="K169" s="15" t="n">
        <f aca="false">VLOOKUP(A169,['file:///tmp/Copy of Trous de DN S10 (2).xlsx']'Taux DN'!$C$1:$AF$1048576,30,0)</f>
        <v>0.4</v>
      </c>
      <c r="L169" s="16" t="n">
        <f aca="false">VLOOKUP(A169,['file:///tmp/Facings.xlsx']Facing!$B$1:$Z$1048576,25,0)</f>
        <v>2</v>
      </c>
      <c r="M169" s="13" t="n">
        <v>202</v>
      </c>
      <c r="N169" s="14" t="n">
        <v>41</v>
      </c>
      <c r="O169" s="17" t="n">
        <f aca="false">VLOOKUP(G169,M:N,2,0)</f>
        <v>125</v>
      </c>
      <c r="P169" s="18" t="n">
        <f aca="false">O169/6</f>
        <v>20.8333333333333</v>
      </c>
    </row>
    <row collapsed="false" customFormat="false" customHeight="true" hidden="false" ht="15" outlineLevel="0" r="170">
      <c r="A170" s="11" t="n">
        <v>33010110008</v>
      </c>
      <c r="B170" s="12" t="n">
        <f aca="false">VLOOKUP(A170,['file:///tmp/Copy of Trous de DN S10 (2).xlsx']'Taux DN'!$C$1:$D$1048576,2,0)</f>
        <v>0</v>
      </c>
      <c r="C170" s="13" t="s">
        <v>194</v>
      </c>
      <c r="D170" s="13" t="s">
        <v>193</v>
      </c>
      <c r="E170" s="13" t="e">
        <f aca="false">VLOOKUP(A170,#REF!découpe!$b:$f,5,0)</f>
        <v>#VALUE!</v>
      </c>
      <c r="F170" s="13" t="e">
        <f aca="false">CONCATENATE(D170,E170)</f>
        <v>#VALUE!</v>
      </c>
      <c r="G170" s="13" t="n">
        <v>174</v>
      </c>
      <c r="H170" s="13" t="n">
        <v>157</v>
      </c>
      <c r="I170" s="13" t="s">
        <v>16</v>
      </c>
      <c r="J170" s="14" t="n">
        <v>179</v>
      </c>
      <c r="K170" s="15" t="n">
        <f aca="false">VLOOKUP(A170,['file:///tmp/Copy of Trous de DN S10 (2).xlsx']'Taux DN'!$C$1:$AF$1048576,30,0)</f>
        <v>0</v>
      </c>
      <c r="L170" s="16" t="n">
        <f aca="false">VLOOKUP(A170,['file:///tmp/Facings.xlsx']Facing!$B$1:$Z$1048576,25,0)</f>
        <v>0</v>
      </c>
      <c r="M170" s="13" t="n">
        <v>127</v>
      </c>
      <c r="N170" s="14" t="n">
        <v>305</v>
      </c>
      <c r="O170" s="17" t="n">
        <f aca="false">VLOOKUP(G170,M:N,2,0)</f>
        <v>117</v>
      </c>
      <c r="P170" s="18" t="n">
        <f aca="false">O170/6</f>
        <v>19.5</v>
      </c>
    </row>
    <row collapsed="false" customFormat="false" customHeight="true" hidden="false" ht="15" outlineLevel="0" r="171">
      <c r="A171" s="11" t="n">
        <v>33010106003</v>
      </c>
      <c r="B171" s="12" t="n">
        <f aca="false">VLOOKUP(A171,['file:///tmp/Copy of Trous de DN S10 (2).xlsx']'Taux DN'!$C$1:$D$1048576,2,0)</f>
        <v>0</v>
      </c>
      <c r="C171" s="13" t="s">
        <v>195</v>
      </c>
      <c r="D171" s="13" t="s">
        <v>193</v>
      </c>
      <c r="E171" s="13" t="e">
        <f aca="false">VLOOKUP(A171,#REF!découpe!$b:$f,5,0)</f>
        <v>#VALUE!</v>
      </c>
      <c r="F171" s="13" t="e">
        <f aca="false">CONCATENATE(D171,E171)</f>
        <v>#VALUE!</v>
      </c>
      <c r="G171" s="13" t="n">
        <v>175</v>
      </c>
      <c r="H171" s="13" t="n">
        <v>176</v>
      </c>
      <c r="I171" s="13" t="s">
        <v>16</v>
      </c>
      <c r="J171" s="14" t="n">
        <v>105</v>
      </c>
      <c r="K171" s="15" t="n">
        <f aca="false">VLOOKUP(A171,['file:///tmp/Copy of Trous de DN S10 (2).xlsx']'Taux DN'!$C$1:$AF$1048576,30,0)</f>
        <v>1</v>
      </c>
      <c r="L171" s="16" t="n">
        <f aca="false">VLOOKUP(A171,['file:///tmp/Facings.xlsx']Facing!$B$1:$Z$1048576,25,0)</f>
        <v>5</v>
      </c>
      <c r="M171" s="13" t="n">
        <v>157</v>
      </c>
      <c r="N171" s="14" t="n">
        <v>179</v>
      </c>
      <c r="O171" s="17" t="n">
        <f aca="false">VLOOKUP(G171,M:N,2,0)</f>
        <v>113</v>
      </c>
      <c r="P171" s="18" t="n">
        <f aca="false">O171/6</f>
        <v>18.8333333333333</v>
      </c>
    </row>
    <row collapsed="false" customFormat="false" customHeight="true" hidden="false" ht="15" outlineLevel="0" r="172">
      <c r="A172" s="19" t="n">
        <v>33010112009</v>
      </c>
      <c r="B172" s="12" t="n">
        <f aca="false">VLOOKUP(A172,['file:///tmp/Copy of Trous de DN S10 (2).xlsx']'Taux DN'!$C$1:$D$1048576,2,0)</f>
        <v>0</v>
      </c>
      <c r="C172" s="20" t="s">
        <v>196</v>
      </c>
      <c r="D172" s="13" t="s">
        <v>193</v>
      </c>
      <c r="E172" s="13" t="e">
        <f aca="false">VLOOKUP(A172,#REF!découpe!$b:$f,5,0)</f>
        <v>#VALUE!</v>
      </c>
      <c r="F172" s="13" t="e">
        <f aca="false">CONCATENATE(D172,E172)</f>
        <v>#VALUE!</v>
      </c>
      <c r="G172" s="20" t="n">
        <v>176</v>
      </c>
      <c r="H172" s="20" t="n">
        <v>112</v>
      </c>
      <c r="I172" s="20" t="s">
        <v>18</v>
      </c>
      <c r="J172" s="21" t="n">
        <v>340</v>
      </c>
      <c r="K172" s="15" t="n">
        <f aca="false">VLOOKUP(A172,['file:///tmp/Copy of Trous de DN S10 (2).xlsx']'Taux DN'!$C$1:$AF$1048576,30,0)</f>
        <v>0</v>
      </c>
      <c r="L172" s="16" t="n">
        <f aca="false">VLOOKUP(A172,['file:///tmp/Facings.xlsx']Facing!$B$1:$Z$1048576,25,0)</f>
        <v>0</v>
      </c>
      <c r="M172" s="13" t="n">
        <v>176</v>
      </c>
      <c r="N172" s="14" t="n">
        <v>105</v>
      </c>
      <c r="O172" s="17" t="n">
        <f aca="false">VLOOKUP(G172,M:N,2,0)</f>
        <v>105</v>
      </c>
      <c r="P172" s="18" t="n">
        <f aca="false">O172/6</f>
        <v>17.5</v>
      </c>
    </row>
    <row collapsed="false" customFormat="false" customHeight="true" hidden="false" ht="15" outlineLevel="0" r="173">
      <c r="A173" s="19" t="n">
        <v>33010103004</v>
      </c>
      <c r="B173" s="12" t="n">
        <f aca="false">VLOOKUP(A173,['file:///tmp/Copy of Trous de DN S10 (2).xlsx']'Taux DN'!$C$1:$D$1048576,2,0)</f>
        <v>0</v>
      </c>
      <c r="C173" s="20" t="s">
        <v>197</v>
      </c>
      <c r="D173" s="13" t="s">
        <v>193</v>
      </c>
      <c r="E173" s="13" t="e">
        <f aca="false">VLOOKUP(A173,#REF!découpe!$b:$f,5,0)</f>
        <v>#VALUE!</v>
      </c>
      <c r="F173" s="13" t="e">
        <f aca="false">CONCATENATE(D173,E173)</f>
        <v>#VALUE!</v>
      </c>
      <c r="G173" s="20" t="n">
        <v>177</v>
      </c>
      <c r="H173" s="20" t="n">
        <v>133</v>
      </c>
      <c r="I173" s="20" t="s">
        <v>18</v>
      </c>
      <c r="J173" s="21" t="n">
        <v>290</v>
      </c>
      <c r="K173" s="15" t="n">
        <f aca="false">VLOOKUP(A173,['file:///tmp/Copy of Trous de DN S10 (2).xlsx']'Taux DN'!$C$1:$AF$1048576,30,0)</f>
        <v>1</v>
      </c>
      <c r="L173" s="16" t="n">
        <f aca="false">VLOOKUP(A173,['file:///tmp/Facings.xlsx']Facing!$B$1:$Z$1048576,25,0)</f>
        <v>15</v>
      </c>
      <c r="M173" s="20" t="n">
        <v>112</v>
      </c>
      <c r="N173" s="21" t="n">
        <v>340</v>
      </c>
      <c r="O173" s="17" t="n">
        <f aca="false">VLOOKUP(G173,M:N,2,0)</f>
        <v>101</v>
      </c>
      <c r="P173" s="18" t="n">
        <f aca="false">O173/6</f>
        <v>16.8333333333333</v>
      </c>
    </row>
    <row collapsed="false" customFormat="false" customHeight="true" hidden="false" ht="15" outlineLevel="0" r="174">
      <c r="A174" s="11" t="n">
        <v>33010106005</v>
      </c>
      <c r="B174" s="12" t="n">
        <f aca="false">VLOOKUP(A174,['file:///tmp/Copy of Trous de DN S10 (2).xlsx']'Taux DN'!$C$1:$D$1048576,2,0)</f>
        <v>0</v>
      </c>
      <c r="C174" s="13" t="s">
        <v>198</v>
      </c>
      <c r="D174" s="13" t="s">
        <v>193</v>
      </c>
      <c r="E174" s="13" t="e">
        <f aca="false">VLOOKUP(A174,#REF!découpe!$b:$f,5,0)</f>
        <v>#VALUE!</v>
      </c>
      <c r="F174" s="13" t="e">
        <f aca="false">CONCATENATE(D174,E174)</f>
        <v>#VALUE!</v>
      </c>
      <c r="G174" s="13" t="n">
        <v>178</v>
      </c>
      <c r="H174" s="13" t="n">
        <v>169</v>
      </c>
      <c r="I174" s="13" t="s">
        <v>16</v>
      </c>
      <c r="J174" s="14" t="n">
        <v>139</v>
      </c>
      <c r="K174" s="15" t="n">
        <f aca="false">VLOOKUP(A174,['file:///tmp/Copy of Trous de DN S10 (2).xlsx']'Taux DN'!$C$1:$AF$1048576,30,0)</f>
        <v>1</v>
      </c>
      <c r="L174" s="16" t="n">
        <f aca="false">VLOOKUP(A174,['file:///tmp/Facings.xlsx']Facing!$B$1:$Z$1048576,25,0)</f>
        <v>5</v>
      </c>
      <c r="M174" s="13" t="n">
        <v>169</v>
      </c>
      <c r="N174" s="14" t="n">
        <v>139</v>
      </c>
      <c r="O174" s="17" t="n">
        <f aca="false">VLOOKUP(G174,M:N,2,0)</f>
        <v>98</v>
      </c>
      <c r="P174" s="18" t="n">
        <f aca="false">O174/6</f>
        <v>16.3333333333333</v>
      </c>
    </row>
    <row collapsed="false" customFormat="false" customHeight="true" hidden="false" ht="15" outlineLevel="0" r="175">
      <c r="A175" s="11" t="n">
        <v>33010103009</v>
      </c>
      <c r="B175" s="12" t="n">
        <f aca="false">VLOOKUP(A175,['file:///tmp/Copy of Trous de DN S10 (2).xlsx']'Taux DN'!$C$1:$D$1048576,2,0)</f>
        <v>0</v>
      </c>
      <c r="C175" s="13" t="s">
        <v>199</v>
      </c>
      <c r="D175" s="13" t="s">
        <v>193</v>
      </c>
      <c r="E175" s="13" t="e">
        <f aca="false">VLOOKUP(A175,#REF!découpe!$b:$f,5,0)</f>
        <v>#VALUE!</v>
      </c>
      <c r="F175" s="13" t="e">
        <f aca="false">CONCATENATE(D175,E175)</f>
        <v>#VALUE!</v>
      </c>
      <c r="G175" s="13" t="n">
        <v>180</v>
      </c>
      <c r="H175" s="13" t="n">
        <v>199</v>
      </c>
      <c r="I175" s="13" t="s">
        <v>16</v>
      </c>
      <c r="J175" s="14" t="n">
        <v>44</v>
      </c>
      <c r="K175" s="15" t="n">
        <f aca="false">VLOOKUP(A175,['file:///tmp/Copy of Trous de DN S10 (2).xlsx']'Taux DN'!$C$1:$AF$1048576,30,0)</f>
        <v>0</v>
      </c>
      <c r="L175" s="16" t="n">
        <f aca="false">VLOOKUP(A175,['file:///tmp/Facings.xlsx']Facing!$B$1:$Z$1048576,25,0)</f>
        <v>0</v>
      </c>
      <c r="M175" s="13" t="n">
        <v>199</v>
      </c>
      <c r="N175" s="14" t="n">
        <v>44</v>
      </c>
      <c r="O175" s="17" t="n">
        <f aca="false">VLOOKUP(G175,M:N,2,0)</f>
        <v>88</v>
      </c>
      <c r="P175" s="18" t="n">
        <f aca="false">O175/6</f>
        <v>14.6666666666667</v>
      </c>
    </row>
    <row collapsed="false" customFormat="false" customHeight="true" hidden="false" ht="15" outlineLevel="0" r="176">
      <c r="A176" s="11" t="n">
        <v>33010104006</v>
      </c>
      <c r="B176" s="12" t="n">
        <f aca="false">VLOOKUP(A176,['file:///tmp/Copy of Trous de DN S10 (2).xlsx']'Taux DN'!$C$1:$D$1048576,2,0)</f>
        <v>0</v>
      </c>
      <c r="C176" s="13" t="s">
        <v>200</v>
      </c>
      <c r="D176" s="13" t="s">
        <v>193</v>
      </c>
      <c r="E176" s="13" t="e">
        <f aca="false">VLOOKUP(A176,#REF!découpe!$b:$f,5,0)</f>
        <v>#VALUE!</v>
      </c>
      <c r="F176" s="13" t="e">
        <f aca="false">CONCATENATE(D176,E176)</f>
        <v>#VALUE!</v>
      </c>
      <c r="G176" s="13" t="n">
        <v>181</v>
      </c>
      <c r="H176" s="13" t="n">
        <v>102</v>
      </c>
      <c r="I176" s="13" t="s">
        <v>16</v>
      </c>
      <c r="J176" s="14" t="n">
        <v>372</v>
      </c>
      <c r="K176" s="15" t="n">
        <f aca="false">VLOOKUP(A176,['file:///tmp/Copy of Trous de DN S10 (2).xlsx']'Taux DN'!$C$1:$AF$1048576,30,0)</f>
        <v>0.8</v>
      </c>
      <c r="L176" s="16" t="n">
        <f aca="false">VLOOKUP(A176,['file:///tmp/Facings.xlsx']Facing!$B$1:$Z$1048576,25,0)</f>
        <v>8</v>
      </c>
      <c r="M176" s="13" t="n">
        <v>102</v>
      </c>
      <c r="N176" s="14" t="n">
        <v>372</v>
      </c>
      <c r="O176" s="17" t="n">
        <f aca="false">VLOOKUP(G176,M:N,2,0)</f>
        <v>87</v>
      </c>
      <c r="P176" s="18" t="n">
        <f aca="false">O176/6</f>
        <v>14.5</v>
      </c>
    </row>
    <row collapsed="false" customFormat="false" customHeight="true" hidden="false" ht="15" outlineLevel="0" r="177">
      <c r="A177" s="11" t="n">
        <v>33010109003</v>
      </c>
      <c r="B177" s="12" t="s">
        <v>36</v>
      </c>
      <c r="C177" s="13" t="s">
        <v>201</v>
      </c>
      <c r="D177" s="13" t="s">
        <v>193</v>
      </c>
      <c r="E177" s="13" t="e">
        <f aca="false">VLOOKUP(A177,#REF!découpe!$b:$f,5,0)</f>
        <v>#VALUE!</v>
      </c>
      <c r="F177" s="13" t="e">
        <f aca="false">CONCATENATE(D177,E177)</f>
        <v>#VALUE!</v>
      </c>
      <c r="G177" s="13" t="n">
        <v>182</v>
      </c>
      <c r="H177" s="13" t="n">
        <v>185</v>
      </c>
      <c r="I177" s="13" t="s">
        <v>16</v>
      </c>
      <c r="J177" s="14" t="n">
        <v>73</v>
      </c>
      <c r="K177" s="15" t="e">
        <f aca="false">VLOOKUP(A177,['file:///tmp/Copy of Trous de DN S10 (2).xlsx']'Taux DN'!$C$1:$AF$1048576,30,0)</f>
        <v>#N/A</v>
      </c>
      <c r="L177" s="16" t="e">
        <f aca="false">VLOOKUP(A177,['file:///tmp/Facings.xlsx']Facing!$B$1:$Z$1048576,25,0)</f>
        <v>#N/A</v>
      </c>
      <c r="M177" s="13" t="n">
        <v>198</v>
      </c>
      <c r="N177" s="14" t="n">
        <v>45</v>
      </c>
      <c r="O177" s="17" t="n">
        <f aca="false">VLOOKUP(G177,M:N,2,0)</f>
        <v>83</v>
      </c>
      <c r="P177" s="18" t="n">
        <f aca="false">O177/6</f>
        <v>13.8333333333333</v>
      </c>
    </row>
    <row collapsed="false" customFormat="false" customHeight="true" hidden="false" ht="15" outlineLevel="0" r="178">
      <c r="A178" s="11" t="n">
        <v>33010105001</v>
      </c>
      <c r="B178" s="12" t="n">
        <f aca="false">VLOOKUP(A178,['file:///tmp/Copy of Trous de DN S10 (2).xlsx']'Taux DN'!$C$1:$D$1048576,2,0)</f>
        <v>0</v>
      </c>
      <c r="C178" s="13" t="s">
        <v>202</v>
      </c>
      <c r="D178" s="13" t="s">
        <v>193</v>
      </c>
      <c r="E178" s="13" t="e">
        <f aca="false">VLOOKUP(A178,#REF!découpe!$b:$f,5,0)</f>
        <v>#VALUE!</v>
      </c>
      <c r="F178" s="13" t="e">
        <f aca="false">CONCATENATE(D178,E178)</f>
        <v>#VALUE!</v>
      </c>
      <c r="G178" s="13" t="n">
        <v>183</v>
      </c>
      <c r="H178" s="13" t="n">
        <v>198</v>
      </c>
      <c r="I178" s="13" t="s">
        <v>16</v>
      </c>
      <c r="J178" s="14" t="n">
        <v>45</v>
      </c>
      <c r="K178" s="15" t="n">
        <f aca="false">VLOOKUP(A178,['file:///tmp/Copy of Trous de DN S10 (2).xlsx']'Taux DN'!$C$1:$AF$1048576,30,0)</f>
        <v>1</v>
      </c>
      <c r="L178" s="16" t="n">
        <f aca="false">VLOOKUP(A178,['file:///tmp/Facings.xlsx']Facing!$B$1:$Z$1048576,25,0)</f>
        <v>9</v>
      </c>
      <c r="M178" s="13" t="n">
        <v>205</v>
      </c>
      <c r="N178" s="14" t="n">
        <v>30</v>
      </c>
      <c r="O178" s="17" t="n">
        <f aca="false">VLOOKUP(G178,M:N,2,0)</f>
        <v>79</v>
      </c>
      <c r="P178" s="18" t="n">
        <f aca="false">O178/6</f>
        <v>13.1666666666667</v>
      </c>
    </row>
    <row collapsed="false" customFormat="false" customHeight="true" hidden="false" ht="15" outlineLevel="0" r="179">
      <c r="A179" s="11" t="n">
        <v>33010110003</v>
      </c>
      <c r="B179" s="12" t="n">
        <f aca="false">VLOOKUP(A179,['file:///tmp/Copy of Trous de DN S10 (2).xlsx']'Taux DN'!$C$1:$D$1048576,2,0)</f>
        <v>0</v>
      </c>
      <c r="C179" s="13" t="s">
        <v>203</v>
      </c>
      <c r="D179" s="13" t="s">
        <v>193</v>
      </c>
      <c r="E179" s="13" t="e">
        <f aca="false">VLOOKUP(A179,#REF!découpe!$b:$f,5,0)</f>
        <v>#VALUE!</v>
      </c>
      <c r="F179" s="13" t="e">
        <f aca="false">CONCATENATE(D179,E179)</f>
        <v>#VALUE!</v>
      </c>
      <c r="G179" s="13" t="n">
        <v>184</v>
      </c>
      <c r="H179" s="13" t="n">
        <v>205</v>
      </c>
      <c r="I179" s="13" t="s">
        <v>16</v>
      </c>
      <c r="J179" s="14" t="n">
        <v>30</v>
      </c>
      <c r="K179" s="15" t="n">
        <f aca="false">VLOOKUP(A179,['file:///tmp/Copy of Trous de DN S10 (2).xlsx']'Taux DN'!$C$1:$AF$1048576,30,0)</f>
        <v>1</v>
      </c>
      <c r="L179" s="16" t="n">
        <f aca="false">VLOOKUP(A179,['file:///tmp/Facings.xlsx']Facing!$B$1:$Z$1048576,25,0)</f>
        <v>5</v>
      </c>
      <c r="M179" s="13" t="n">
        <v>191</v>
      </c>
      <c r="N179" s="14" t="n">
        <v>64</v>
      </c>
      <c r="O179" s="17" t="n">
        <f aca="false">VLOOKUP(G179,M:N,2,0)</f>
        <v>79</v>
      </c>
      <c r="P179" s="18" t="n">
        <f aca="false">O179/6</f>
        <v>13.1666666666667</v>
      </c>
    </row>
    <row collapsed="false" customFormat="false" customHeight="true" hidden="false" ht="15" outlineLevel="0" r="180">
      <c r="A180" s="11" t="n">
        <v>33010119001</v>
      </c>
      <c r="B180" s="12" t="n">
        <f aca="false">VLOOKUP(A180,['file:///tmp/Copy of Trous de DN S10 (2).xlsx']'Taux DN'!$C$1:$D$1048576,2,0)</f>
        <v>0</v>
      </c>
      <c r="C180" s="13" t="s">
        <v>204</v>
      </c>
      <c r="D180" s="13" t="s">
        <v>193</v>
      </c>
      <c r="E180" s="13" t="e">
        <f aca="false">VLOOKUP(A180,#REF!découpe!$b:$f,5,0)</f>
        <v>#VALUE!</v>
      </c>
      <c r="F180" s="13" t="e">
        <f aca="false">CONCATENATE(D180,E180)</f>
        <v>#VALUE!</v>
      </c>
      <c r="G180" s="13" t="n">
        <v>185</v>
      </c>
      <c r="H180" s="13" t="n">
        <v>191</v>
      </c>
      <c r="I180" s="13" t="s">
        <v>16</v>
      </c>
      <c r="J180" s="14" t="n">
        <v>64</v>
      </c>
      <c r="K180" s="15" t="n">
        <f aca="false">VLOOKUP(A180,['file:///tmp/Copy of Trous de DN S10 (2).xlsx']'Taux DN'!$C$1:$AF$1048576,30,0)</f>
        <v>1</v>
      </c>
      <c r="L180" s="16" t="n">
        <f aca="false">VLOOKUP(A180,['file:///tmp/Facings.xlsx']Facing!$B$1:$Z$1048576,25,0)</f>
        <v>5</v>
      </c>
      <c r="M180" s="13" t="n">
        <v>216</v>
      </c>
      <c r="N180" s="14" t="n">
        <v>12</v>
      </c>
      <c r="O180" s="17" t="n">
        <f aca="false">VLOOKUP(G180,M:N,2,0)</f>
        <v>73</v>
      </c>
      <c r="P180" s="18" t="n">
        <f aca="false">O180/6</f>
        <v>12.1666666666667</v>
      </c>
    </row>
    <row collapsed="false" customFormat="false" customHeight="true" hidden="false" ht="15" outlineLevel="0" r="181">
      <c r="A181" s="11" t="n">
        <v>33010122002</v>
      </c>
      <c r="B181" s="12" t="n">
        <f aca="false">VLOOKUP(A181,['file:///tmp/Copy of Trous de DN S10 (2).xlsx']'Taux DN'!$C$1:$D$1048576,2,0)</f>
        <v>0</v>
      </c>
      <c r="C181" s="13" t="s">
        <v>205</v>
      </c>
      <c r="D181" s="13" t="s">
        <v>193</v>
      </c>
      <c r="E181" s="13" t="e">
        <f aca="false">VLOOKUP(A181,#REF!découpe!$b:$f,5,0)</f>
        <v>#VALUE!</v>
      </c>
      <c r="F181" s="13" t="e">
        <f aca="false">CONCATENATE(D181,E181)</f>
        <v>#VALUE!</v>
      </c>
      <c r="G181" s="13" t="n">
        <v>186</v>
      </c>
      <c r="H181" s="13" t="n">
        <v>216</v>
      </c>
      <c r="I181" s="13" t="s">
        <v>16</v>
      </c>
      <c r="J181" s="14" t="n">
        <v>12</v>
      </c>
      <c r="K181" s="15" t="n">
        <f aca="false">VLOOKUP(A181,['file:///tmp/Copy of Trous de DN S10 (2).xlsx']'Taux DN'!$C$1:$AF$1048576,30,0)</f>
        <v>0</v>
      </c>
      <c r="L181" s="16" t="n">
        <f aca="false">VLOOKUP(A181,['file:///tmp/Facings.xlsx']Facing!$B$1:$Z$1048576,25,0)</f>
        <v>0</v>
      </c>
      <c r="M181" s="13" t="n">
        <v>189</v>
      </c>
      <c r="N181" s="14" t="n">
        <v>67</v>
      </c>
      <c r="O181" s="17" t="n">
        <f aca="false">VLOOKUP(G181,M:N,2,0)</f>
        <v>71</v>
      </c>
      <c r="P181" s="18" t="n">
        <f aca="false">O181/6</f>
        <v>11.8333333333333</v>
      </c>
    </row>
    <row collapsed="false" customFormat="false" customHeight="true" hidden="false" ht="15" outlineLevel="0" r="182">
      <c r="A182" s="11" t="n">
        <v>33010123001</v>
      </c>
      <c r="B182" s="12" t="n">
        <f aca="false">VLOOKUP(A182,['file:///tmp/Copy of Trous de DN S10 (2).xlsx']'Taux DN'!$C$1:$D$1048576,2,0)</f>
        <v>0</v>
      </c>
      <c r="C182" s="13" t="s">
        <v>206</v>
      </c>
      <c r="D182" s="13" t="s">
        <v>193</v>
      </c>
      <c r="E182" s="13" t="e">
        <f aca="false">VLOOKUP(A182,#REF!découpe!$b:$f,5,0)</f>
        <v>#VALUE!</v>
      </c>
      <c r="F182" s="13" t="e">
        <f aca="false">CONCATENATE(D182,E182)</f>
        <v>#VALUE!</v>
      </c>
      <c r="G182" s="13" t="n">
        <v>188</v>
      </c>
      <c r="H182" s="13" t="n">
        <v>189</v>
      </c>
      <c r="I182" s="13" t="s">
        <v>16</v>
      </c>
      <c r="J182" s="14" t="n">
        <v>67</v>
      </c>
      <c r="K182" s="15" t="n">
        <f aca="false">VLOOKUP(A182,['file:///tmp/Copy of Trous de DN S10 (2).xlsx']'Taux DN'!$C$1:$AF$1048576,30,0)</f>
        <v>0</v>
      </c>
      <c r="L182" s="16" t="n">
        <f aca="false">VLOOKUP(A182,['file:///tmp/Facings.xlsx']Facing!$B$1:$Z$1048576,25,0)</f>
        <v>0</v>
      </c>
      <c r="M182" s="13" t="n">
        <v>208</v>
      </c>
      <c r="N182" s="14" t="n">
        <v>24</v>
      </c>
      <c r="O182" s="17" t="n">
        <f aca="false">VLOOKUP(G182,M:N,2,0)</f>
        <v>69</v>
      </c>
      <c r="P182" s="18" t="n">
        <f aca="false">O182/6</f>
        <v>11.5</v>
      </c>
    </row>
    <row collapsed="false" customFormat="false" customHeight="true" hidden="false" ht="15" outlineLevel="0" r="183">
      <c r="A183" s="11" t="n">
        <v>33010122005</v>
      </c>
      <c r="B183" s="12" t="s">
        <v>36</v>
      </c>
      <c r="C183" s="13" t="s">
        <v>207</v>
      </c>
      <c r="D183" s="13" t="s">
        <v>193</v>
      </c>
      <c r="E183" s="13" t="e">
        <f aca="false">VLOOKUP(A183,#REF!découpe!$b:$f,5,0)</f>
        <v>#VALUE!</v>
      </c>
      <c r="F183" s="13" t="e">
        <f aca="false">CONCATENATE(D183,E183)</f>
        <v>#VALUE!</v>
      </c>
      <c r="G183" s="13" t="n">
        <v>189</v>
      </c>
      <c r="H183" s="13" t="n">
        <v>211</v>
      </c>
      <c r="I183" s="13" t="s">
        <v>16</v>
      </c>
      <c r="J183" s="14" t="n">
        <v>23</v>
      </c>
      <c r="K183" s="15" t="e">
        <f aca="false">VLOOKUP(A183,['file:///tmp/Copy of Trous de DN S10 (2).xlsx']'Taux DN'!$C$1:$AF$1048576,30,0)</f>
        <v>#N/A</v>
      </c>
      <c r="L183" s="16" t="e">
        <f aca="false">VLOOKUP(A183,['file:///tmp/Facings.xlsx']Facing!$B$1:$Z$1048576,25,0)</f>
        <v>#N/A</v>
      </c>
      <c r="M183" s="13" t="n">
        <v>155</v>
      </c>
      <c r="N183" s="14" t="n">
        <v>185</v>
      </c>
      <c r="O183" s="17" t="n">
        <f aca="false">VLOOKUP(G183,M:N,2,0)</f>
        <v>67</v>
      </c>
      <c r="P183" s="18" t="n">
        <f aca="false">O183/6</f>
        <v>11.1666666666667</v>
      </c>
    </row>
    <row collapsed="false" customFormat="false" customHeight="true" hidden="false" ht="15" outlineLevel="0" r="184">
      <c r="A184" s="11" t="n">
        <v>33010102005</v>
      </c>
      <c r="B184" s="12" t="n">
        <f aca="false">VLOOKUP(A184,['file:///tmp/Copy of Trous de DN S10 (2).xlsx']'Taux DN'!$C$1:$D$1048576,2,0)</f>
        <v>0</v>
      </c>
      <c r="C184" s="13" t="s">
        <v>208</v>
      </c>
      <c r="D184" s="13" t="s">
        <v>193</v>
      </c>
      <c r="E184" s="13" t="e">
        <f aca="false">VLOOKUP(A184,#REF!découpe!$b:$f,5,0)</f>
        <v>#VALUE!</v>
      </c>
      <c r="F184" s="13" t="e">
        <f aca="false">CONCATENATE(D184,E184)</f>
        <v>#VALUE!</v>
      </c>
      <c r="G184" s="13" t="n">
        <v>190</v>
      </c>
      <c r="H184" s="13" t="n">
        <v>208</v>
      </c>
      <c r="I184" s="13" t="s">
        <v>16</v>
      </c>
      <c r="J184" s="14" t="n">
        <v>24</v>
      </c>
      <c r="K184" s="15" t="n">
        <f aca="false">VLOOKUP(A184,['file:///tmp/Copy of Trous de DN S10 (2).xlsx']'Taux DN'!$C$1:$AF$1048576,30,0)</f>
        <v>0</v>
      </c>
      <c r="L184" s="16" t="n">
        <f aca="false">VLOOKUP(A184,['file:///tmp/Facings.xlsx']Facing!$B$1:$Z$1048576,25,0)</f>
        <v>0</v>
      </c>
      <c r="M184" s="13" t="n">
        <v>148</v>
      </c>
      <c r="N184" s="14" t="n">
        <v>212</v>
      </c>
      <c r="O184" s="17" t="n">
        <f aca="false">VLOOKUP(G184,M:N,2,0)</f>
        <v>65</v>
      </c>
      <c r="P184" s="18" t="n">
        <f aca="false">O184/6</f>
        <v>10.8333333333333</v>
      </c>
    </row>
    <row collapsed="false" customFormat="false" customHeight="true" hidden="false" ht="15" outlineLevel="0" r="185">
      <c r="A185" s="11" t="n">
        <v>33010105009</v>
      </c>
      <c r="B185" s="12" t="n">
        <f aca="false">VLOOKUP(A185,['file:///tmp/Copy of Trous de DN S10 (2).xlsx']'Taux DN'!$C$1:$D$1048576,2,0)</f>
        <v>0</v>
      </c>
      <c r="C185" s="13" t="s">
        <v>209</v>
      </c>
      <c r="D185" s="13" t="s">
        <v>193</v>
      </c>
      <c r="E185" s="13" t="e">
        <f aca="false">VLOOKUP(A185,#REF!découpe!$b:$f,5,0)</f>
        <v>#VALUE!</v>
      </c>
      <c r="F185" s="13" t="e">
        <f aca="false">CONCATENATE(D185,E185)</f>
        <v>#VALUE!</v>
      </c>
      <c r="G185" s="13" t="n">
        <v>191</v>
      </c>
      <c r="H185" s="13" t="n">
        <v>155</v>
      </c>
      <c r="I185" s="13" t="s">
        <v>16</v>
      </c>
      <c r="J185" s="14" t="n">
        <v>185</v>
      </c>
      <c r="K185" s="15" t="n">
        <f aca="false">VLOOKUP(A185,['file:///tmp/Copy of Trous de DN S10 (2).xlsx']'Taux DN'!$C$1:$AF$1048576,30,0)</f>
        <v>0.8</v>
      </c>
      <c r="L185" s="16" t="n">
        <f aca="false">VLOOKUP(A185,['file:///tmp/Facings.xlsx']Facing!$B$1:$Z$1048576,25,0)</f>
        <v>4</v>
      </c>
      <c r="M185" s="13" t="n">
        <v>84</v>
      </c>
      <c r="N185" s="14" t="n">
        <v>461</v>
      </c>
      <c r="O185" s="17" t="n">
        <f aca="false">VLOOKUP(G185,M:N,2,0)</f>
        <v>64</v>
      </c>
      <c r="P185" s="18" t="n">
        <f aca="false">O185/6</f>
        <v>10.6666666666667</v>
      </c>
    </row>
    <row collapsed="false" customFormat="false" customHeight="true" hidden="false" ht="15" outlineLevel="0" r="186">
      <c r="A186" s="11" t="n">
        <v>33010107001</v>
      </c>
      <c r="B186" s="12" t="n">
        <f aca="false">VLOOKUP(A186,['file:///tmp/Copy of Trous de DN S10 (2).xlsx']'Taux DN'!$C$1:$D$1048576,2,0)</f>
        <v>0</v>
      </c>
      <c r="C186" s="13" t="s">
        <v>210</v>
      </c>
      <c r="D186" s="13" t="s">
        <v>193</v>
      </c>
      <c r="E186" s="13" t="e">
        <f aca="false">VLOOKUP(A186,#REF!découpe!$b:$f,5,0)</f>
        <v>#VALUE!</v>
      </c>
      <c r="F186" s="13" t="e">
        <f aca="false">CONCATENATE(D186,E186)</f>
        <v>#VALUE!</v>
      </c>
      <c r="G186" s="13" t="n">
        <v>192</v>
      </c>
      <c r="H186" s="13" t="n">
        <v>148</v>
      </c>
      <c r="I186" s="13" t="s">
        <v>16</v>
      </c>
      <c r="J186" s="14" t="n">
        <v>212</v>
      </c>
      <c r="K186" s="15" t="n">
        <f aca="false">VLOOKUP(A186,['file:///tmp/Copy of Trous de DN S10 (2).xlsx']'Taux DN'!$C$1:$AF$1048576,30,0)</f>
        <v>0</v>
      </c>
      <c r="L186" s="16" t="n">
        <f aca="false">VLOOKUP(A186,['file:///tmp/Facings.xlsx']Facing!$B$1:$Z$1048576,25,0)</f>
        <v>0</v>
      </c>
      <c r="M186" s="13" t="n">
        <v>51</v>
      </c>
      <c r="N186" s="14" t="n">
        <v>713</v>
      </c>
      <c r="O186" s="17" t="n">
        <f aca="false">VLOOKUP(G186,M:N,2,0)</f>
        <v>61</v>
      </c>
      <c r="P186" s="18" t="n">
        <f aca="false">O186/6</f>
        <v>10.1666666666667</v>
      </c>
    </row>
    <row collapsed="false" customFormat="false" customHeight="true" hidden="false" ht="15" outlineLevel="0" r="187">
      <c r="A187" s="11" t="n">
        <v>33010117006</v>
      </c>
      <c r="B187" s="12" t="n">
        <f aca="false">VLOOKUP(A187,['file:///tmp/Copy of Trous de DN S10 (2).xlsx']'Taux DN'!$C$1:$D$1048576,2,0)</f>
        <v>0</v>
      </c>
      <c r="C187" s="13" t="s">
        <v>211</v>
      </c>
      <c r="D187" s="13" t="s">
        <v>193</v>
      </c>
      <c r="E187" s="13" t="e">
        <f aca="false">VLOOKUP(A187,#REF!découpe!$b:$f,5,0)</f>
        <v>#VALUE!</v>
      </c>
      <c r="F187" s="13" t="e">
        <f aca="false">CONCATENATE(D187,E187)</f>
        <v>#VALUE!</v>
      </c>
      <c r="G187" s="13" t="n">
        <v>193</v>
      </c>
      <c r="H187" s="13" t="n">
        <v>171</v>
      </c>
      <c r="I187" s="13" t="s">
        <v>16</v>
      </c>
      <c r="J187" s="14" t="n">
        <v>135</v>
      </c>
      <c r="K187" s="15" t="n">
        <f aca="false">VLOOKUP(A187,['file:///tmp/Copy of Trous de DN S10 (2).xlsx']'Taux DN'!$C$1:$AF$1048576,30,0)</f>
        <v>1</v>
      </c>
      <c r="L187" s="16" t="n">
        <f aca="false">VLOOKUP(A187,['file:///tmp/Facings.xlsx']Facing!$B$1:$Z$1048576,25,0)</f>
        <v>5</v>
      </c>
      <c r="M187" s="13" t="n">
        <v>171</v>
      </c>
      <c r="N187" s="14" t="n">
        <v>135</v>
      </c>
      <c r="O187" s="17" t="n">
        <f aca="false">VLOOKUP(G187,M:N,2,0)</f>
        <v>50</v>
      </c>
      <c r="P187" s="18" t="n">
        <f aca="false">O187/6</f>
        <v>8.33333333333333</v>
      </c>
    </row>
    <row collapsed="false" customFormat="false" customHeight="true" hidden="false" ht="15" outlineLevel="0" r="188">
      <c r="A188" s="11" t="n">
        <v>33010105003</v>
      </c>
      <c r="B188" s="12" t="n">
        <f aca="false">VLOOKUP(A188,['file:///tmp/Copy of Trous de DN S10 (2).xlsx']'Taux DN'!$C$1:$D$1048576,2,0)</f>
        <v>0</v>
      </c>
      <c r="C188" s="13" t="s">
        <v>212</v>
      </c>
      <c r="D188" s="13" t="s">
        <v>193</v>
      </c>
      <c r="E188" s="13" t="e">
        <f aca="false">VLOOKUP(A188,#REF!découpe!$b:$f,5,0)</f>
        <v>#VALUE!</v>
      </c>
      <c r="F188" s="13" t="e">
        <f aca="false">CONCATENATE(D188,E188)</f>
        <v>#VALUE!</v>
      </c>
      <c r="G188" s="13" t="n">
        <v>194</v>
      </c>
      <c r="H188" s="13" t="n">
        <v>56</v>
      </c>
      <c r="I188" s="13" t="s">
        <v>16</v>
      </c>
      <c r="J188" s="14" t="n">
        <v>662</v>
      </c>
      <c r="K188" s="15" t="n">
        <f aca="false">VLOOKUP(A188,['file:///tmp/Copy of Trous de DN S10 (2).xlsx']'Taux DN'!$C$1:$AF$1048576,30,0)</f>
        <v>1</v>
      </c>
      <c r="L188" s="16" t="n">
        <f aca="false">VLOOKUP(A188,['file:///tmp/Facings.xlsx']Facing!$B$1:$Z$1048576,25,0)</f>
        <v>6</v>
      </c>
      <c r="M188" s="13" t="n">
        <v>56</v>
      </c>
      <c r="N188" s="14" t="n">
        <v>662</v>
      </c>
      <c r="O188" s="17" t="n">
        <f aca="false">VLOOKUP(G188,M:N,2,0)</f>
        <v>48</v>
      </c>
      <c r="P188" s="18" t="n">
        <f aca="false">O188/6</f>
        <v>8</v>
      </c>
    </row>
    <row collapsed="false" customFormat="false" customHeight="true" hidden="false" ht="15" outlineLevel="0" r="189">
      <c r="A189" s="11" t="n">
        <v>33010117002</v>
      </c>
      <c r="B189" s="12" t="n">
        <f aca="false">VLOOKUP(A189,['file:///tmp/Copy of Trous de DN S10 (2).xlsx']'Taux DN'!$C$1:$D$1048576,2,0)</f>
        <v>0</v>
      </c>
      <c r="C189" s="13" t="s">
        <v>213</v>
      </c>
      <c r="D189" s="13" t="s">
        <v>193</v>
      </c>
      <c r="E189" s="13" t="e">
        <f aca="false">VLOOKUP(A189,#REF!découpe!$b:$f,5,0)</f>
        <v>#VALUE!</v>
      </c>
      <c r="F189" s="13" t="e">
        <f aca="false">CONCATENATE(D189,E189)</f>
        <v>#VALUE!</v>
      </c>
      <c r="G189" s="13" t="n">
        <v>195</v>
      </c>
      <c r="H189" s="13" t="n">
        <v>209</v>
      </c>
      <c r="I189" s="13" t="s">
        <v>16</v>
      </c>
      <c r="J189" s="14" t="n">
        <v>24</v>
      </c>
      <c r="K189" s="15" t="n">
        <f aca="false">VLOOKUP(A189,['file:///tmp/Copy of Trous de DN S10 (2).xlsx']'Taux DN'!$C$1:$AF$1048576,30,0)</f>
        <v>0</v>
      </c>
      <c r="L189" s="16" t="n">
        <f aca="false">VLOOKUP(A189,['file:///tmp/Facings.xlsx']Facing!$B$1:$Z$1048576,25,0)</f>
        <v>0</v>
      </c>
      <c r="M189" s="13" t="n">
        <v>209</v>
      </c>
      <c r="N189" s="14" t="n">
        <v>24</v>
      </c>
      <c r="O189" s="17" t="n">
        <f aca="false">VLOOKUP(G189,M:N,2,0)</f>
        <v>48</v>
      </c>
      <c r="P189" s="18" t="n">
        <f aca="false">O189/6</f>
        <v>8</v>
      </c>
    </row>
    <row collapsed="false" customFormat="false" customHeight="true" hidden="false" ht="15" outlineLevel="0" r="190">
      <c r="A190" s="11" t="n">
        <v>33010107004</v>
      </c>
      <c r="B190" s="12" t="n">
        <f aca="false">VLOOKUP(A190,['file:///tmp/Copy of Trous de DN S10 (2).xlsx']'Taux DN'!$C$1:$D$1048576,2,0)</f>
        <v>0</v>
      </c>
      <c r="C190" s="13" t="s">
        <v>214</v>
      </c>
      <c r="D190" s="13" t="s">
        <v>215</v>
      </c>
      <c r="E190" s="13" t="e">
        <f aca="false">VLOOKUP(A190,#REF!découpe!$b:$f,5,0)</f>
        <v>#VALUE!</v>
      </c>
      <c r="F190" s="13" t="e">
        <f aca="false">CONCATENATE(D190,E190)</f>
        <v>#VALUE!</v>
      </c>
      <c r="G190" s="13" t="n">
        <v>196</v>
      </c>
      <c r="H190" s="13" t="n">
        <v>206</v>
      </c>
      <c r="I190" s="13" t="s">
        <v>16</v>
      </c>
      <c r="J190" s="14" t="n">
        <v>29</v>
      </c>
      <c r="K190" s="15" t="n">
        <f aca="false">VLOOKUP(A190,['file:///tmp/Copy of Trous de DN S10 (2).xlsx']'Taux DN'!$C$1:$AF$1048576,30,0)</f>
        <v>0</v>
      </c>
      <c r="L190" s="16" t="n">
        <f aca="false">VLOOKUP(A190,['file:///tmp/Facings.xlsx']Facing!$B$1:$Z$1048576,25,0)</f>
        <v>0</v>
      </c>
      <c r="M190" s="13" t="n">
        <v>206</v>
      </c>
      <c r="N190" s="14" t="n">
        <v>29</v>
      </c>
      <c r="O190" s="17" t="n">
        <f aca="false">VLOOKUP(G190,M:N,2,0)</f>
        <v>48</v>
      </c>
      <c r="P190" s="18" t="n">
        <f aca="false">O190/6</f>
        <v>8</v>
      </c>
    </row>
    <row collapsed="false" customFormat="false" customHeight="true" hidden="false" ht="15" outlineLevel="0" r="191">
      <c r="A191" s="11" t="n">
        <v>33010112007</v>
      </c>
      <c r="B191" s="12" t="n">
        <f aca="false">VLOOKUP(A191,['file:///tmp/Copy of Trous de DN S10 (2).xlsx']'Taux DN'!$C$1:$D$1048576,2,0)</f>
        <v>0</v>
      </c>
      <c r="C191" s="13" t="s">
        <v>216</v>
      </c>
      <c r="D191" s="13" t="s">
        <v>215</v>
      </c>
      <c r="E191" s="13" t="e">
        <f aca="false">VLOOKUP(A191,#REF!découpe!$b:$f,5,0)</f>
        <v>#VALUE!</v>
      </c>
      <c r="F191" s="13" t="e">
        <f aca="false">CONCATENATE(D191,E191)</f>
        <v>#VALUE!</v>
      </c>
      <c r="G191" s="13" t="n">
        <v>197</v>
      </c>
      <c r="H191" s="13" t="n">
        <v>98</v>
      </c>
      <c r="I191" s="13" t="s">
        <v>16</v>
      </c>
      <c r="J191" s="14" t="n">
        <v>393</v>
      </c>
      <c r="K191" s="15" t="n">
        <f aca="false">VLOOKUP(A191,['file:///tmp/Copy of Trous de DN S10 (2).xlsx']'Taux DN'!$C$1:$AF$1048576,30,0)</f>
        <v>1</v>
      </c>
      <c r="L191" s="16" t="n">
        <f aca="false">VLOOKUP(A191,['file:///tmp/Facings.xlsx']Facing!$B$1:$Z$1048576,25,0)</f>
        <v>23</v>
      </c>
      <c r="M191" s="13" t="n">
        <v>98</v>
      </c>
      <c r="N191" s="14" t="n">
        <v>393</v>
      </c>
      <c r="O191" s="17" t="n">
        <f aca="false">VLOOKUP(G191,M:N,2,0)</f>
        <v>47</v>
      </c>
      <c r="P191" s="18" t="n">
        <f aca="false">O191/6</f>
        <v>7.83333333333333</v>
      </c>
    </row>
    <row collapsed="false" customFormat="false" customHeight="true" hidden="false" ht="15" outlineLevel="0" r="192">
      <c r="A192" s="19" t="n">
        <v>33010103008</v>
      </c>
      <c r="B192" s="12" t="n">
        <f aca="false">VLOOKUP(A192,['file:///tmp/Copy of Trous de DN S10 (2).xlsx']'Taux DN'!$C$1:$D$1048576,2,0)</f>
        <v>0</v>
      </c>
      <c r="C192" s="20" t="s">
        <v>217</v>
      </c>
      <c r="D192" s="13" t="s">
        <v>215</v>
      </c>
      <c r="E192" s="13" t="e">
        <f aca="false">VLOOKUP(A192,#REF!découpe!$b:$f,5,0)</f>
        <v>#VALUE!</v>
      </c>
      <c r="F192" s="13" t="e">
        <f aca="false">CONCATENATE(D192,E192)</f>
        <v>#VALUE!</v>
      </c>
      <c r="G192" s="20" t="n">
        <v>198</v>
      </c>
      <c r="H192" s="20" t="n">
        <v>99</v>
      </c>
      <c r="I192" s="20" t="s">
        <v>18</v>
      </c>
      <c r="J192" s="21" t="n">
        <v>391</v>
      </c>
      <c r="K192" s="15" t="n">
        <f aca="false">VLOOKUP(A192,['file:///tmp/Copy of Trous de DN S10 (2).xlsx']'Taux DN'!$C$1:$AF$1048576,30,0)</f>
        <v>1</v>
      </c>
      <c r="L192" s="16" t="n">
        <f aca="false">VLOOKUP(A192,['file:///tmp/Facings.xlsx']Facing!$B$1:$Z$1048576,25,0)</f>
        <v>22</v>
      </c>
      <c r="M192" s="20" t="n">
        <v>99</v>
      </c>
      <c r="N192" s="21" t="n">
        <v>391</v>
      </c>
      <c r="O192" s="17" t="n">
        <f aca="false">VLOOKUP(G192,M:N,2,0)</f>
        <v>45</v>
      </c>
      <c r="P192" s="18" t="n">
        <f aca="false">O192/6</f>
        <v>7.5</v>
      </c>
    </row>
    <row collapsed="false" customFormat="false" customHeight="true" hidden="false" ht="15" outlineLevel="0" r="193">
      <c r="A193" s="11" t="n">
        <v>33010107011</v>
      </c>
      <c r="B193" s="12" t="n">
        <f aca="false">VLOOKUP(A193,['file:///tmp/Copy of Trous de DN S10 (2).xlsx']'Taux DN'!$C$1:$D$1048576,2,0)</f>
        <v>0</v>
      </c>
      <c r="C193" s="13" t="s">
        <v>218</v>
      </c>
      <c r="D193" s="13" t="s">
        <v>215</v>
      </c>
      <c r="E193" s="13" t="e">
        <f aca="false">VLOOKUP(A193,#REF!découpe!$b:$f,5,0)</f>
        <v>#VALUE!</v>
      </c>
      <c r="F193" s="13" t="e">
        <f aca="false">CONCATENATE(D193,E193)</f>
        <v>#VALUE!</v>
      </c>
      <c r="G193" s="13" t="n">
        <v>199</v>
      </c>
      <c r="H193" s="13" t="n">
        <v>31</v>
      </c>
      <c r="I193" s="13" t="s">
        <v>16</v>
      </c>
      <c r="J193" s="14" t="n">
        <v>936</v>
      </c>
      <c r="K193" s="15" t="n">
        <f aca="false">VLOOKUP(A193,['file:///tmp/Copy of Trous de DN S10 (2).xlsx']'Taux DN'!$C$1:$AF$1048576,30,0)</f>
        <v>1</v>
      </c>
      <c r="L193" s="16" t="n">
        <f aca="false">VLOOKUP(A193,['file:///tmp/Facings.xlsx']Facing!$B$1:$Z$1048576,25,0)</f>
        <v>7</v>
      </c>
      <c r="M193" s="13" t="n">
        <v>31</v>
      </c>
      <c r="N193" s="14" t="n">
        <v>936</v>
      </c>
      <c r="O193" s="17" t="n">
        <f aca="false">VLOOKUP(G193,M:N,2,0)</f>
        <v>44</v>
      </c>
      <c r="P193" s="18" t="n">
        <f aca="false">O193/6</f>
        <v>7.33333333333333</v>
      </c>
    </row>
    <row collapsed="false" customFormat="false" customHeight="true" hidden="false" ht="15" outlineLevel="0" r="194">
      <c r="A194" s="11" t="n">
        <v>33010109001</v>
      </c>
      <c r="B194" s="12" t="n">
        <f aca="false">VLOOKUP(A194,['file:///tmp/Copy of Trous de DN S10 (2).xlsx']'Taux DN'!$C$1:$D$1048576,2,0)</f>
        <v>0</v>
      </c>
      <c r="C194" s="13" t="s">
        <v>219</v>
      </c>
      <c r="D194" s="13" t="s">
        <v>215</v>
      </c>
      <c r="E194" s="13" t="e">
        <f aca="false">VLOOKUP(A194,#REF!découpe!$b:$f,5,0)</f>
        <v>#VALUE!</v>
      </c>
      <c r="F194" s="13" t="e">
        <f aca="false">CONCATENATE(D194,E194)</f>
        <v>#VALUE!</v>
      </c>
      <c r="G194" s="13" t="n">
        <v>201</v>
      </c>
      <c r="H194" s="13" t="n">
        <v>141</v>
      </c>
      <c r="I194" s="13" t="s">
        <v>16</v>
      </c>
      <c r="J194" s="14" t="n">
        <v>255</v>
      </c>
      <c r="K194" s="15" t="n">
        <f aca="false">VLOOKUP(A194,['file:///tmp/Copy of Trous de DN S10 (2).xlsx']'Taux DN'!$C$1:$AF$1048576,30,0)</f>
        <v>1</v>
      </c>
      <c r="L194" s="16" t="n">
        <f aca="false">VLOOKUP(A194,['file:///tmp/Facings.xlsx']Facing!$B$1:$Z$1048576,25,0)</f>
        <v>11</v>
      </c>
      <c r="M194" s="13" t="n">
        <v>141</v>
      </c>
      <c r="N194" s="14" t="n">
        <v>255</v>
      </c>
      <c r="O194" s="17" t="n">
        <f aca="false">VLOOKUP(G194,M:N,2,0)</f>
        <v>41</v>
      </c>
      <c r="P194" s="18" t="n">
        <f aca="false">O194/6</f>
        <v>6.83333333333333</v>
      </c>
    </row>
    <row collapsed="false" customFormat="false" customHeight="true" hidden="false" ht="15" outlineLevel="0" r="195">
      <c r="A195" s="11" t="n">
        <v>33010112001</v>
      </c>
      <c r="B195" s="12" t="n">
        <f aca="false">VLOOKUP(A195,['file:///tmp/Copy of Trous de DN S10 (2).xlsx']'Taux DN'!$C$1:$D$1048576,2,0)</f>
        <v>0</v>
      </c>
      <c r="C195" s="13" t="s">
        <v>220</v>
      </c>
      <c r="D195" s="13" t="s">
        <v>215</v>
      </c>
      <c r="E195" s="13" t="e">
        <f aca="false">VLOOKUP(A195,#REF!découpe!$b:$f,5,0)</f>
        <v>#VALUE!</v>
      </c>
      <c r="F195" s="13" t="e">
        <f aca="false">CONCATENATE(D195,E195)</f>
        <v>#VALUE!</v>
      </c>
      <c r="G195" s="13" t="n">
        <v>202</v>
      </c>
      <c r="H195" s="13" t="n">
        <v>129</v>
      </c>
      <c r="I195" s="13" t="s">
        <v>16</v>
      </c>
      <c r="J195" s="14" t="n">
        <v>301</v>
      </c>
      <c r="K195" s="15" t="n">
        <f aca="false">VLOOKUP(A195,['file:///tmp/Copy of Trous de DN S10 (2).xlsx']'Taux DN'!$C$1:$AF$1048576,30,0)</f>
        <v>0</v>
      </c>
      <c r="L195" s="16" t="n">
        <f aca="false">VLOOKUP(A195,['file:///tmp/Facings.xlsx']Facing!$B$1:$Z$1048576,25,0)</f>
        <v>0</v>
      </c>
      <c r="M195" s="13" t="n">
        <v>129</v>
      </c>
      <c r="N195" s="14" t="n">
        <v>301</v>
      </c>
      <c r="O195" s="17" t="n">
        <f aca="false">VLOOKUP(G195,M:N,2,0)</f>
        <v>41</v>
      </c>
      <c r="P195" s="18" t="n">
        <f aca="false">O195/6</f>
        <v>6.83333333333333</v>
      </c>
    </row>
    <row collapsed="false" customFormat="false" customHeight="true" hidden="false" ht="15" outlineLevel="0" r="196">
      <c r="A196" s="11" t="n">
        <v>33010120008</v>
      </c>
      <c r="B196" s="12" t="n">
        <f aca="false">VLOOKUP(A196,['file:///tmp/Copy of Trous de DN S10 (2).xlsx']'Taux DN'!$C$1:$D$1048576,2,0)</f>
        <v>0</v>
      </c>
      <c r="C196" s="13" t="s">
        <v>221</v>
      </c>
      <c r="D196" s="13" t="s">
        <v>215</v>
      </c>
      <c r="E196" s="13" t="e">
        <f aca="false">VLOOKUP(A196,#REF!découpe!$b:$f,5,0)</f>
        <v>#VALUE!</v>
      </c>
      <c r="F196" s="13" t="e">
        <f aca="false">CONCATENATE(D196,E196)</f>
        <v>#VALUE!</v>
      </c>
      <c r="G196" s="13" t="n">
        <v>203</v>
      </c>
      <c r="H196" s="13" t="n">
        <v>153</v>
      </c>
      <c r="I196" s="13" t="s">
        <v>16</v>
      </c>
      <c r="J196" s="14" t="n">
        <v>190</v>
      </c>
      <c r="K196" s="15" t="n">
        <f aca="false">VLOOKUP(A196,['file:///tmp/Copy of Trous de DN S10 (2).xlsx']'Taux DN'!$C$1:$AF$1048576,30,0)</f>
        <v>1</v>
      </c>
      <c r="L196" s="16" t="n">
        <f aca="false">VLOOKUP(A196,['file:///tmp/Facings.xlsx']Facing!$B$1:$Z$1048576,25,0)</f>
        <v>5</v>
      </c>
      <c r="M196" s="13" t="n">
        <v>153</v>
      </c>
      <c r="N196" s="14" t="n">
        <v>190</v>
      </c>
      <c r="O196" s="17" t="n">
        <f aca="false">VLOOKUP(G196,M:N,2,0)</f>
        <v>41</v>
      </c>
      <c r="P196" s="18" t="n">
        <f aca="false">O196/6</f>
        <v>6.83333333333333</v>
      </c>
    </row>
    <row collapsed="false" customFormat="false" customHeight="true" hidden="false" ht="15" outlineLevel="0" r="197">
      <c r="A197" s="11" t="n">
        <v>33010105001</v>
      </c>
      <c r="B197" s="12" t="n">
        <f aca="false">VLOOKUP(A197,['file:///tmp/Copy of Trous de DN S10 (2).xlsx']'Taux DN'!$C$1:$D$1048576,2,0)</f>
        <v>0</v>
      </c>
      <c r="C197" s="13" t="s">
        <v>222</v>
      </c>
      <c r="D197" s="13" t="s">
        <v>215</v>
      </c>
      <c r="E197" s="13" t="e">
        <f aca="false">VLOOKUP(A197,#REF!découpe!$b:$f,5,0)</f>
        <v>#VALUE!</v>
      </c>
      <c r="F197" s="13" t="e">
        <f aca="false">CONCATENATE(D197,E197)</f>
        <v>#VALUE!</v>
      </c>
      <c r="G197" s="13" t="n">
        <v>204</v>
      </c>
      <c r="H197" s="13" t="n">
        <v>75</v>
      </c>
      <c r="I197" s="13" t="s">
        <v>16</v>
      </c>
      <c r="J197" s="14" t="n">
        <v>505</v>
      </c>
      <c r="K197" s="15" t="n">
        <f aca="false">VLOOKUP(A197,['file:///tmp/Copy of Trous de DN S10 (2).xlsx']'Taux DN'!$C$1:$AF$1048576,30,0)</f>
        <v>1</v>
      </c>
      <c r="L197" s="16" t="n">
        <f aca="false">VLOOKUP(A197,['file:///tmp/Facings.xlsx']Facing!$B$1:$Z$1048576,25,0)</f>
        <v>9</v>
      </c>
      <c r="M197" s="13" t="n">
        <v>75</v>
      </c>
      <c r="N197" s="14" t="n">
        <v>505</v>
      </c>
      <c r="O197" s="17" t="n">
        <f aca="false">VLOOKUP(G197,M:N,2,0)</f>
        <v>32</v>
      </c>
      <c r="P197" s="18" t="n">
        <f aca="false">O197/6</f>
        <v>5.33333333333333</v>
      </c>
    </row>
    <row collapsed="false" customFormat="false" customHeight="true" hidden="false" ht="15" outlineLevel="0" r="198">
      <c r="A198" s="11" t="n">
        <v>33010120001</v>
      </c>
      <c r="B198" s="12" t="n">
        <f aca="false">VLOOKUP(A198,['file:///tmp/Copy of Trous de DN S10 (2).xlsx']'Taux DN'!$C$1:$D$1048576,2,0)</f>
        <v>0</v>
      </c>
      <c r="C198" s="13" t="s">
        <v>223</v>
      </c>
      <c r="D198" s="13" t="s">
        <v>215</v>
      </c>
      <c r="E198" s="13" t="e">
        <f aca="false">VLOOKUP(A198,#REF!découpe!$b:$f,5,0)</f>
        <v>#VALUE!</v>
      </c>
      <c r="F198" s="13" t="e">
        <f aca="false">CONCATENATE(D198,E198)</f>
        <v>#VALUE!</v>
      </c>
      <c r="G198" s="13" t="n">
        <v>206</v>
      </c>
      <c r="H198" s="13" t="n">
        <v>175</v>
      </c>
      <c r="I198" s="13" t="s">
        <v>16</v>
      </c>
      <c r="J198" s="14" t="n">
        <v>113</v>
      </c>
      <c r="K198" s="15" t="n">
        <f aca="false">VLOOKUP(A198,['file:///tmp/Copy of Trous de DN S10 (2).xlsx']'Taux DN'!$C$1:$AF$1048576,30,0)</f>
        <v>1</v>
      </c>
      <c r="L198" s="16" t="n">
        <f aca="false">VLOOKUP(A198,['file:///tmp/Facings.xlsx']Facing!$B$1:$Z$1048576,25,0)</f>
        <v>5</v>
      </c>
      <c r="M198" s="13" t="n">
        <v>175</v>
      </c>
      <c r="N198" s="14" t="n">
        <v>113</v>
      </c>
      <c r="O198" s="17" t="n">
        <f aca="false">VLOOKUP(G198,M:N,2,0)</f>
        <v>29</v>
      </c>
      <c r="P198" s="18" t="n">
        <f aca="false">O198/6</f>
        <v>4.83333333333333</v>
      </c>
    </row>
    <row collapsed="false" customFormat="false" customHeight="true" hidden="false" ht="15" outlineLevel="0" r="199">
      <c r="A199" s="11" t="n">
        <v>33010112010</v>
      </c>
      <c r="B199" s="12" t="n">
        <f aca="false">VLOOKUP(A199,['file:///tmp/Copy of Trous de DN S10 (2).xlsx']'Taux DN'!$C$1:$D$1048576,2,0)</f>
        <v>0</v>
      </c>
      <c r="C199" s="13" t="s">
        <v>224</v>
      </c>
      <c r="D199" s="13" t="s">
        <v>215</v>
      </c>
      <c r="E199" s="13" t="e">
        <f aca="false">VLOOKUP(A199,#REF!découpe!$b:$f,5,0)</f>
        <v>#VALUE!</v>
      </c>
      <c r="F199" s="13" t="e">
        <f aca="false">CONCATENATE(D199,E199)</f>
        <v>#VALUE!</v>
      </c>
      <c r="G199" s="13" t="n">
        <v>207</v>
      </c>
      <c r="H199" s="13" t="n">
        <v>184</v>
      </c>
      <c r="I199" s="13" t="s">
        <v>16</v>
      </c>
      <c r="J199" s="14" t="n">
        <v>79</v>
      </c>
      <c r="K199" s="15" t="n">
        <f aca="false">VLOOKUP(A199,['file:///tmp/Copy of Trous de DN S10 (2).xlsx']'Taux DN'!$C$1:$AF$1048576,30,0)</f>
        <v>0</v>
      </c>
      <c r="L199" s="16" t="n">
        <f aca="false">VLOOKUP(A199,['file:///tmp/Facings.xlsx']Facing!$B$1:$Z$1048576,25,0)</f>
        <v>0</v>
      </c>
      <c r="M199" s="13" t="n">
        <v>184</v>
      </c>
      <c r="N199" s="14" t="n">
        <v>79</v>
      </c>
      <c r="O199" s="17" t="n">
        <f aca="false">VLOOKUP(G199,M:N,2,0)</f>
        <v>24</v>
      </c>
      <c r="P199" s="18" t="n">
        <f aca="false">O199/6</f>
        <v>4</v>
      </c>
    </row>
    <row collapsed="false" customFormat="false" customHeight="true" hidden="false" ht="15" outlineLevel="0" r="200">
      <c r="A200" s="11" t="n">
        <v>33010104007</v>
      </c>
      <c r="B200" s="12" t="n">
        <f aca="false">VLOOKUP(A200,['file:///tmp/Copy of Trous de DN S10 (2).xlsx']'Taux DN'!$C$1:$D$1048576,2,0)</f>
        <v>0</v>
      </c>
      <c r="C200" s="13" t="s">
        <v>225</v>
      </c>
      <c r="D200" s="13" t="s">
        <v>215</v>
      </c>
      <c r="E200" s="13" t="e">
        <f aca="false">VLOOKUP(A200,#REF!découpe!$b:$f,5,0)</f>
        <v>#VALUE!</v>
      </c>
      <c r="F200" s="13" t="e">
        <f aca="false">CONCATENATE(D200,E200)</f>
        <v>#VALUE!</v>
      </c>
      <c r="G200" s="13" t="n">
        <v>208</v>
      </c>
      <c r="H200" s="13" t="n">
        <v>110</v>
      </c>
      <c r="I200" s="13" t="s">
        <v>16</v>
      </c>
      <c r="J200" s="14" t="n">
        <v>348</v>
      </c>
      <c r="K200" s="15" t="n">
        <f aca="false">VLOOKUP(A200,['file:///tmp/Copy of Trous de DN S10 (2).xlsx']'Taux DN'!$C$1:$AF$1048576,30,0)</f>
        <v>0.8</v>
      </c>
      <c r="L200" s="16" t="n">
        <f aca="false">VLOOKUP(A200,['file:///tmp/Facings.xlsx']Facing!$B$1:$Z$1048576,25,0)</f>
        <v>4</v>
      </c>
      <c r="M200" s="13" t="n">
        <v>110</v>
      </c>
      <c r="N200" s="14" t="n">
        <v>348</v>
      </c>
      <c r="O200" s="17" t="n">
        <f aca="false">VLOOKUP(G200,M:N,2,0)</f>
        <v>24</v>
      </c>
      <c r="P200" s="18" t="n">
        <f aca="false">O200/6</f>
        <v>4</v>
      </c>
    </row>
    <row collapsed="false" customFormat="false" customHeight="true" hidden="false" ht="15" outlineLevel="0" r="201">
      <c r="A201" s="11" t="n">
        <v>33010117004</v>
      </c>
      <c r="B201" s="12" t="n">
        <f aca="false">VLOOKUP(A201,['file:///tmp/Copy of Trous de DN S10 (2).xlsx']'Taux DN'!$C$1:$D$1048576,2,0)</f>
        <v>0</v>
      </c>
      <c r="C201" s="13" t="s">
        <v>226</v>
      </c>
      <c r="D201" s="13" t="s">
        <v>215</v>
      </c>
      <c r="E201" s="13" t="e">
        <f aca="false">VLOOKUP(A201,#REF!découpe!$b:$f,5,0)</f>
        <v>#VALUE!</v>
      </c>
      <c r="F201" s="13" t="e">
        <f aca="false">CONCATENATE(D201,E201)</f>
        <v>#VALUE!</v>
      </c>
      <c r="G201" s="13" t="n">
        <v>209</v>
      </c>
      <c r="H201" s="13" t="n">
        <v>210</v>
      </c>
      <c r="I201" s="13" t="s">
        <v>16</v>
      </c>
      <c r="J201" s="14" t="n">
        <v>24</v>
      </c>
      <c r="K201" s="15" t="n">
        <f aca="false">VLOOKUP(A201,['file:///tmp/Copy of Trous de DN S10 (2).xlsx']'Taux DN'!$C$1:$AF$1048576,30,0)</f>
        <v>1</v>
      </c>
      <c r="L201" s="16" t="n">
        <f aca="false">VLOOKUP(A201,['file:///tmp/Facings.xlsx']Facing!$B$1:$Z$1048576,25,0)</f>
        <v>5</v>
      </c>
      <c r="M201" s="13" t="n">
        <v>210</v>
      </c>
      <c r="N201" s="14" t="n">
        <v>24</v>
      </c>
      <c r="O201" s="17" t="n">
        <f aca="false">VLOOKUP(G201,M:N,2,0)</f>
        <v>24</v>
      </c>
      <c r="P201" s="18" t="n">
        <f aca="false">O201/6</f>
        <v>4</v>
      </c>
    </row>
    <row collapsed="false" customFormat="false" customHeight="true" hidden="false" ht="15" outlineLevel="0" r="202">
      <c r="A202" s="11" t="n">
        <v>33010106006</v>
      </c>
      <c r="B202" s="12" t="n">
        <f aca="false">VLOOKUP(A202,['file:///tmp/Copy of Trous de DN S10 (2).xlsx']'Taux DN'!$C$1:$D$1048576,2,0)</f>
        <v>0</v>
      </c>
      <c r="C202" s="13" t="s">
        <v>227</v>
      </c>
      <c r="D202" s="13" t="s">
        <v>215</v>
      </c>
      <c r="E202" s="13" t="e">
        <f aca="false">VLOOKUP(A202,#REF!découpe!$b:$f,5,0)</f>
        <v>#VALUE!</v>
      </c>
      <c r="F202" s="13" t="e">
        <f aca="false">CONCATENATE(D202,E202)</f>
        <v>#VALUE!</v>
      </c>
      <c r="G202" s="13" t="n">
        <v>210</v>
      </c>
      <c r="H202" s="13" t="n">
        <v>158</v>
      </c>
      <c r="I202" s="13" t="s">
        <v>16</v>
      </c>
      <c r="J202" s="14" t="n">
        <v>178</v>
      </c>
      <c r="K202" s="15" t="n">
        <f aca="false">VLOOKUP(A202,['file:///tmp/Copy of Trous de DN S10 (2).xlsx']'Taux DN'!$C$1:$AF$1048576,30,0)</f>
        <v>1</v>
      </c>
      <c r="L202" s="16" t="n">
        <f aca="false">VLOOKUP(A202,['file:///tmp/Facings.xlsx']Facing!$B$1:$Z$1048576,25,0)</f>
        <v>5</v>
      </c>
      <c r="M202" s="13" t="n">
        <v>158</v>
      </c>
      <c r="N202" s="14" t="n">
        <v>178</v>
      </c>
      <c r="O202" s="17" t="n">
        <f aca="false">VLOOKUP(G202,M:N,2,0)</f>
        <v>24</v>
      </c>
      <c r="P202" s="18" t="n">
        <f aca="false">O202/6</f>
        <v>4</v>
      </c>
    </row>
    <row collapsed="false" customFormat="false" customHeight="true" hidden="false" ht="15" outlineLevel="0" r="203">
      <c r="A203" s="11" t="n">
        <v>33010109004</v>
      </c>
      <c r="B203" s="12" t="s">
        <v>36</v>
      </c>
      <c r="C203" s="13" t="s">
        <v>228</v>
      </c>
      <c r="D203" s="13" t="s">
        <v>215</v>
      </c>
      <c r="E203" s="13" t="e">
        <f aca="false">VLOOKUP(A203,#REF!découpe!$b:$f,5,0)</f>
        <v>#VALUE!</v>
      </c>
      <c r="F203" s="13" t="e">
        <f aca="false">CONCATENATE(D203,E203)</f>
        <v>#VALUE!</v>
      </c>
      <c r="G203" s="13" t="n">
        <v>211</v>
      </c>
      <c r="H203" s="13" t="n">
        <v>77</v>
      </c>
      <c r="I203" s="13" t="s">
        <v>16</v>
      </c>
      <c r="J203" s="14" t="n">
        <v>499</v>
      </c>
      <c r="K203" s="15" t="e">
        <f aca="false">VLOOKUP(A203,['file:///tmp/Copy of Trous de DN S10 (2).xlsx']'Taux DN'!$C$1:$AF$1048576,30,0)</f>
        <v>#N/A</v>
      </c>
      <c r="L203" s="16" t="e">
        <f aca="false">VLOOKUP(A203,['file:///tmp/Facings.xlsx']Facing!$B$1:$Z$1048576,25,0)</f>
        <v>#N/A</v>
      </c>
      <c r="M203" s="13" t="n">
        <v>195</v>
      </c>
      <c r="N203" s="14" t="n">
        <v>48</v>
      </c>
      <c r="O203" s="17" t="n">
        <f aca="false">VLOOKUP(G203,M:N,2,0)</f>
        <v>23</v>
      </c>
      <c r="P203" s="18" t="n">
        <f aca="false">O203/6</f>
        <v>3.83333333333333</v>
      </c>
    </row>
    <row collapsed="false" customFormat="false" customHeight="true" hidden="false" ht="15" outlineLevel="0" r="204">
      <c r="A204" s="11" t="n">
        <v>33010117010</v>
      </c>
      <c r="B204" s="12" t="n">
        <f aca="false">VLOOKUP(A204,['file:///tmp/Copy of Trous de DN S10 (2).xlsx']'Taux DN'!$C$1:$D$1048576,2,0)</f>
        <v>0</v>
      </c>
      <c r="C204" s="13" t="s">
        <v>229</v>
      </c>
      <c r="D204" s="13" t="s">
        <v>215</v>
      </c>
      <c r="E204" s="13" t="e">
        <f aca="false">VLOOKUP(A204,#REF!découpe!$b:$f,5,0)</f>
        <v>#VALUE!</v>
      </c>
      <c r="F204" s="13" t="e">
        <f aca="false">CONCATENATE(D204,E204)</f>
        <v>#VALUE!</v>
      </c>
      <c r="G204" s="13" t="n">
        <v>212</v>
      </c>
      <c r="H204" s="13" t="n">
        <v>195</v>
      </c>
      <c r="I204" s="13" t="s">
        <v>16</v>
      </c>
      <c r="J204" s="14" t="n">
        <v>48</v>
      </c>
      <c r="K204" s="15" t="n">
        <f aca="false">VLOOKUP(A204,['file:///tmp/Copy of Trous de DN S10 (2).xlsx']'Taux DN'!$C$1:$AF$1048576,30,0)</f>
        <v>1</v>
      </c>
      <c r="L204" s="16" t="n">
        <f aca="false">VLOOKUP(A204,['file:///tmp/Facings.xlsx']Facing!$B$1:$Z$1048576,25,0)</f>
        <v>5</v>
      </c>
      <c r="M204" s="13" t="n">
        <v>196</v>
      </c>
      <c r="N204" s="14" t="n">
        <v>48</v>
      </c>
      <c r="O204" s="17" t="n">
        <f aca="false">VLOOKUP(G204,M:N,2,0)</f>
        <v>18</v>
      </c>
      <c r="P204" s="18" t="n">
        <f aca="false">O204/6</f>
        <v>3</v>
      </c>
    </row>
    <row collapsed="false" customFormat="false" customHeight="true" hidden="false" ht="15" outlineLevel="0" r="205">
      <c r="A205" s="11" t="n">
        <v>33010122003</v>
      </c>
      <c r="B205" s="12" t="n">
        <f aca="false">VLOOKUP(A205,['file:///tmp/Copy of Trous de DN S10 (2).xlsx']'Taux DN'!$C$1:$D$1048576,2,0)</f>
        <v>0</v>
      </c>
      <c r="C205" s="13" t="s">
        <v>230</v>
      </c>
      <c r="D205" s="13" t="s">
        <v>215</v>
      </c>
      <c r="E205" s="13" t="e">
        <f aca="false">VLOOKUP(A205,#REF!découpe!$b:$f,5,0)</f>
        <v>#VALUE!</v>
      </c>
      <c r="F205" s="13" t="e">
        <f aca="false">CONCATENATE(D205,E205)</f>
        <v>#VALUE!</v>
      </c>
      <c r="G205" s="13" t="n">
        <v>213</v>
      </c>
      <c r="H205" s="13" t="n">
        <v>196</v>
      </c>
      <c r="I205" s="13" t="s">
        <v>16</v>
      </c>
      <c r="J205" s="14" t="n">
        <v>48</v>
      </c>
      <c r="K205" s="15" t="n">
        <f aca="false">VLOOKUP(A205,['file:///tmp/Copy of Trous de DN S10 (2).xlsx']'Taux DN'!$C$1:$AF$1048576,30,0)</f>
        <v>0</v>
      </c>
      <c r="L205" s="16" t="n">
        <f aca="false">VLOOKUP(A205,['file:///tmp/Facings.xlsx']Facing!$B$1:$Z$1048576,25,0)</f>
        <v>0</v>
      </c>
      <c r="M205" s="13" t="n">
        <v>187</v>
      </c>
      <c r="N205" s="14" t="n">
        <v>71</v>
      </c>
      <c r="O205" s="17" t="n">
        <f aca="false">VLOOKUP(G205,M:N,2,0)</f>
        <v>16</v>
      </c>
      <c r="P205" s="18" t="n">
        <f aca="false">O205/6</f>
        <v>2.66666666666667</v>
      </c>
    </row>
    <row collapsed="false" customFormat="false" customHeight="true" hidden="false" ht="15" outlineLevel="0" r="206">
      <c r="A206" s="11" t="n">
        <v>33010122001</v>
      </c>
      <c r="B206" s="12" t="n">
        <f aca="false">VLOOKUP(A206,['file:///tmp/Copy of Trous de DN S10 (2).xlsx']'Taux DN'!$C$1:$D$1048576,2,0)</f>
        <v>0</v>
      </c>
      <c r="C206" s="13" t="s">
        <v>231</v>
      </c>
      <c r="D206" s="13" t="s">
        <v>215</v>
      </c>
      <c r="E206" s="13" t="e">
        <f aca="false">VLOOKUP(A206,#REF!découpe!$b:$f,5,0)</f>
        <v>#VALUE!</v>
      </c>
      <c r="F206" s="13" t="e">
        <f aca="false">CONCATENATE(D206,E206)</f>
        <v>#VALUE!</v>
      </c>
      <c r="G206" s="13" t="n">
        <v>214</v>
      </c>
      <c r="H206" s="13" t="n">
        <v>187</v>
      </c>
      <c r="I206" s="13" t="s">
        <v>16</v>
      </c>
      <c r="J206" s="14" t="n">
        <v>71</v>
      </c>
      <c r="K206" s="15" t="n">
        <f aca="false">VLOOKUP(A206,['file:///tmp/Copy of Trous de DN S10 (2).xlsx']'Taux DN'!$C$1:$AF$1048576,30,0)</f>
        <v>0.8</v>
      </c>
      <c r="L206" s="16" t="n">
        <f aca="false">VLOOKUP(A206,['file:///tmp/Facings.xlsx']Facing!$B$1:$Z$1048576,25,0)</f>
        <v>6</v>
      </c>
      <c r="M206" s="13" t="n">
        <v>139</v>
      </c>
      <c r="N206" s="14" t="n">
        <v>258</v>
      </c>
      <c r="O206" s="17" t="n">
        <f aca="false">VLOOKUP(G206,M:N,2,0)</f>
        <v>15</v>
      </c>
      <c r="P206" s="18" t="n">
        <f aca="false">O206/6</f>
        <v>2.5</v>
      </c>
    </row>
    <row collapsed="false" customFormat="false" customHeight="true" hidden="false" ht="15" outlineLevel="0" r="207">
      <c r="A207" s="11" t="n">
        <v>33010110005</v>
      </c>
      <c r="B207" s="12" t="n">
        <f aca="false">VLOOKUP(A207,['file:///tmp/Copy of Trous de DN S10 (2).xlsx']'Taux DN'!$C$1:$D$1048576,2,0)</f>
        <v>0</v>
      </c>
      <c r="C207" s="13" t="s">
        <v>232</v>
      </c>
      <c r="D207" s="13" t="s">
        <v>215</v>
      </c>
      <c r="E207" s="13" t="e">
        <f aca="false">VLOOKUP(A207,#REF!découpe!$b:$f,5,0)</f>
        <v>#VALUE!</v>
      </c>
      <c r="F207" s="13" t="e">
        <f aca="false">CONCATENATE(D207,E207)</f>
        <v>#VALUE!</v>
      </c>
      <c r="G207" s="13" t="n">
        <v>215</v>
      </c>
      <c r="H207" s="13" t="n">
        <v>139</v>
      </c>
      <c r="I207" s="13" t="s">
        <v>16</v>
      </c>
      <c r="J207" s="14" t="n">
        <v>258</v>
      </c>
      <c r="K207" s="15" t="n">
        <f aca="false">VLOOKUP(A207,['file:///tmp/Copy of Trous de DN S10 (2).xlsx']'Taux DN'!$C$1:$AF$1048576,30,0)</f>
        <v>1</v>
      </c>
      <c r="L207" s="16" t="n">
        <f aca="false">VLOOKUP(A207,['file:///tmp/Facings.xlsx']Facing!$B$1:$Z$1048576,25,0)</f>
        <v>5</v>
      </c>
      <c r="M207" s="13" t="n">
        <v>213</v>
      </c>
      <c r="N207" s="14" t="n">
        <v>16</v>
      </c>
      <c r="O207" s="17" t="n">
        <f aca="false">VLOOKUP(G207,M:N,2,0)</f>
        <v>14</v>
      </c>
      <c r="P207" s="18" t="n">
        <f aca="false">O207/6</f>
        <v>2.33333333333333</v>
      </c>
    </row>
    <row collapsed="false" customFormat="false" customHeight="true" hidden="false" ht="15" outlineLevel="0" r="208">
      <c r="A208" s="11" t="n">
        <v>33010107005</v>
      </c>
      <c r="B208" s="12" t="n">
        <f aca="false">VLOOKUP(A208,['file:///tmp/Copy of Trous de DN S10 (2).xlsx']'Taux DN'!$C$1:$D$1048576,2,0)</f>
        <v>0</v>
      </c>
      <c r="C208" s="13" t="s">
        <v>233</v>
      </c>
      <c r="D208" s="13" t="s">
        <v>215</v>
      </c>
      <c r="E208" s="13" t="e">
        <f aca="false">VLOOKUP(A208,#REF!découpe!$b:$f,5,0)</f>
        <v>#VALUE!</v>
      </c>
      <c r="F208" s="13" t="e">
        <f aca="false">CONCATENATE(D208,E208)</f>
        <v>#VALUE!</v>
      </c>
      <c r="G208" s="13" t="n">
        <v>216</v>
      </c>
      <c r="H208" s="13" t="n">
        <v>213</v>
      </c>
      <c r="I208" s="13" t="s">
        <v>16</v>
      </c>
      <c r="J208" s="14" t="n">
        <v>16</v>
      </c>
      <c r="K208" s="15" t="n">
        <f aca="false">VLOOKUP(A208,['file:///tmp/Copy of Trous de DN S10 (2).xlsx']'Taux DN'!$C$1:$AF$1048576,30,0)</f>
        <v>0</v>
      </c>
      <c r="L208" s="16" t="n">
        <f aca="false">VLOOKUP(A208,['file:///tmp/Facings.xlsx']Facing!$B$1:$Z$1048576,25,0)</f>
        <v>0</v>
      </c>
      <c r="M208" s="13" t="n">
        <v>214</v>
      </c>
      <c r="N208" s="14" t="n">
        <v>15</v>
      </c>
      <c r="O208" s="17" t="n">
        <f aca="false">VLOOKUP(G208,M:N,2,0)</f>
        <v>12</v>
      </c>
      <c r="P208" s="18" t="n">
        <f aca="false">O208/6</f>
        <v>2</v>
      </c>
    </row>
    <row collapsed="false" customFormat="false" customHeight="true" hidden="false" ht="15" outlineLevel="0" r="209">
      <c r="A209" s="11" t="n">
        <v>33010120006</v>
      </c>
      <c r="B209" s="12" t="n">
        <f aca="false">VLOOKUP(A209,['file:///tmp/Copy of Trous de DN S10 (2).xlsx']'Taux DN'!$C$1:$D$1048576,2,0)</f>
        <v>0</v>
      </c>
      <c r="C209" s="13" t="s">
        <v>234</v>
      </c>
      <c r="D209" s="13" t="s">
        <v>215</v>
      </c>
      <c r="E209" s="13" t="e">
        <f aca="false">VLOOKUP(A209,#REF!découpe!$b:$f,5,0)</f>
        <v>#VALUE!</v>
      </c>
      <c r="F209" s="13" t="e">
        <f aca="false">CONCATENATE(D209,E209)</f>
        <v>#VALUE!</v>
      </c>
      <c r="G209" s="13" t="n">
        <v>216</v>
      </c>
      <c r="H209" s="13" t="n">
        <v>214</v>
      </c>
      <c r="I209" s="13" t="s">
        <v>16</v>
      </c>
      <c r="J209" s="14" t="n">
        <v>15</v>
      </c>
      <c r="K209" s="15" t="n">
        <f aca="false">VLOOKUP(A209,['file:///tmp/Copy of Trous de DN S10 (2).xlsx']'Taux DN'!$C$1:$AF$1048576,30,0)</f>
        <v>0</v>
      </c>
      <c r="L209" s="16" t="n">
        <f aca="false">VLOOKUP(A209,['file:///tmp/Facings.xlsx']Facing!$B$1:$Z$1048576,25,0)</f>
        <v>0</v>
      </c>
      <c r="M209" s="13" t="n">
        <v>212</v>
      </c>
      <c r="N209" s="14" t="n">
        <v>18</v>
      </c>
      <c r="O209" s="17" t="n">
        <f aca="false">VLOOKUP(G209,M:N,2,0)</f>
        <v>12</v>
      </c>
      <c r="P209" s="18" t="n">
        <f aca="false">O209/6</f>
        <v>2</v>
      </c>
    </row>
    <row collapsed="false" customFormat="false" customHeight="true" hidden="false" ht="15" outlineLevel="0" r="210">
      <c r="A210" s="11" t="n">
        <v>33010112006</v>
      </c>
      <c r="B210" s="12" t="n">
        <f aca="false">VLOOKUP(A210,['file:///tmp/Copy of Trous de DN S10 (2).xlsx']'Taux DN'!$C$1:$D$1048576,2,0)</f>
        <v>0</v>
      </c>
      <c r="C210" s="13" t="s">
        <v>235</v>
      </c>
      <c r="D210" s="13" t="s">
        <v>215</v>
      </c>
      <c r="E210" s="13" t="e">
        <f aca="false">VLOOKUP(A210,#REF!découpe!$b:$f,5,0)</f>
        <v>#VALUE!</v>
      </c>
      <c r="F210" s="13" t="e">
        <f aca="false">CONCATENATE(D210,E210)</f>
        <v>#VALUE!</v>
      </c>
      <c r="G210" s="13" t="n">
        <v>217</v>
      </c>
      <c r="H210" s="13" t="n">
        <v>212</v>
      </c>
      <c r="I210" s="13" t="s">
        <v>16</v>
      </c>
      <c r="J210" s="14" t="n">
        <v>18</v>
      </c>
      <c r="K210" s="15" t="n">
        <f aca="false">VLOOKUP(A210,['file:///tmp/Copy of Trous de DN S10 (2).xlsx']'Taux DN'!$C$1:$AF$1048576,30,0)</f>
        <v>1</v>
      </c>
      <c r="L210" s="16" t="n">
        <f aca="false">VLOOKUP(A210,['file:///tmp/Facings.xlsx']Facing!$B$1:$Z$1048576,25,0)</f>
        <v>5</v>
      </c>
      <c r="M210" s="13" t="n">
        <v>160</v>
      </c>
      <c r="N210" s="14" t="n">
        <v>174</v>
      </c>
      <c r="O210" s="17" t="n">
        <f aca="false">VLOOKUP(G210,M:N,2,0)</f>
        <v>10</v>
      </c>
      <c r="P210" s="18" t="n">
        <f aca="false">O210/6</f>
        <v>1.66666666666667</v>
      </c>
    </row>
    <row collapsed="false" customFormat="false" customHeight="true" hidden="false" ht="15" outlineLevel="0" r="211">
      <c r="A211" s="11" t="n">
        <v>33010117007</v>
      </c>
      <c r="B211" s="12" t="n">
        <f aca="false">VLOOKUP(A211,['file:///tmp/Copy of Trous de DN S10 (2).xlsx']'Taux DN'!$C$1:$D$1048576,2,0)</f>
        <v>0</v>
      </c>
      <c r="C211" s="13" t="s">
        <v>236</v>
      </c>
      <c r="D211" s="13" t="s">
        <v>215</v>
      </c>
      <c r="E211" s="13" t="e">
        <f aca="false">VLOOKUP(A211,#REF!découpe!$b:$f,5,0)</f>
        <v>#VALUE!</v>
      </c>
      <c r="F211" s="13" t="e">
        <f aca="false">CONCATENATE(D211,E211)</f>
        <v>#VALUE!</v>
      </c>
      <c r="G211" s="13" t="n">
        <v>218</v>
      </c>
      <c r="H211" s="13" t="n">
        <v>160</v>
      </c>
      <c r="I211" s="13" t="s">
        <v>16</v>
      </c>
      <c r="J211" s="14" t="n">
        <v>174</v>
      </c>
      <c r="K211" s="15" t="n">
        <f aca="false">VLOOKUP(A211,['file:///tmp/Copy of Trous de DN S10 (2).xlsx']'Taux DN'!$C$1:$AF$1048576,30,0)</f>
        <v>0</v>
      </c>
      <c r="L211" s="16" t="n">
        <f aca="false">VLOOKUP(A211,['file:///tmp/Facings.xlsx']Facing!$B$1:$Z$1048576,25,0)</f>
        <v>0</v>
      </c>
      <c r="M211" s="13" t="n">
        <v>218</v>
      </c>
      <c r="N211" s="14" t="n">
        <v>6</v>
      </c>
      <c r="O211" s="17" t="n">
        <f aca="false">VLOOKUP(G211,M:N,2,0)</f>
        <v>6</v>
      </c>
      <c r="P211" s="18" t="n">
        <f aca="false">O211/6</f>
        <v>1</v>
      </c>
    </row>
    <row collapsed="false" customFormat="false" customHeight="true" hidden="false" ht="15" outlineLevel="0" r="212">
      <c r="A212" s="11" t="n">
        <v>33010116003</v>
      </c>
      <c r="B212" s="12" t="n">
        <f aca="false">VLOOKUP(A212,['file:///tmp/Copy of Trous de DN S10 (2).xlsx']'Taux DN'!$C$1:$D$1048576,2,0)</f>
        <v>0</v>
      </c>
      <c r="C212" s="13" t="s">
        <v>237</v>
      </c>
      <c r="D212" s="13" t="s">
        <v>215</v>
      </c>
      <c r="E212" s="13" t="e">
        <f aca="false">VLOOKUP(A212,#REF!découpe!$b:$f,5,0)</f>
        <v>#VALUE!</v>
      </c>
      <c r="F212" s="13" t="e">
        <f aca="false">CONCATENATE(D212,E212)</f>
        <v>#VALUE!</v>
      </c>
      <c r="G212" s="13" t="n">
        <v>219</v>
      </c>
      <c r="H212" s="13" t="n">
        <v>218</v>
      </c>
      <c r="I212" s="13" t="s">
        <v>16</v>
      </c>
      <c r="J212" s="14" t="n">
        <v>6</v>
      </c>
      <c r="K212" s="15" t="n">
        <f aca="false">VLOOKUP(A212,['file:///tmp/Copy of Trous de DN S10 (2).xlsx']'Taux DN'!$C$1:$AF$1048576,30,0)</f>
        <v>1</v>
      </c>
      <c r="L212" s="16" t="n">
        <f aca="false">VLOOKUP(A212,['file:///tmp/Facings.xlsx']Facing!$B$1:$Z$1048576,25,0)</f>
        <v>5</v>
      </c>
      <c r="M212" s="13" t="n">
        <v>166</v>
      </c>
      <c r="N212" s="14" t="n">
        <v>146</v>
      </c>
      <c r="O212" s="17" t="e">
        <f aca="false">VLOOKUP(G212,M:N,2,0)</f>
        <v>#N/A</v>
      </c>
      <c r="P212" s="18" t="e">
        <f aca="false">O212/6</f>
        <v>#N/A</v>
      </c>
    </row>
    <row collapsed="false" customFormat="false" customHeight="true" hidden="false" ht="15" outlineLevel="0" r="213">
      <c r="A213" s="11" t="n">
        <v>33010117008</v>
      </c>
      <c r="B213" s="12" t="n">
        <f aca="false">VLOOKUP(A213,['file:///tmp/Copy of Trous de DN S10 (2).xlsx']'Taux DN'!$C$1:$D$1048576,2,0)</f>
        <v>0</v>
      </c>
      <c r="C213" s="13" t="s">
        <v>238</v>
      </c>
      <c r="D213" s="13" t="s">
        <v>215</v>
      </c>
      <c r="E213" s="13" t="e">
        <f aca="false">VLOOKUP(A213,#REF!découpe!$b:$f,5,0)</f>
        <v>#VALUE!</v>
      </c>
      <c r="F213" s="13" t="e">
        <f aca="false">CONCATENATE(D213,E213)</f>
        <v>#VALUE!</v>
      </c>
      <c r="G213" s="13" t="n">
        <v>221</v>
      </c>
      <c r="H213" s="13" t="n">
        <v>166</v>
      </c>
      <c r="I213" s="13" t="s">
        <v>16</v>
      </c>
      <c r="J213" s="14" t="n">
        <v>146</v>
      </c>
      <c r="K213" s="15" t="n">
        <f aca="false">VLOOKUP(A213,['file:///tmp/Copy of Trous de DN S10 (2).xlsx']'Taux DN'!$C$1:$AF$1048576,30,0)</f>
        <v>1</v>
      </c>
      <c r="L213" s="16" t="n">
        <f aca="false">VLOOKUP(A213,['file:///tmp/Facings.xlsx']Facing!$B$1:$Z$1048576,25,0)</f>
        <v>5</v>
      </c>
      <c r="M213" s="13" t="n">
        <v>217</v>
      </c>
      <c r="N213" s="14" t="n">
        <v>10</v>
      </c>
      <c r="O213" s="17" t="e">
        <f aca="false">VLOOKUP(G213,M:N,2,0)</f>
        <v>#N/A</v>
      </c>
      <c r="P213" s="18" t="e">
        <f aca="false">O213/6</f>
        <v>#N/A</v>
      </c>
    </row>
    <row collapsed="false" customFormat="false" customHeight="true" hidden="false" ht="15" outlineLevel="0" r="214">
      <c r="A214" s="11" t="n">
        <v>33010117001</v>
      </c>
      <c r="B214" s="12" t="n">
        <f aca="false">VLOOKUP(A214,['file:///tmp/Copy of Trous de DN S10 (2).xlsx']'Taux DN'!$C$1:$D$1048576,2,0)</f>
        <v>0</v>
      </c>
      <c r="C214" s="13" t="s">
        <v>239</v>
      </c>
      <c r="D214" s="13" t="s">
        <v>215</v>
      </c>
      <c r="E214" s="13" t="e">
        <f aca="false">VLOOKUP(A214,#REF!découpe!$b:$f,5,0)</f>
        <v>#VALUE!</v>
      </c>
      <c r="F214" s="13" t="e">
        <f aca="false">CONCATENATE(D214,E214)</f>
        <v>#VALUE!</v>
      </c>
      <c r="G214" s="13" t="n">
        <v>222</v>
      </c>
      <c r="H214" s="13" t="n">
        <v>217</v>
      </c>
      <c r="I214" s="13" t="s">
        <v>16</v>
      </c>
      <c r="J214" s="14" t="n">
        <v>10</v>
      </c>
      <c r="K214" s="15" t="n">
        <f aca="false">VLOOKUP(A214,['file:///tmp/Copy of Trous de DN S10 (2).xlsx']'Taux DN'!$C$1:$AF$1048576,30,0)</f>
        <v>0</v>
      </c>
      <c r="L214" s="16" t="n">
        <f aca="false">VLOOKUP(A214,['file:///tmp/Facings.xlsx']Facing!$B$1:$Z$1048576,25,0)</f>
        <v>0</v>
      </c>
      <c r="M214" s="13" t="n">
        <v>211</v>
      </c>
      <c r="N214" s="14" t="n">
        <v>23</v>
      </c>
      <c r="O214" s="17" t="e">
        <f aca="false">VLOOKUP(G214,M:N,2,0)</f>
        <v>#N/A</v>
      </c>
      <c r="P214" s="18" t="e">
        <f aca="false">O214/6</f>
        <v>#N/A</v>
      </c>
    </row>
    <row collapsed="false" customFormat="false" customHeight="true" hidden="false" ht="15" outlineLevel="0" r="215">
      <c r="A215" s="11" t="n">
        <v>33010104001</v>
      </c>
      <c r="B215" s="12" t="n">
        <f aca="false">VLOOKUP(A215,['file:///tmp/Copy of Trous de DN S10 (2).xlsx']'Taux DN'!$C$1:$D$1048576,2,0)</f>
        <v>0</v>
      </c>
      <c r="C215" s="13" t="s">
        <v>240</v>
      </c>
      <c r="D215" s="13" t="s">
        <v>215</v>
      </c>
      <c r="E215" s="13" t="e">
        <f aca="false">VLOOKUP(A215,#REF!découpe!$b:$f,5,0)</f>
        <v>#VALUE!</v>
      </c>
      <c r="F215" s="13" t="e">
        <f aca="false">CONCATENATE(D215,E215)</f>
        <v>#VALUE!</v>
      </c>
      <c r="G215" s="13" t="n">
        <v>223</v>
      </c>
      <c r="H215" s="13" t="n">
        <v>122</v>
      </c>
      <c r="I215" s="13" t="s">
        <v>16</v>
      </c>
      <c r="J215" s="14" t="n">
        <v>311</v>
      </c>
      <c r="K215" s="15" t="n">
        <f aca="false">VLOOKUP(A215,['file:///tmp/Copy of Trous de DN S10 (2).xlsx']'Taux DN'!$C$1:$AF$1048576,30,0)</f>
        <v>0.2</v>
      </c>
      <c r="L215" s="16" t="n">
        <f aca="false">VLOOKUP(A215,['file:///tmp/Facings.xlsx']Facing!$B$1:$Z$1048576,25,0)</f>
        <v>1</v>
      </c>
      <c r="M215" s="13" t="n">
        <v>122</v>
      </c>
      <c r="N215" s="14" t="n">
        <v>311</v>
      </c>
      <c r="O215" s="17" t="e">
        <f aca="false">VLOOKUP(G215,M:N,2,0)</f>
        <v>#N/A</v>
      </c>
      <c r="P215" s="18" t="e">
        <f aca="false">O215/6</f>
        <v>#N/A</v>
      </c>
    </row>
    <row collapsed="false" customFormat="false" customHeight="true" hidden="false" ht="15" outlineLevel="0" r="216">
      <c r="A216" s="11" t="n">
        <v>33010120003</v>
      </c>
      <c r="B216" s="12" t="n">
        <f aca="false">VLOOKUP(A216,['file:///tmp/Copy of Trous de DN S10 (2).xlsx']'Taux DN'!$C$1:$D$1048576,2,0)</f>
        <v>0</v>
      </c>
      <c r="C216" s="13" t="s">
        <v>241</v>
      </c>
      <c r="D216" s="13" t="s">
        <v>215</v>
      </c>
      <c r="E216" s="13" t="e">
        <f aca="false">VLOOKUP(A216,#REF!découpe!$b:$f,5,0)</f>
        <v>#VALUE!</v>
      </c>
      <c r="F216" s="13" t="e">
        <f aca="false">CONCATENATE(D216,E216)</f>
        <v>#VALUE!</v>
      </c>
      <c r="G216" s="13" t="n">
        <v>225</v>
      </c>
      <c r="H216" s="13" t="n">
        <v>215</v>
      </c>
      <c r="I216" s="13" t="s">
        <v>16</v>
      </c>
      <c r="J216" s="14" t="n">
        <v>14</v>
      </c>
      <c r="K216" s="15" t="n">
        <f aca="false">VLOOKUP(A216,['file:///tmp/Copy of Trous de DN S10 (2).xlsx']'Taux DN'!$C$1:$AF$1048576,30,0)</f>
        <v>0</v>
      </c>
      <c r="L216" s="16" t="n">
        <f aca="false">VLOOKUP(A216,['file:///tmp/Facings.xlsx']Facing!$B$1:$Z$1048576,25,0)</f>
        <v>0</v>
      </c>
      <c r="M216" s="13" t="n">
        <v>215</v>
      </c>
      <c r="N216" s="14" t="n">
        <v>14</v>
      </c>
      <c r="O216" s="17" t="e">
        <f aca="false">VLOOKUP(G216,M:N,2,0)</f>
        <v>#N/A</v>
      </c>
      <c r="P216" s="18" t="e">
        <f aca="false">O216/6</f>
        <v>#N/A</v>
      </c>
    </row>
    <row collapsed="false" customFormat="false" customHeight="true" hidden="false" ht="15" outlineLevel="0" r="217">
      <c r="A217" s="11" t="n">
        <v>33010114013</v>
      </c>
      <c r="B217" s="12" t="n">
        <f aca="false">VLOOKUP(A217,['file:///tmp/Copy of Trous de DN S10 (2).xlsx']'Taux DN'!$C$1:$D$1048576,2,0)</f>
        <v>0</v>
      </c>
      <c r="C217" s="13" t="s">
        <v>242</v>
      </c>
      <c r="D217" s="13" t="s">
        <v>215</v>
      </c>
      <c r="E217" s="13" t="e">
        <f aca="false">VLOOKUP(A217,#REF!découpe!$b:$f,5,0)</f>
        <v>#VALUE!</v>
      </c>
      <c r="F217" s="13" t="e">
        <f aca="false">CONCATENATE(D217,E217)</f>
        <v>#VALUE!</v>
      </c>
      <c r="G217" s="13" t="n">
        <v>228</v>
      </c>
      <c r="H217" s="13" t="n">
        <v>76</v>
      </c>
      <c r="I217" s="13" t="s">
        <v>16</v>
      </c>
      <c r="J217" s="14" t="n">
        <v>504</v>
      </c>
      <c r="K217" s="15" t="n">
        <f aca="false">VLOOKUP(A217,['file:///tmp/Copy of Trous de DN S10 (2).xlsx']'Taux DN'!$C$1:$AF$1048576,30,0)</f>
        <v>1</v>
      </c>
      <c r="L217" s="16" t="n">
        <f aca="false">VLOOKUP(A217,['file:///tmp/Facings.xlsx']Facing!$B$1:$Z$1048576,25,0)</f>
        <v>10</v>
      </c>
      <c r="M217" s="13" t="n">
        <v>76</v>
      </c>
      <c r="N217" s="14" t="n">
        <v>504</v>
      </c>
      <c r="O217" s="17" t="e">
        <f aca="false">VLOOKUP(G217,M:N,2,0)</f>
        <v>#N/A</v>
      </c>
      <c r="P217" s="18" t="e">
        <f aca="false">O217/6</f>
        <v>#N/A</v>
      </c>
    </row>
    <row collapsed="false" customFormat="false" customHeight="true" hidden="false" ht="15" outlineLevel="0" r="218">
      <c r="A218" s="11" t="n">
        <v>33010106001</v>
      </c>
      <c r="B218" s="12" t="n">
        <f aca="false">VLOOKUP(A218,['file:///tmp/Copy of Trous de DN S10 (2).xlsx']'Taux DN'!$C$1:$D$1048576,2,0)</f>
        <v>0</v>
      </c>
      <c r="C218" s="13" t="s">
        <v>243</v>
      </c>
      <c r="D218" s="13" t="s">
        <v>215</v>
      </c>
      <c r="E218" s="13" t="e">
        <f aca="false">VLOOKUP(A218,#REF!découpe!$b:$f,5,0)</f>
        <v>#VALUE!</v>
      </c>
      <c r="F218" s="13" t="e">
        <f aca="false">CONCATENATE(D218,E218)</f>
        <v>#VALUE!</v>
      </c>
      <c r="G218" s="13" t="n">
        <v>229</v>
      </c>
      <c r="H218" s="13" t="n">
        <v>203</v>
      </c>
      <c r="I218" s="13" t="s">
        <v>16</v>
      </c>
      <c r="J218" s="14" t="n">
        <v>41</v>
      </c>
      <c r="K218" s="15" t="n">
        <f aca="false">VLOOKUP(A218,['file:///tmp/Copy of Trous de DN S10 (2).xlsx']'Taux DN'!$C$1:$AF$1048576,30,0)</f>
        <v>0.8</v>
      </c>
      <c r="L218" s="16" t="n">
        <f aca="false">VLOOKUP(A218,['file:///tmp/Facings.xlsx']Facing!$B$1:$Z$1048576,25,0)</f>
        <v>4</v>
      </c>
      <c r="M218" s="13" t="n">
        <v>203</v>
      </c>
      <c r="N218" s="14" t="n">
        <v>41</v>
      </c>
      <c r="O218" s="17" t="e">
        <f aca="false">VLOOKUP(G218,M:N,2,0)</f>
        <v>#N/A</v>
      </c>
      <c r="P218" s="18" t="e">
        <f aca="false">O218/6</f>
        <v>#N/A</v>
      </c>
    </row>
    <row collapsed="false" customFormat="false" customHeight="true" hidden="false" ht="15.75" outlineLevel="0" r="219">
      <c r="A219" s="22" t="n">
        <v>33010119010</v>
      </c>
      <c r="B219" s="23" t="n">
        <f aca="false">VLOOKUP(A219,['file:///tmp/Copy of Trous de DN S10 (2).xlsx']'Taux DN'!$C$1:$D$1048576,2,0)</f>
        <v>0</v>
      </c>
      <c r="C219" s="24" t="s">
        <v>244</v>
      </c>
      <c r="D219" s="13" t="s">
        <v>215</v>
      </c>
      <c r="E219" s="13" t="e">
        <f aca="false">VLOOKUP(A219,#REF!découpe!$b:$f,5,0)</f>
        <v>#VALUE!</v>
      </c>
      <c r="F219" s="13" t="e">
        <f aca="false">CONCATENATE(D219,E219)</f>
        <v>#VALUE!</v>
      </c>
      <c r="G219" s="24" t="s">
        <v>245</v>
      </c>
      <c r="H219" s="24" t="n">
        <v>162</v>
      </c>
      <c r="I219" s="24" t="s">
        <v>246</v>
      </c>
      <c r="J219" s="25" t="n">
        <v>158</v>
      </c>
      <c r="K219" s="26" t="n">
        <f aca="false">VLOOKUP(A219,['file:///tmp/Copy of Trous de DN S10 (2).xlsx']'Taux DN'!$C$1:$AF$1048576,30,0)</f>
        <v>0</v>
      </c>
      <c r="L219" s="27" t="n">
        <f aca="false">VLOOKUP(A219,['file:///tmp/Facings.xlsx']Facing!$B$1:$Z$1048576,25,0)</f>
        <v>0</v>
      </c>
      <c r="M219" s="24" t="n">
        <v>162</v>
      </c>
      <c r="N219" s="25" t="n">
        <v>158</v>
      </c>
      <c r="O219" s="17" t="e">
        <f aca="false">VLOOKUP(G219,M:N,2,0)</f>
        <v>#N/A</v>
      </c>
      <c r="P219" s="18" t="e">
        <f aca="false">O219/6</f>
        <v>#N/A</v>
      </c>
    </row>
  </sheetData>
  <autoFilter ref="A1:L219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139534883720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139534883720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2013-03-13T07:34:08.00Z</dcterms:created>
  <dc:creator>User</dc:creator>
  <dcterms:modified xsi:type="dcterms:W3CDTF">2013-06-03T11:03:34.00Z</dcterms:modified>
  <cp:revision>0</cp:revision>
</cp:coreProperties>
</file>