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me\OneDrive\Desktop\groupproject\"/>
    </mc:Choice>
  </mc:AlternateContent>
  <xr:revisionPtr revIDLastSave="0" documentId="8_{9721272C-888E-48FB-BF66-6943FB8C464E}" xr6:coauthVersionLast="47" xr6:coauthVersionMax="47" xr10:uidLastSave="{00000000-0000-0000-0000-000000000000}"/>
  <bookViews>
    <workbookView xWindow="-120" yWindow="-120" windowWidth="38640" windowHeight="21240" activeTab="1"/>
  </bookViews>
  <sheets>
    <sheet name="matrix_meso" sheetId="1" r:id="rId1"/>
    <sheet name="Unterschiede" sheetId="4" r:id="rId2"/>
    <sheet name="aminoacidcomposition meso" sheetId="5" r:id="rId3"/>
    <sheet name="aminoacidcompostion psycho" sheetId="6" r:id="rId4"/>
    <sheet name="aminoacidcompositon thermo" sheetId="7" r:id="rId5"/>
    <sheet name="matrix_psycho" sheetId="2" r:id="rId6"/>
    <sheet name="matrix_thermo" sheetId="3" r:id="rId7"/>
  </sheets>
  <calcPr calcId="0"/>
</workbook>
</file>

<file path=xl/calcChain.xml><?xml version="1.0" encoding="utf-8"?>
<calcChain xmlns="http://schemas.openxmlformats.org/spreadsheetml/2006/main">
  <c r="B79" i="4" l="1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B80" i="4"/>
  <c r="B78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B76" i="4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B40" i="5"/>
  <c r="M37" i="4"/>
  <c r="N38" i="4"/>
  <c r="N61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K58" i="4"/>
  <c r="L58" i="4"/>
  <c r="M58" i="4"/>
  <c r="N58" i="4"/>
  <c r="O58" i="4"/>
  <c r="P58" i="4"/>
  <c r="Q58" i="4"/>
  <c r="R58" i="4"/>
  <c r="S58" i="4"/>
  <c r="T58" i="4"/>
  <c r="U58" i="4"/>
  <c r="V58" i="4"/>
  <c r="L59" i="4"/>
  <c r="M59" i="4"/>
  <c r="N59" i="4"/>
  <c r="O59" i="4"/>
  <c r="P59" i="4"/>
  <c r="Q59" i="4"/>
  <c r="R59" i="4"/>
  <c r="S59" i="4"/>
  <c r="T59" i="4"/>
  <c r="U59" i="4"/>
  <c r="V59" i="4"/>
  <c r="M60" i="4"/>
  <c r="N60" i="4"/>
  <c r="O60" i="4"/>
  <c r="P60" i="4"/>
  <c r="Q60" i="4"/>
  <c r="R60" i="4"/>
  <c r="S60" i="4"/>
  <c r="T60" i="4"/>
  <c r="U60" i="4"/>
  <c r="V60" i="4"/>
  <c r="O61" i="4"/>
  <c r="P61" i="4"/>
  <c r="Q61" i="4"/>
  <c r="R61" i="4"/>
  <c r="S61" i="4"/>
  <c r="T61" i="4"/>
  <c r="U61" i="4"/>
  <c r="V61" i="4"/>
  <c r="O62" i="4"/>
  <c r="P62" i="4"/>
  <c r="Q62" i="4"/>
  <c r="R62" i="4"/>
  <c r="S62" i="4"/>
  <c r="T62" i="4"/>
  <c r="U62" i="4"/>
  <c r="V62" i="4"/>
  <c r="P63" i="4"/>
  <c r="Q63" i="4"/>
  <c r="R63" i="4"/>
  <c r="S63" i="4"/>
  <c r="T63" i="4"/>
  <c r="U63" i="4"/>
  <c r="V63" i="4"/>
  <c r="Q64" i="4"/>
  <c r="R64" i="4"/>
  <c r="S64" i="4"/>
  <c r="T64" i="4"/>
  <c r="U64" i="4"/>
  <c r="V64" i="4"/>
  <c r="R65" i="4"/>
  <c r="S65" i="4"/>
  <c r="T65" i="4"/>
  <c r="U65" i="4"/>
  <c r="V65" i="4"/>
  <c r="S66" i="4"/>
  <c r="T66" i="4"/>
  <c r="U66" i="4"/>
  <c r="V66" i="4"/>
  <c r="T67" i="4"/>
  <c r="U67" i="4"/>
  <c r="V67" i="4"/>
  <c r="U68" i="4"/>
  <c r="V68" i="4"/>
  <c r="V6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B49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K35" i="4"/>
  <c r="L35" i="4"/>
  <c r="M35" i="4"/>
  <c r="N35" i="4"/>
  <c r="O35" i="4"/>
  <c r="P35" i="4"/>
  <c r="Q35" i="4"/>
  <c r="R35" i="4"/>
  <c r="S35" i="4"/>
  <c r="T35" i="4"/>
  <c r="U35" i="4"/>
  <c r="V35" i="4"/>
  <c r="L36" i="4"/>
  <c r="M36" i="4"/>
  <c r="N36" i="4"/>
  <c r="O36" i="4"/>
  <c r="P36" i="4"/>
  <c r="Q36" i="4"/>
  <c r="R36" i="4"/>
  <c r="S36" i="4"/>
  <c r="T36" i="4"/>
  <c r="U36" i="4"/>
  <c r="V36" i="4"/>
  <c r="N37" i="4"/>
  <c r="O37" i="4"/>
  <c r="P37" i="4"/>
  <c r="Q37" i="4"/>
  <c r="R37" i="4"/>
  <c r="S37" i="4"/>
  <c r="T37" i="4"/>
  <c r="U37" i="4"/>
  <c r="V37" i="4"/>
  <c r="O38" i="4"/>
  <c r="P38" i="4"/>
  <c r="Q38" i="4"/>
  <c r="R38" i="4"/>
  <c r="S38" i="4"/>
  <c r="T38" i="4"/>
  <c r="U38" i="4"/>
  <c r="V38" i="4"/>
  <c r="O39" i="4"/>
  <c r="P39" i="4"/>
  <c r="Q39" i="4"/>
  <c r="R39" i="4"/>
  <c r="S39" i="4"/>
  <c r="T39" i="4"/>
  <c r="U39" i="4"/>
  <c r="V39" i="4"/>
  <c r="P40" i="4"/>
  <c r="Q40" i="4"/>
  <c r="R40" i="4"/>
  <c r="S40" i="4"/>
  <c r="T40" i="4"/>
  <c r="U40" i="4"/>
  <c r="V40" i="4"/>
  <c r="Q41" i="4"/>
  <c r="R41" i="4"/>
  <c r="S41" i="4"/>
  <c r="T41" i="4"/>
  <c r="U41" i="4"/>
  <c r="V41" i="4"/>
  <c r="R42" i="4"/>
  <c r="S42" i="4"/>
  <c r="T42" i="4"/>
  <c r="U42" i="4"/>
  <c r="V42" i="4"/>
  <c r="S43" i="4"/>
  <c r="T43" i="4"/>
  <c r="U43" i="4"/>
  <c r="V43" i="4"/>
  <c r="T44" i="4"/>
  <c r="U44" i="4"/>
  <c r="V44" i="4"/>
  <c r="U45" i="4"/>
  <c r="V45" i="4"/>
  <c r="V4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B26" i="4"/>
  <c r="B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K12" i="4"/>
  <c r="L12" i="4"/>
  <c r="M12" i="4"/>
  <c r="N12" i="4"/>
  <c r="O12" i="4"/>
  <c r="P12" i="4"/>
  <c r="Q12" i="4"/>
  <c r="R12" i="4"/>
  <c r="S12" i="4"/>
  <c r="T12" i="4"/>
  <c r="U12" i="4"/>
  <c r="V12" i="4"/>
  <c r="L13" i="4"/>
  <c r="M13" i="4"/>
  <c r="N13" i="4"/>
  <c r="O13" i="4"/>
  <c r="P13" i="4"/>
  <c r="Q13" i="4"/>
  <c r="R13" i="4"/>
  <c r="S13" i="4"/>
  <c r="T13" i="4"/>
  <c r="U13" i="4"/>
  <c r="V13" i="4"/>
  <c r="M14" i="4"/>
  <c r="N14" i="4"/>
  <c r="O14" i="4"/>
  <c r="P14" i="4"/>
  <c r="Q14" i="4"/>
  <c r="R14" i="4"/>
  <c r="S14" i="4"/>
  <c r="T14" i="4"/>
  <c r="U14" i="4"/>
  <c r="V14" i="4"/>
  <c r="N15" i="4"/>
  <c r="O15" i="4"/>
  <c r="P15" i="4"/>
  <c r="Q15" i="4"/>
  <c r="R15" i="4"/>
  <c r="S15" i="4"/>
  <c r="T15" i="4"/>
  <c r="U15" i="4"/>
  <c r="V15" i="4"/>
  <c r="O16" i="4"/>
  <c r="P16" i="4"/>
  <c r="Q16" i="4"/>
  <c r="R16" i="4"/>
  <c r="S16" i="4"/>
  <c r="T16" i="4"/>
  <c r="U16" i="4"/>
  <c r="V16" i="4"/>
  <c r="P17" i="4"/>
  <c r="Q17" i="4"/>
  <c r="R17" i="4"/>
  <c r="S17" i="4"/>
  <c r="T17" i="4"/>
  <c r="U17" i="4"/>
  <c r="V17" i="4"/>
  <c r="Q18" i="4"/>
  <c r="R18" i="4"/>
  <c r="S18" i="4"/>
  <c r="T18" i="4"/>
  <c r="U18" i="4"/>
  <c r="V18" i="4"/>
  <c r="R19" i="4"/>
  <c r="S19" i="4"/>
  <c r="T19" i="4"/>
  <c r="U19" i="4"/>
  <c r="V19" i="4"/>
  <c r="S20" i="4"/>
  <c r="T20" i="4"/>
  <c r="U20" i="4"/>
  <c r="V20" i="4"/>
  <c r="T21" i="4"/>
  <c r="U21" i="4"/>
  <c r="V21" i="4"/>
  <c r="U22" i="4"/>
  <c r="V22" i="4"/>
  <c r="V2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</calcChain>
</file>

<file path=xl/sharedStrings.xml><?xml version="1.0" encoding="utf-8"?>
<sst xmlns="http://schemas.openxmlformats.org/spreadsheetml/2006/main" count="462" uniqueCount="174">
  <si>
    <t xml:space="preserve"> </t>
  </si>
  <si>
    <t xml:space="preserve"> -</t>
  </si>
  <si>
    <t xml:space="preserve"> A</t>
  </si>
  <si>
    <t xml:space="preserve"> C</t>
  </si>
  <si>
    <t xml:space="preserve"> D</t>
  </si>
  <si>
    <t xml:space="preserve"> E</t>
  </si>
  <si>
    <t xml:space="preserve"> F</t>
  </si>
  <si>
    <t xml:space="preserve"> G</t>
  </si>
  <si>
    <t xml:space="preserve"> H</t>
  </si>
  <si>
    <t xml:space="preserve"> I</t>
  </si>
  <si>
    <t xml:space="preserve"> K</t>
  </si>
  <si>
    <t xml:space="preserve"> L</t>
  </si>
  <si>
    <t xml:space="preserve"> M</t>
  </si>
  <si>
    <t xml:space="preserve"> N</t>
  </si>
  <si>
    <t xml:space="preserve"> P</t>
  </si>
  <si>
    <t xml:space="preserve"> Q</t>
  </si>
  <si>
    <t xml:space="preserve"> R</t>
  </si>
  <si>
    <t xml:space="preserve"> S</t>
  </si>
  <si>
    <t xml:space="preserve"> T</t>
  </si>
  <si>
    <t xml:space="preserve"> V</t>
  </si>
  <si>
    <t xml:space="preserve"> W</t>
  </si>
  <si>
    <t xml:space="preserve"> Y</t>
  </si>
  <si>
    <t>-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</si>
  <si>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</si>
  <si>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</si>
  <si>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</si>
  <si>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</si>
  <si>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</si>
  <si>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</si>
  <si>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</si>
  <si>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</si>
  <si>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</si>
  <si>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</si>
  <si>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</si>
  <si>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</si>
  <si>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</si>
  <si>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</si>
  <si>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</si>
  <si>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</si>
  <si>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</si>
  <si>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</si>
  <si>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</si>
  <si>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</si>
  <si>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*</t>
  </si>
  <si>
    <t>Meso-Psycho</t>
  </si>
  <si>
    <t>Meso-Thermo</t>
  </si>
  <si>
    <t>Psycho-Thermo</t>
  </si>
  <si>
    <t>Data Filename: SeqBio Groupproject Meso_align_30.fas</t>
  </si>
  <si>
    <t>Data Title: fasta file</t>
  </si>
  <si>
    <t>Amino acid Frequencies</t>
  </si>
  <si>
    <t>Sites Used: All selected</t>
  </si>
  <si>
    <t>All frequencies are given in percent.</t>
  </si>
  <si>
    <t>Domain: Data</t>
  </si>
  <si>
    <t>Ala</t>
  </si>
  <si>
    <t>Cys</t>
  </si>
  <si>
    <t>Asp</t>
  </si>
  <si>
    <t>Glu</t>
  </si>
  <si>
    <t>Phe</t>
  </si>
  <si>
    <t>Gly</t>
  </si>
  <si>
    <t>His</t>
  </si>
  <si>
    <t>Ile</t>
  </si>
  <si>
    <t>Lys</t>
  </si>
  <si>
    <t>Leu</t>
  </si>
  <si>
    <t>Met</t>
  </si>
  <si>
    <t>Asn</t>
  </si>
  <si>
    <t>Pro</t>
  </si>
  <si>
    <t>Gln</t>
  </si>
  <si>
    <t>Arg</t>
  </si>
  <si>
    <t>Ser</t>
  </si>
  <si>
    <t>Thr</t>
  </si>
  <si>
    <t>Val</t>
  </si>
  <si>
    <t>Trp</t>
  </si>
  <si>
    <t>Tyr</t>
  </si>
  <si>
    <t>Total</t>
  </si>
  <si>
    <t>SUV41131.1 helicase Phocaeicola vulgatus 37</t>
  </si>
  <si>
    <t>ERL64205.1 PcrA Schleiferilactobacillus shenzhenensis</t>
  </si>
  <si>
    <t>EKN66235.1 PcrA Schinkia azotoformans LMG 9581 30</t>
  </si>
  <si>
    <t>EKE46436.1 PcrA Bacillus velezensis M27 30</t>
  </si>
  <si>
    <t>EDK35475.1 PcrA Clostridium kluyveri DSM 555 37</t>
  </si>
  <si>
    <t>CUP89225.1 helicase Phocaeicola vulgatus 37</t>
  </si>
  <si>
    <t>CUP75129.1 helicase Phocaeicola vulgatus 37</t>
  </si>
  <si>
    <t>CUP04022.1 helicase Phocaeicola vulgatus 37</t>
  </si>
  <si>
    <t>CDN26793.1 K03657 DNA helicase II / ATP-dependent DNA</t>
  </si>
  <si>
    <t>CDN26573.1 K03657 DNA helicase II / ATP-dependent DNA</t>
  </si>
  <si>
    <t>CDM56407.1 DNA helicase II / ATP-dependent DNA helica</t>
  </si>
  <si>
    <t>CDF13740.1 helicase Bacteroides sp. CAG:98 37</t>
  </si>
  <si>
    <t>CCZ89677.1 pcrA Coprobacillus sp. CAG:605 37</t>
  </si>
  <si>
    <t>CCY88485.1 pcrA Mycoplasma sp. CAG:956 37</t>
  </si>
  <si>
    <t>AOL10538.1 PcrA Bifidobacterium longum 37</t>
  </si>
  <si>
    <t>AKZ19278.1 ATP-dependent DNA helicase UvrD Francisell</t>
  </si>
  <si>
    <t>AKL83383.1 PcrA Bacillus atrophaeus UCMB-5137 30</t>
  </si>
  <si>
    <t>AIE07918.1 ATP-dependent DNA helicase UvrD Salmonella</t>
  </si>
  <si>
    <t>AHZ14653.1 PcrA Bacillus velezensis SQR9 30</t>
  </si>
  <si>
    <t>AGZ55385.1 pcrA Bacillus amyloliquefaciens CC178 30</t>
  </si>
  <si>
    <t>AGF28740.1 PcrA Bacillus amyloliquefaciens IT-45</t>
  </si>
  <si>
    <t>AFZ89681.1 PcrA Bacillus velezensis AS43.3 30</t>
  </si>
  <si>
    <t>AFC27147.1 PcrA Paenibacillus mucilaginosus 3016 37</t>
  </si>
  <si>
    <t>AFB79874.1 ATP-dependent DNA helicase UvrD Francisell</t>
  </si>
  <si>
    <t>AFB78250.1 ATP-dependent DNA helicase UvrD Francisell</t>
  </si>
  <si>
    <t>AEP35481.1 PcrA Chlamydia trachomatis A2497 37</t>
  </si>
  <si>
    <t>AEI38825.1 PcrA Paenibacillus mucilaginosus KNP414 37</t>
  </si>
  <si>
    <t>ADI52296.1 PcrA Chlamydia trachomatis D-LC 37</t>
  </si>
  <si>
    <t>ADI51284.1 PcrA Chlamydia trachomatis D-EC 37</t>
  </si>
  <si>
    <t>AAA72091.1 helicase Staphylococcus aureus 37</t>
  </si>
  <si>
    <t>Avg</t>
  </si>
  <si>
    <t>Data Filename: SeqBio Groupproje</t>
  </si>
  <si>
    <t>All frequencies are given in per</t>
  </si>
  <si>
    <t>KEI66985.1 PcrA Planktothrix aga</t>
  </si>
  <si>
    <t>WP 190358068.1 MULTISPECIES: DNA</t>
  </si>
  <si>
    <t>WP 015199412.1 DNA helicase PcrA</t>
  </si>
  <si>
    <t>WP 192153808.1 DNA helicase PcrA</t>
  </si>
  <si>
    <t>WP 191054943.1 DNA helicase PcrA</t>
  </si>
  <si>
    <t>WP 039725597.1 DNA helicase PcrA</t>
  </si>
  <si>
    <t>WP 171574585.1 DNA helicase PcrA</t>
  </si>
  <si>
    <t>WP 011378349.1 DNA helicase PcrA</t>
  </si>
  <si>
    <t>WP 211942510.1 DNA helicase PcrA</t>
  </si>
  <si>
    <t>WP 191056943.1 DNA helicase PcrA</t>
  </si>
  <si>
    <t>WP 039725497.1 DNA helicase PcrA</t>
  </si>
  <si>
    <t>WP 057177830.1 MULTISPECIES: DNA</t>
  </si>
  <si>
    <t>WP 212662541.1 MULTISPECIES: DNA</t>
  </si>
  <si>
    <t>WP 224176199.1 DNA helicase PcrA</t>
  </si>
  <si>
    <t>WP 196526332.1 DNA helicase PcrA</t>
  </si>
  <si>
    <t>WP 208678858.1 DNA helicase PcrA</t>
  </si>
  <si>
    <t>WP 208676288.1 DNA helicase PcrA</t>
  </si>
  <si>
    <t>WP 206266785.1 DNA helicase PcrA</t>
  </si>
  <si>
    <t>WP 196519388.1 DNA helicase PcrA</t>
  </si>
  <si>
    <t>WP 196513671.1 DNA helicase PcrA</t>
  </si>
  <si>
    <t>WP 194067317.1 DNA helicase PcrA</t>
  </si>
  <si>
    <t>WP 194064001.1 DNA helicase PcrA</t>
  </si>
  <si>
    <t>WP 193961006.1 DNA helicase PcrA</t>
  </si>
  <si>
    <t>WP 193956887.1 DNA helicase PcrA</t>
  </si>
  <si>
    <t>WP 193892608.1 DNA helicase PcrA</t>
  </si>
  <si>
    <t>WP 196519348.1 DNA helicase PcrA</t>
  </si>
  <si>
    <t>WP 190980921.1 DNA helicase PcrA</t>
  </si>
  <si>
    <t>WP 194142503.1 DNA helicase PcrA</t>
  </si>
  <si>
    <t>WP 190459068.1 MULTISPECIES: DNA</t>
  </si>
  <si>
    <t>Data Filename: SeqBio Groupproject Thermo_allign_30.fas</t>
  </si>
  <si>
    <t>AGI40421.1 PcrA Thermoclostridium stercorarium subsp. stercorarium DSM 8532 60</t>
  </si>
  <si>
    <t>SHH51984.1 DNA helicase-2 / ATP-dependent DNA helicase PcrA Thermosipho atlantic</t>
  </si>
  <si>
    <t>SDH50344.1 DNA helicase-2 / ATP-dependent DNA helicase PcrA Fervidobacterium cha</t>
  </si>
  <si>
    <t>BAI68957.1 ATP-dependent DNA helicase Hydrogenobacter thermophilus TK-6 70</t>
  </si>
  <si>
    <t>QWK20073.1 MAG: ATP-dependent helicase Hydrogenobacter thermophilus 70</t>
  </si>
  <si>
    <t>VCU52483.1 ATP-dependent DNA helicase PcrA Thermus thermophilus 67</t>
  </si>
  <si>
    <t>AFV76806.1 DNA/RNA helicase superfamily I Thermus oshimai JL-2 67</t>
  </si>
  <si>
    <t>WP 089412210.1 UvrD-helicase domain-containing protein Amphiplicatus metriotherm</t>
  </si>
  <si>
    <t>WP 062309360.1 DNA helicase PcrA Alicyclobacillus sendaiensis 50</t>
  </si>
  <si>
    <t>CEP77482.1 ATP-dependent DNA helicase PcrA Defluviitoga tunisiensis 55</t>
  </si>
  <si>
    <t>BCU80621.1 ATP-dependent DNA helicase PcrA Polycladomyces abyssicola 55</t>
  </si>
  <si>
    <t>KFX35709.1 DNA helicase PcrA Geobacillus icigianus 55</t>
  </si>
  <si>
    <t>PMP72537.1 MAG: ATP-dependent DNA helicase PcrA Thermodesulfovibrio aggregans 57</t>
  </si>
  <si>
    <t>WP 149545461.1 DNA helicase PcrA Calorimonas adulescens 60</t>
  </si>
  <si>
    <t>WP 092035740.1 DNA helicase PcrA Planifilum fulgidum 60</t>
  </si>
  <si>
    <t>WP 208404424.1 DNA helicase PcrA Saccharococcus thermophilus 65</t>
  </si>
  <si>
    <t>RKD29000.1 ATP-dependent DNA helicase PcrA Thermohalobacter berrensis 65</t>
  </si>
  <si>
    <t>ADL08492.1 ATP-dependent DNA helicase PcrA Thermosediminibacter oceani DSM 16646</t>
  </si>
  <si>
    <t>KXG78040.1 ATP-dependent DNA helicase PcrA Fervidicola ferrireducens 70</t>
  </si>
  <si>
    <t>TCK04560.1 DNA helicase-2/ATP-dependent DNA helicase PcrA Phorcysia thermohydrog</t>
  </si>
  <si>
    <t>RLJ70011.1 DNA helicase-2/ATP-dependent DNA helicase PcrA Hydrogenivirga caldili</t>
  </si>
  <si>
    <t>RKQ63334.1 DNA helicase-2/ATP-dependent DNA helicase PcrA Thermovibrio guaymasen</t>
  </si>
  <si>
    <t>GGK04361.1 ATP-dependent DNA helicase PcrA Calditerricola satsumensis 78</t>
  </si>
  <si>
    <t>SMB99783.1 ATP-dependent DNA helicase PcrA Thermanaeromonas toyohensis ToBE 70</t>
  </si>
  <si>
    <t>KYH31966.1 ATP-dependent DNA helicase PcrA Moorella mulderi DSM 14980 62</t>
  </si>
  <si>
    <t>ETO37663.1 ATP-dependent DNA helicase PcrA Thermoanaerobacterium aotearoense SCU</t>
  </si>
  <si>
    <t>GEM90453.1 DNA helicase Oceanithermus desulfurans NBRC 100063 60</t>
  </si>
  <si>
    <t>SFM74183.1 DNA helicase-2 / ATP-dependent DNA helicase PcrA Thermodesulforhabdus</t>
  </si>
  <si>
    <t>PJJ74711.1 DNA helicase-2/ATP-dependent DNA helicase PcrA Thermoflavifilum aggre</t>
  </si>
  <si>
    <t>ADW22232.1 ATP-dependent DNA helicase PcrA Thermus scotoductus SA-01 65</t>
  </si>
  <si>
    <t>StabW</t>
  </si>
  <si>
    <t>Meso Stabw</t>
  </si>
  <si>
    <t>thermo stabw</t>
  </si>
  <si>
    <t>psycho stabw</t>
  </si>
  <si>
    <t>Meso</t>
  </si>
  <si>
    <t>Thermo</t>
  </si>
  <si>
    <t>Psycho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</si>
</sst>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Aminoacidcompositon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1.5238095238095239E-3"/>
          <c:y val="7.3122836389637347E-2"/>
          <c:w val="0.96469777277840274"/>
          <c:h val="0.902547065337762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Unterschiede!$A$76</c:f>
              <c:strCache>
                <c:ptCount val="1"/>
                <c:pt idx="0">
                  <c:v>Meso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Unterschiede!$B$77:$U$77</c:f>
                <c:numCache>
                  <c:formatCode>General</c:formatCode>
                  <c:ptCount val="20"/>
                  <c:pt idx="0">
                    <c:v>1.7076638037584193</c:v>
                  </c:pt>
                  <c:pt idx="1">
                    <c:v>0.4183593617400666</c:v>
                  </c:pt>
                  <c:pt idx="2">
                    <c:v>0.89026937246853921</c:v>
                  </c:pt>
                  <c:pt idx="3">
                    <c:v>1.1209858756172366</c:v>
                  </c:pt>
                  <c:pt idx="4">
                    <c:v>0.65793861584665958</c:v>
                  </c:pt>
                  <c:pt idx="5">
                    <c:v>1.2464555971054696</c:v>
                  </c:pt>
                  <c:pt idx="6">
                    <c:v>0.45535578275551791</c:v>
                  </c:pt>
                  <c:pt idx="7">
                    <c:v>1.1437231599765185</c:v>
                  </c:pt>
                  <c:pt idx="8">
                    <c:v>1.6274151283553997</c:v>
                  </c:pt>
                  <c:pt idx="9">
                    <c:v>1.4589029744602497</c:v>
                  </c:pt>
                  <c:pt idx="10">
                    <c:v>0.63567147350044362</c:v>
                  </c:pt>
                  <c:pt idx="11">
                    <c:v>1.0426822249478553</c:v>
                  </c:pt>
                  <c:pt idx="12">
                    <c:v>0.62795399689963483</c:v>
                  </c:pt>
                  <c:pt idx="13">
                    <c:v>0.96543835754656904</c:v>
                  </c:pt>
                  <c:pt idx="14">
                    <c:v>1.0069415187696908</c:v>
                  </c:pt>
                  <c:pt idx="15">
                    <c:v>1.0750398442228406</c:v>
                  </c:pt>
                  <c:pt idx="16">
                    <c:v>0.7329874942089174</c:v>
                  </c:pt>
                  <c:pt idx="17">
                    <c:v>0.69510550757900347</c:v>
                  </c:pt>
                  <c:pt idx="18">
                    <c:v>0.36099261303614882</c:v>
                  </c:pt>
                  <c:pt idx="19">
                    <c:v>0.67393710553895636</c:v>
                  </c:pt>
                </c:numCache>
              </c:numRef>
            </c:plus>
            <c:minus>
              <c:numRef>
                <c:f>Unterschiede!$B$77:$U$77</c:f>
                <c:numCache>
                  <c:formatCode>General</c:formatCode>
                  <c:ptCount val="20"/>
                  <c:pt idx="0">
                    <c:v>1.7076638037584193</c:v>
                  </c:pt>
                  <c:pt idx="1">
                    <c:v>0.4183593617400666</c:v>
                  </c:pt>
                  <c:pt idx="2">
                    <c:v>0.89026937246853921</c:v>
                  </c:pt>
                  <c:pt idx="3">
                    <c:v>1.1209858756172366</c:v>
                  </c:pt>
                  <c:pt idx="4">
                    <c:v>0.65793861584665958</c:v>
                  </c:pt>
                  <c:pt idx="5">
                    <c:v>1.2464555971054696</c:v>
                  </c:pt>
                  <c:pt idx="6">
                    <c:v>0.45535578275551791</c:v>
                  </c:pt>
                  <c:pt idx="7">
                    <c:v>1.1437231599765185</c:v>
                  </c:pt>
                  <c:pt idx="8">
                    <c:v>1.6274151283553997</c:v>
                  </c:pt>
                  <c:pt idx="9">
                    <c:v>1.4589029744602497</c:v>
                  </c:pt>
                  <c:pt idx="10">
                    <c:v>0.63567147350044362</c:v>
                  </c:pt>
                  <c:pt idx="11">
                    <c:v>1.0426822249478553</c:v>
                  </c:pt>
                  <c:pt idx="12">
                    <c:v>0.62795399689963483</c:v>
                  </c:pt>
                  <c:pt idx="13">
                    <c:v>0.96543835754656904</c:v>
                  </c:pt>
                  <c:pt idx="14">
                    <c:v>1.0069415187696908</c:v>
                  </c:pt>
                  <c:pt idx="15">
                    <c:v>1.0750398442228406</c:v>
                  </c:pt>
                  <c:pt idx="16">
                    <c:v>0.7329874942089174</c:v>
                  </c:pt>
                  <c:pt idx="17">
                    <c:v>0.69510550757900347</c:v>
                  </c:pt>
                  <c:pt idx="18">
                    <c:v>0.36099261303614882</c:v>
                  </c:pt>
                  <c:pt idx="19">
                    <c:v>0.67393710553895636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Unterschiede!$B$75:$U$75</c:f>
              <c:strCache>
                <c:ptCount val="20"/>
                <c:pt idx="0">
                  <c:v>Ala</c:v>
                </c:pt>
                <c:pt idx="1">
                  <c:v>Cys</c:v>
                </c:pt>
                <c:pt idx="2">
                  <c:v>Asp</c:v>
                </c:pt>
                <c:pt idx="3">
                  <c:v>Glu</c:v>
                </c:pt>
                <c:pt idx="4">
                  <c:v>Phe</c:v>
                </c:pt>
                <c:pt idx="5">
                  <c:v>Gly</c:v>
                </c:pt>
                <c:pt idx="6">
                  <c:v>His</c:v>
                </c:pt>
                <c:pt idx="7">
                  <c:v>Ile</c:v>
                </c:pt>
                <c:pt idx="8">
                  <c:v>Lys</c:v>
                </c:pt>
                <c:pt idx="9">
                  <c:v>Leu</c:v>
                </c:pt>
                <c:pt idx="10">
                  <c:v>Met</c:v>
                </c:pt>
                <c:pt idx="11">
                  <c:v>Asn</c:v>
                </c:pt>
                <c:pt idx="12">
                  <c:v>Pro</c:v>
                </c:pt>
                <c:pt idx="13">
                  <c:v>Gln</c:v>
                </c:pt>
                <c:pt idx="14">
                  <c:v>Arg</c:v>
                </c:pt>
                <c:pt idx="15">
                  <c:v>Ser</c:v>
                </c:pt>
                <c:pt idx="16">
                  <c:v>Thr</c:v>
                </c:pt>
                <c:pt idx="17">
                  <c:v>Val</c:v>
                </c:pt>
                <c:pt idx="18">
                  <c:v>Trp</c:v>
                </c:pt>
                <c:pt idx="19">
                  <c:v>Tyr</c:v>
                </c:pt>
              </c:strCache>
            </c:strRef>
          </c:cat>
          <c:val>
            <c:numRef>
              <c:f>Unterschiede!$B$76:$U$76</c:f>
              <c:numCache>
                <c:formatCode>0.00</c:formatCode>
                <c:ptCount val="20"/>
                <c:pt idx="0">
                  <c:v>7.8</c:v>
                </c:pt>
                <c:pt idx="1">
                  <c:v>0.63</c:v>
                </c:pt>
                <c:pt idx="2">
                  <c:v>5.86</c:v>
                </c:pt>
                <c:pt idx="3">
                  <c:v>8.01</c:v>
                </c:pt>
                <c:pt idx="4">
                  <c:v>4.17</c:v>
                </c:pt>
                <c:pt idx="5">
                  <c:v>5.63</c:v>
                </c:pt>
                <c:pt idx="6">
                  <c:v>1.61</c:v>
                </c:pt>
                <c:pt idx="7">
                  <c:v>6.67</c:v>
                </c:pt>
                <c:pt idx="8">
                  <c:v>6.72</c:v>
                </c:pt>
                <c:pt idx="9">
                  <c:v>9.61</c:v>
                </c:pt>
                <c:pt idx="10">
                  <c:v>2.34</c:v>
                </c:pt>
                <c:pt idx="11">
                  <c:v>5.5</c:v>
                </c:pt>
                <c:pt idx="12">
                  <c:v>2.83</c:v>
                </c:pt>
                <c:pt idx="13">
                  <c:v>4.42</c:v>
                </c:pt>
                <c:pt idx="14">
                  <c:v>6.23</c:v>
                </c:pt>
                <c:pt idx="15">
                  <c:v>6.56</c:v>
                </c:pt>
                <c:pt idx="16">
                  <c:v>4.91</c:v>
                </c:pt>
                <c:pt idx="17">
                  <c:v>5.82</c:v>
                </c:pt>
                <c:pt idx="18">
                  <c:v>0.73</c:v>
                </c:pt>
                <c:pt idx="19">
                  <c:v>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F-496D-972E-F7E11FA3B091}"/>
            </c:ext>
          </c:extLst>
        </c:ser>
        <c:ser>
          <c:idx val="1"/>
          <c:order val="1"/>
          <c:tx>
            <c:strRef>
              <c:f>Unterschiede!$A$78</c:f>
              <c:strCache>
                <c:ptCount val="1"/>
                <c:pt idx="0">
                  <c:v>Thermo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Unterschiede!$B$79:$U$79</c:f>
                <c:numCache>
                  <c:formatCode>General</c:formatCode>
                  <c:ptCount val="20"/>
                  <c:pt idx="0">
                    <c:v>2.9042055521069621</c:v>
                  </c:pt>
                  <c:pt idx="1">
                    <c:v>0.46198953812108495</c:v>
                  </c:pt>
                  <c:pt idx="2">
                    <c:v>1.074103295260235</c:v>
                  </c:pt>
                  <c:pt idx="3">
                    <c:v>1.0628640552770685</c:v>
                  </c:pt>
                  <c:pt idx="4">
                    <c:v>0.64130847145158143</c:v>
                  </c:pt>
                  <c:pt idx="5">
                    <c:v>1.1858126140143528</c:v>
                  </c:pt>
                  <c:pt idx="6">
                    <c:v>0.60084791937912363</c:v>
                  </c:pt>
                  <c:pt idx="7">
                    <c:v>2.2095389162045147</c:v>
                  </c:pt>
                  <c:pt idx="8">
                    <c:v>2.3728558508449047</c:v>
                  </c:pt>
                  <c:pt idx="9">
                    <c:v>1.4160163605458009</c:v>
                  </c:pt>
                  <c:pt idx="10">
                    <c:v>0.60669313129089786</c:v>
                  </c:pt>
                  <c:pt idx="11">
                    <c:v>1.1939914851734379</c:v>
                  </c:pt>
                  <c:pt idx="12">
                    <c:v>1.0010839125667741</c:v>
                  </c:pt>
                  <c:pt idx="13">
                    <c:v>0.87435919392432493</c:v>
                  </c:pt>
                  <c:pt idx="14">
                    <c:v>1.7969231727842137</c:v>
                  </c:pt>
                  <c:pt idx="15">
                    <c:v>1.2206985249802225</c:v>
                  </c:pt>
                  <c:pt idx="16">
                    <c:v>0.83015534021583948</c:v>
                  </c:pt>
                  <c:pt idx="17">
                    <c:v>0.95107634931285212</c:v>
                  </c:pt>
                  <c:pt idx="18">
                    <c:v>0.34198131852810637</c:v>
                  </c:pt>
                  <c:pt idx="19">
                    <c:v>0.60208747980117805</c:v>
                  </c:pt>
                </c:numCache>
              </c:numRef>
            </c:plus>
            <c:minus>
              <c:numRef>
                <c:f>Unterschiede!$B$79:$U$79</c:f>
                <c:numCache>
                  <c:formatCode>General</c:formatCode>
                  <c:ptCount val="20"/>
                  <c:pt idx="0">
                    <c:v>2.9042055521069621</c:v>
                  </c:pt>
                  <c:pt idx="1">
                    <c:v>0.46198953812108495</c:v>
                  </c:pt>
                  <c:pt idx="2">
                    <c:v>1.074103295260235</c:v>
                  </c:pt>
                  <c:pt idx="3">
                    <c:v>1.0628640552770685</c:v>
                  </c:pt>
                  <c:pt idx="4">
                    <c:v>0.64130847145158143</c:v>
                  </c:pt>
                  <c:pt idx="5">
                    <c:v>1.1858126140143528</c:v>
                  </c:pt>
                  <c:pt idx="6">
                    <c:v>0.60084791937912363</c:v>
                  </c:pt>
                  <c:pt idx="7">
                    <c:v>2.2095389162045147</c:v>
                  </c:pt>
                  <c:pt idx="8">
                    <c:v>2.3728558508449047</c:v>
                  </c:pt>
                  <c:pt idx="9">
                    <c:v>1.4160163605458009</c:v>
                  </c:pt>
                  <c:pt idx="10">
                    <c:v>0.60669313129089786</c:v>
                  </c:pt>
                  <c:pt idx="11">
                    <c:v>1.1939914851734379</c:v>
                  </c:pt>
                  <c:pt idx="12">
                    <c:v>1.0010839125667741</c:v>
                  </c:pt>
                  <c:pt idx="13">
                    <c:v>0.87435919392432493</c:v>
                  </c:pt>
                  <c:pt idx="14">
                    <c:v>1.7969231727842137</c:v>
                  </c:pt>
                  <c:pt idx="15">
                    <c:v>1.2206985249802225</c:v>
                  </c:pt>
                  <c:pt idx="16">
                    <c:v>0.83015534021583948</c:v>
                  </c:pt>
                  <c:pt idx="17">
                    <c:v>0.95107634931285212</c:v>
                  </c:pt>
                  <c:pt idx="18">
                    <c:v>0.34198131852810637</c:v>
                  </c:pt>
                  <c:pt idx="19">
                    <c:v>0.60208747980117805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Unterschiede!$B$75:$U$75</c:f>
              <c:strCache>
                <c:ptCount val="20"/>
                <c:pt idx="0">
                  <c:v>Ala</c:v>
                </c:pt>
                <c:pt idx="1">
                  <c:v>Cys</c:v>
                </c:pt>
                <c:pt idx="2">
                  <c:v>Asp</c:v>
                </c:pt>
                <c:pt idx="3">
                  <c:v>Glu</c:v>
                </c:pt>
                <c:pt idx="4">
                  <c:v>Phe</c:v>
                </c:pt>
                <c:pt idx="5">
                  <c:v>Gly</c:v>
                </c:pt>
                <c:pt idx="6">
                  <c:v>His</c:v>
                </c:pt>
                <c:pt idx="7">
                  <c:v>Ile</c:v>
                </c:pt>
                <c:pt idx="8">
                  <c:v>Lys</c:v>
                </c:pt>
                <c:pt idx="9">
                  <c:v>Leu</c:v>
                </c:pt>
                <c:pt idx="10">
                  <c:v>Met</c:v>
                </c:pt>
                <c:pt idx="11">
                  <c:v>Asn</c:v>
                </c:pt>
                <c:pt idx="12">
                  <c:v>Pro</c:v>
                </c:pt>
                <c:pt idx="13">
                  <c:v>Gln</c:v>
                </c:pt>
                <c:pt idx="14">
                  <c:v>Arg</c:v>
                </c:pt>
                <c:pt idx="15">
                  <c:v>Ser</c:v>
                </c:pt>
                <c:pt idx="16">
                  <c:v>Thr</c:v>
                </c:pt>
                <c:pt idx="17">
                  <c:v>Val</c:v>
                </c:pt>
                <c:pt idx="18">
                  <c:v>Trp</c:v>
                </c:pt>
                <c:pt idx="19">
                  <c:v>Tyr</c:v>
                </c:pt>
              </c:strCache>
            </c:strRef>
          </c:cat>
          <c:val>
            <c:numRef>
              <c:f>Unterschiede!$B$78:$U$78</c:f>
              <c:numCache>
                <c:formatCode>0.00</c:formatCode>
                <c:ptCount val="20"/>
                <c:pt idx="0">
                  <c:v>8.1</c:v>
                </c:pt>
                <c:pt idx="1">
                  <c:v>0.54</c:v>
                </c:pt>
                <c:pt idx="2">
                  <c:v>5.56</c:v>
                </c:pt>
                <c:pt idx="3">
                  <c:v>9.24</c:v>
                </c:pt>
                <c:pt idx="4">
                  <c:v>4.1399999999999997</c:v>
                </c:pt>
                <c:pt idx="5">
                  <c:v>5.63</c:v>
                </c:pt>
                <c:pt idx="6">
                  <c:v>1.82</c:v>
                </c:pt>
                <c:pt idx="7">
                  <c:v>6.34</c:v>
                </c:pt>
                <c:pt idx="8">
                  <c:v>6.64</c:v>
                </c:pt>
                <c:pt idx="9">
                  <c:v>10.67</c:v>
                </c:pt>
                <c:pt idx="10">
                  <c:v>1.73</c:v>
                </c:pt>
                <c:pt idx="11">
                  <c:v>4.08</c:v>
                </c:pt>
                <c:pt idx="12">
                  <c:v>3.55</c:v>
                </c:pt>
                <c:pt idx="13">
                  <c:v>3.28</c:v>
                </c:pt>
                <c:pt idx="14">
                  <c:v>7.49</c:v>
                </c:pt>
                <c:pt idx="15">
                  <c:v>5.13</c:v>
                </c:pt>
                <c:pt idx="16">
                  <c:v>4.45</c:v>
                </c:pt>
                <c:pt idx="17">
                  <c:v>6.93</c:v>
                </c:pt>
                <c:pt idx="18">
                  <c:v>0.79</c:v>
                </c:pt>
                <c:pt idx="19">
                  <c:v>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F-496D-972E-F7E11FA3B091}"/>
            </c:ext>
          </c:extLst>
        </c:ser>
        <c:ser>
          <c:idx val="2"/>
          <c:order val="2"/>
          <c:tx>
            <c:strRef>
              <c:f>Unterschiede!$A$80</c:f>
              <c:strCache>
                <c:ptCount val="1"/>
                <c:pt idx="0">
                  <c:v>Psycho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Unterschiede!$B$81:$U$81</c:f>
                <c:numCache>
                  <c:formatCode>General</c:formatCode>
                  <c:ptCount val="20"/>
                  <c:pt idx="0">
                    <c:v>0.70743166140309788</c:v>
                  </c:pt>
                  <c:pt idx="1">
                    <c:v>0.17505681617374616</c:v>
                  </c:pt>
                  <c:pt idx="2">
                    <c:v>0.51117174761087458</c:v>
                  </c:pt>
                  <c:pt idx="3">
                    <c:v>0.58395738048441692</c:v>
                  </c:pt>
                  <c:pt idx="4">
                    <c:v>0.23333238095043737</c:v>
                  </c:pt>
                  <c:pt idx="5">
                    <c:v>0.35889165805605211</c:v>
                  </c:pt>
                  <c:pt idx="6">
                    <c:v>0.29609382897243391</c:v>
                  </c:pt>
                  <c:pt idx="7">
                    <c:v>0.71707089375224708</c:v>
                  </c:pt>
                  <c:pt idx="8">
                    <c:v>1.0762731995176715</c:v>
                  </c:pt>
                  <c:pt idx="9">
                    <c:v>0.45850190839297483</c:v>
                  </c:pt>
                  <c:pt idx="10">
                    <c:v>0.3274609391464382</c:v>
                  </c:pt>
                  <c:pt idx="11">
                    <c:v>0.53062813930493946</c:v>
                  </c:pt>
                  <c:pt idx="12">
                    <c:v>0.45094518021103197</c:v>
                  </c:pt>
                  <c:pt idx="13">
                    <c:v>1.0503597267391489</c:v>
                  </c:pt>
                  <c:pt idx="14">
                    <c:v>1.1448464234705635</c:v>
                  </c:pt>
                  <c:pt idx="15">
                    <c:v>0.64753241017125718</c:v>
                  </c:pt>
                  <c:pt idx="16">
                    <c:v>0.48901590521736155</c:v>
                  </c:pt>
                  <c:pt idx="17">
                    <c:v>0.4002639406969134</c:v>
                  </c:pt>
                  <c:pt idx="18">
                    <c:v>0.10961548957859724</c:v>
                  </c:pt>
                  <c:pt idx="19">
                    <c:v>0.31620756193080235</c:v>
                  </c:pt>
                </c:numCache>
              </c:numRef>
            </c:plus>
            <c:minus>
              <c:numRef>
                <c:f>Unterschiede!$B$81:$U$81</c:f>
                <c:numCache>
                  <c:formatCode>General</c:formatCode>
                  <c:ptCount val="20"/>
                  <c:pt idx="0">
                    <c:v>0.70743166140309788</c:v>
                  </c:pt>
                  <c:pt idx="1">
                    <c:v>0.17505681617374616</c:v>
                  </c:pt>
                  <c:pt idx="2">
                    <c:v>0.51117174761087458</c:v>
                  </c:pt>
                  <c:pt idx="3">
                    <c:v>0.58395738048441692</c:v>
                  </c:pt>
                  <c:pt idx="4">
                    <c:v>0.23333238095043737</c:v>
                  </c:pt>
                  <c:pt idx="5">
                    <c:v>0.35889165805605211</c:v>
                  </c:pt>
                  <c:pt idx="6">
                    <c:v>0.29609382897243391</c:v>
                  </c:pt>
                  <c:pt idx="7">
                    <c:v>0.71707089375224708</c:v>
                  </c:pt>
                  <c:pt idx="8">
                    <c:v>1.0762731995176715</c:v>
                  </c:pt>
                  <c:pt idx="9">
                    <c:v>0.45850190839297483</c:v>
                  </c:pt>
                  <c:pt idx="10">
                    <c:v>0.3274609391464382</c:v>
                  </c:pt>
                  <c:pt idx="11">
                    <c:v>0.53062813930493946</c:v>
                  </c:pt>
                  <c:pt idx="12">
                    <c:v>0.45094518021103197</c:v>
                  </c:pt>
                  <c:pt idx="13">
                    <c:v>1.0503597267391489</c:v>
                  </c:pt>
                  <c:pt idx="14">
                    <c:v>1.1448464234705635</c:v>
                  </c:pt>
                  <c:pt idx="15">
                    <c:v>0.64753241017125718</c:v>
                  </c:pt>
                  <c:pt idx="16">
                    <c:v>0.48901590521736155</c:v>
                  </c:pt>
                  <c:pt idx="17">
                    <c:v>0.4002639406969134</c:v>
                  </c:pt>
                  <c:pt idx="18">
                    <c:v>0.10961548957859724</c:v>
                  </c:pt>
                  <c:pt idx="19">
                    <c:v>0.31620756193080235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Unterschiede!$B$75:$U$75</c:f>
              <c:strCache>
                <c:ptCount val="20"/>
                <c:pt idx="0">
                  <c:v>Ala</c:v>
                </c:pt>
                <c:pt idx="1">
                  <c:v>Cys</c:v>
                </c:pt>
                <c:pt idx="2">
                  <c:v>Asp</c:v>
                </c:pt>
                <c:pt idx="3">
                  <c:v>Glu</c:v>
                </c:pt>
                <c:pt idx="4">
                  <c:v>Phe</c:v>
                </c:pt>
                <c:pt idx="5">
                  <c:v>Gly</c:v>
                </c:pt>
                <c:pt idx="6">
                  <c:v>His</c:v>
                </c:pt>
                <c:pt idx="7">
                  <c:v>Ile</c:v>
                </c:pt>
                <c:pt idx="8">
                  <c:v>Lys</c:v>
                </c:pt>
                <c:pt idx="9">
                  <c:v>Leu</c:v>
                </c:pt>
                <c:pt idx="10">
                  <c:v>Met</c:v>
                </c:pt>
                <c:pt idx="11">
                  <c:v>Asn</c:v>
                </c:pt>
                <c:pt idx="12">
                  <c:v>Pro</c:v>
                </c:pt>
                <c:pt idx="13">
                  <c:v>Gln</c:v>
                </c:pt>
                <c:pt idx="14">
                  <c:v>Arg</c:v>
                </c:pt>
                <c:pt idx="15">
                  <c:v>Ser</c:v>
                </c:pt>
                <c:pt idx="16">
                  <c:v>Thr</c:v>
                </c:pt>
                <c:pt idx="17">
                  <c:v>Val</c:v>
                </c:pt>
                <c:pt idx="18">
                  <c:v>Trp</c:v>
                </c:pt>
                <c:pt idx="19">
                  <c:v>Tyr</c:v>
                </c:pt>
              </c:strCache>
            </c:strRef>
          </c:cat>
          <c:val>
            <c:numRef>
              <c:f>Unterschiede!$B$80:$U$80</c:f>
              <c:numCache>
                <c:formatCode>0.00</c:formatCode>
                <c:ptCount val="20"/>
                <c:pt idx="0">
                  <c:v>7.02</c:v>
                </c:pt>
                <c:pt idx="1">
                  <c:v>0.6</c:v>
                </c:pt>
                <c:pt idx="2">
                  <c:v>6.26</c:v>
                </c:pt>
                <c:pt idx="3">
                  <c:v>7.63</c:v>
                </c:pt>
                <c:pt idx="4">
                  <c:v>4.32</c:v>
                </c:pt>
                <c:pt idx="5">
                  <c:v>5.41</c:v>
                </c:pt>
                <c:pt idx="6">
                  <c:v>1.86</c:v>
                </c:pt>
                <c:pt idx="7">
                  <c:v>5.95</c:v>
                </c:pt>
                <c:pt idx="8">
                  <c:v>5.25</c:v>
                </c:pt>
                <c:pt idx="9">
                  <c:v>10.37</c:v>
                </c:pt>
                <c:pt idx="10">
                  <c:v>1.31</c:v>
                </c:pt>
                <c:pt idx="11">
                  <c:v>5.39</c:v>
                </c:pt>
                <c:pt idx="12">
                  <c:v>3.11</c:v>
                </c:pt>
                <c:pt idx="13">
                  <c:v>6.25</c:v>
                </c:pt>
                <c:pt idx="14">
                  <c:v>7.07</c:v>
                </c:pt>
                <c:pt idx="15">
                  <c:v>5.98</c:v>
                </c:pt>
                <c:pt idx="16">
                  <c:v>5.68</c:v>
                </c:pt>
                <c:pt idx="17">
                  <c:v>6.05</c:v>
                </c:pt>
                <c:pt idx="18">
                  <c:v>1.1499999999999999</c:v>
                </c:pt>
                <c:pt idx="19">
                  <c:v>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F-496D-972E-F7E11FA3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516160"/>
        <c:axId val="543122480"/>
      </c:barChart>
      <c:catAx>
        <c:axId val="17935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122480"/>
        <c:crosses val="autoZero"/>
        <c:auto val="1"/>
        <c:lblAlgn val="ctr"/>
        <c:lblOffset val="100"/>
        <c:noMultiLvlLbl val="0"/>
      </c:catAx>
      <c:valAx>
        <c:axId val="5431224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Aminoacidfrequency</a:t>
                </a:r>
                <a:r>
                  <a:rPr lang="de-DE" baseline="0"/>
                  <a:t> in %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3516160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70805849268841"/>
          <c:y val="9.1084312135401704E-2"/>
          <c:w val="0.18120512935883018"/>
          <c:h val="0.1533791996930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82</xdr:row>
      <xdr:rowOff>152399</xdr:rowOff>
    </xdr:from>
    <xdr:to>
      <xdr:col>22</xdr:col>
      <xdr:colOff>466725</xdr:colOff>
      <xdr:row>97</xdr:row>
      <xdr:rowOff>161924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E5905F-FEAD-DBFB-4C10-FDF0C5C1C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D55" sqref="D55"/>
    </sheetView>
  </sheetViews>
  <sheetFormatPr baseColWidth="10"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3</v>
      </c>
      <c r="C2">
        <v>-3</v>
      </c>
      <c r="D2">
        <v>-4</v>
      </c>
      <c r="E2">
        <v>-3</v>
      </c>
      <c r="F2">
        <v>-3</v>
      </c>
      <c r="G2">
        <v>-3</v>
      </c>
      <c r="H2">
        <v>-2</v>
      </c>
      <c r="I2">
        <v>-4</v>
      </c>
      <c r="J2">
        <v>-4</v>
      </c>
      <c r="K2">
        <v>-3</v>
      </c>
      <c r="L2">
        <v>-4</v>
      </c>
      <c r="M2">
        <v>-3</v>
      </c>
      <c r="N2">
        <v>-3</v>
      </c>
      <c r="O2">
        <v>-2</v>
      </c>
      <c r="P2">
        <v>-3</v>
      </c>
      <c r="Q2">
        <v>-3</v>
      </c>
      <c r="R2">
        <v>-2</v>
      </c>
      <c r="S2">
        <v>-3</v>
      </c>
      <c r="T2">
        <v>-3</v>
      </c>
      <c r="U2">
        <v>-3</v>
      </c>
      <c r="V2">
        <v>-4</v>
      </c>
    </row>
    <row r="3" spans="1:22" x14ac:dyDescent="0.25">
      <c r="A3" t="s">
        <v>23</v>
      </c>
      <c r="B3">
        <v>0</v>
      </c>
      <c r="C3">
        <v>4</v>
      </c>
      <c r="D3">
        <v>1</v>
      </c>
      <c r="E3">
        <v>0</v>
      </c>
      <c r="F3">
        <v>-1</v>
      </c>
      <c r="G3">
        <v>-2</v>
      </c>
      <c r="H3">
        <v>0</v>
      </c>
      <c r="I3">
        <v>-1</v>
      </c>
      <c r="J3">
        <v>-1</v>
      </c>
      <c r="K3">
        <v>0</v>
      </c>
      <c r="L3">
        <v>-2</v>
      </c>
      <c r="M3">
        <v>-1</v>
      </c>
      <c r="N3">
        <v>-1</v>
      </c>
      <c r="O3">
        <v>-1</v>
      </c>
      <c r="P3">
        <v>0</v>
      </c>
      <c r="Q3">
        <v>-1</v>
      </c>
      <c r="R3">
        <v>1</v>
      </c>
      <c r="S3">
        <v>0</v>
      </c>
      <c r="T3">
        <v>0</v>
      </c>
      <c r="U3">
        <v>-4</v>
      </c>
      <c r="V3">
        <v>-2</v>
      </c>
    </row>
    <row r="4" spans="1:22" x14ac:dyDescent="0.25">
      <c r="A4" t="s">
        <v>24</v>
      </c>
      <c r="B4">
        <v>0</v>
      </c>
      <c r="C4">
        <v>0</v>
      </c>
      <c r="D4">
        <v>7</v>
      </c>
      <c r="E4">
        <v>-3</v>
      </c>
      <c r="F4">
        <v>-1</v>
      </c>
      <c r="G4">
        <v>2</v>
      </c>
      <c r="H4">
        <v>-1</v>
      </c>
      <c r="I4">
        <v>-2</v>
      </c>
      <c r="J4">
        <v>0</v>
      </c>
      <c r="K4">
        <v>-2</v>
      </c>
      <c r="L4">
        <v>2</v>
      </c>
      <c r="M4">
        <v>1</v>
      </c>
      <c r="N4">
        <v>-2</v>
      </c>
      <c r="O4">
        <v>-4</v>
      </c>
      <c r="P4">
        <v>-2</v>
      </c>
      <c r="Q4">
        <v>0</v>
      </c>
      <c r="R4">
        <v>0</v>
      </c>
      <c r="S4">
        <v>0</v>
      </c>
      <c r="T4">
        <v>0</v>
      </c>
      <c r="U4">
        <v>-3</v>
      </c>
      <c r="V4">
        <v>0</v>
      </c>
    </row>
    <row r="5" spans="1:22" x14ac:dyDescent="0.25">
      <c r="A5" t="s">
        <v>25</v>
      </c>
      <c r="B5">
        <v>0</v>
      </c>
      <c r="C5">
        <v>0</v>
      </c>
      <c r="D5">
        <v>0</v>
      </c>
      <c r="E5">
        <v>5</v>
      </c>
      <c r="F5">
        <v>1</v>
      </c>
      <c r="G5">
        <v>-4</v>
      </c>
      <c r="H5">
        <v>0</v>
      </c>
      <c r="I5">
        <v>0</v>
      </c>
      <c r="J5">
        <v>-4</v>
      </c>
      <c r="K5">
        <v>-1</v>
      </c>
      <c r="L5">
        <v>-3</v>
      </c>
      <c r="M5">
        <v>-1</v>
      </c>
      <c r="N5">
        <v>1</v>
      </c>
      <c r="O5">
        <v>0</v>
      </c>
      <c r="P5">
        <v>0</v>
      </c>
      <c r="Q5">
        <v>-2</v>
      </c>
      <c r="R5">
        <v>0</v>
      </c>
      <c r="S5">
        <v>-1</v>
      </c>
      <c r="T5">
        <v>-3</v>
      </c>
      <c r="U5">
        <v>-4</v>
      </c>
      <c r="V5">
        <v>-2</v>
      </c>
    </row>
    <row r="6" spans="1:22" x14ac:dyDescent="0.25">
      <c r="A6" t="s">
        <v>26</v>
      </c>
      <c r="B6">
        <v>0</v>
      </c>
      <c r="C6">
        <v>0</v>
      </c>
      <c r="D6">
        <v>0</v>
      </c>
      <c r="E6">
        <v>0</v>
      </c>
      <c r="F6">
        <v>4</v>
      </c>
      <c r="G6">
        <v>-3</v>
      </c>
      <c r="H6">
        <v>-1</v>
      </c>
      <c r="I6">
        <v>0</v>
      </c>
      <c r="J6">
        <v>-3</v>
      </c>
      <c r="K6">
        <v>0</v>
      </c>
      <c r="L6">
        <v>-3</v>
      </c>
      <c r="M6">
        <v>0</v>
      </c>
      <c r="N6">
        <v>0</v>
      </c>
      <c r="O6">
        <v>-1</v>
      </c>
      <c r="P6">
        <v>1</v>
      </c>
      <c r="Q6">
        <v>-1</v>
      </c>
      <c r="R6">
        <v>-1</v>
      </c>
      <c r="S6">
        <v>-1</v>
      </c>
      <c r="T6">
        <v>-2</v>
      </c>
      <c r="U6">
        <v>-2</v>
      </c>
      <c r="V6">
        <v>-3</v>
      </c>
    </row>
    <row r="7" spans="1:22" x14ac:dyDescent="0.25">
      <c r="A7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6</v>
      </c>
      <c r="H7">
        <v>-4</v>
      </c>
      <c r="I7">
        <v>-1</v>
      </c>
      <c r="J7">
        <v>-1</v>
      </c>
      <c r="K7">
        <v>-3</v>
      </c>
      <c r="L7">
        <v>0</v>
      </c>
      <c r="M7">
        <v>-1</v>
      </c>
      <c r="N7">
        <v>-3</v>
      </c>
      <c r="O7">
        <v>-3</v>
      </c>
      <c r="P7">
        <v>-2</v>
      </c>
      <c r="Q7">
        <v>-2</v>
      </c>
      <c r="R7">
        <v>-3</v>
      </c>
      <c r="S7">
        <v>-2</v>
      </c>
      <c r="T7">
        <v>-2</v>
      </c>
      <c r="U7">
        <v>4</v>
      </c>
      <c r="V7">
        <v>2</v>
      </c>
    </row>
    <row r="8" spans="1:22" x14ac:dyDescent="0.25">
      <c r="A8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</v>
      </c>
      <c r="I8">
        <v>-1</v>
      </c>
      <c r="J8">
        <v>-4</v>
      </c>
      <c r="K8">
        <v>-1</v>
      </c>
      <c r="L8">
        <v>-4</v>
      </c>
      <c r="M8">
        <v>-2</v>
      </c>
      <c r="N8">
        <v>0</v>
      </c>
      <c r="O8">
        <v>-1</v>
      </c>
      <c r="P8">
        <v>-2</v>
      </c>
      <c r="Q8">
        <v>-1</v>
      </c>
      <c r="R8">
        <v>0</v>
      </c>
      <c r="S8">
        <v>-2</v>
      </c>
      <c r="T8">
        <v>-3</v>
      </c>
      <c r="U8">
        <v>-3</v>
      </c>
      <c r="V8">
        <v>-4</v>
      </c>
    </row>
    <row r="9" spans="1:22" x14ac:dyDescent="0.25">
      <c r="A9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7</v>
      </c>
      <c r="J9">
        <v>-3</v>
      </c>
      <c r="K9">
        <v>0</v>
      </c>
      <c r="L9">
        <v>0</v>
      </c>
      <c r="M9">
        <v>-1</v>
      </c>
      <c r="N9">
        <v>0</v>
      </c>
      <c r="O9">
        <v>-4</v>
      </c>
      <c r="P9">
        <v>0</v>
      </c>
      <c r="Q9">
        <v>0</v>
      </c>
      <c r="R9">
        <v>0</v>
      </c>
      <c r="S9">
        <v>-1</v>
      </c>
      <c r="T9">
        <v>-1</v>
      </c>
      <c r="U9">
        <v>-2</v>
      </c>
      <c r="V9">
        <v>1</v>
      </c>
    </row>
    <row r="10" spans="1:22" x14ac:dyDescent="0.25">
      <c r="A10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-3</v>
      </c>
      <c r="L10">
        <v>1</v>
      </c>
      <c r="M10">
        <v>1</v>
      </c>
      <c r="N10">
        <v>-5</v>
      </c>
      <c r="O10">
        <v>-2</v>
      </c>
      <c r="P10">
        <v>-1</v>
      </c>
      <c r="Q10">
        <v>-3</v>
      </c>
      <c r="R10">
        <v>-3</v>
      </c>
      <c r="S10">
        <v>-1</v>
      </c>
      <c r="T10">
        <v>2</v>
      </c>
      <c r="U10">
        <v>-3</v>
      </c>
      <c r="V10">
        <v>-1</v>
      </c>
    </row>
    <row r="11" spans="1:22" x14ac:dyDescent="0.25">
      <c r="A1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-2</v>
      </c>
      <c r="M11">
        <v>-1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-2</v>
      </c>
      <c r="U11">
        <v>-2</v>
      </c>
      <c r="V11">
        <v>-2</v>
      </c>
    </row>
    <row r="12" spans="1:22" x14ac:dyDescent="0.25">
      <c r="A12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</v>
      </c>
      <c r="M12">
        <v>2</v>
      </c>
      <c r="N12">
        <v>-3</v>
      </c>
      <c r="O12">
        <v>-3</v>
      </c>
      <c r="P12">
        <v>-1</v>
      </c>
      <c r="Q12">
        <v>-2</v>
      </c>
      <c r="R12">
        <v>-3</v>
      </c>
      <c r="S12">
        <v>-2</v>
      </c>
      <c r="T12">
        <v>1</v>
      </c>
      <c r="U12">
        <v>-1</v>
      </c>
      <c r="V12">
        <v>-1</v>
      </c>
    </row>
    <row r="13" spans="1:22" x14ac:dyDescent="0.25">
      <c r="A13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</v>
      </c>
      <c r="N13">
        <v>-2</v>
      </c>
      <c r="O13">
        <v>-2</v>
      </c>
      <c r="P13">
        <v>0</v>
      </c>
      <c r="Q13">
        <v>-1</v>
      </c>
      <c r="R13">
        <v>-1</v>
      </c>
      <c r="S13">
        <v>0</v>
      </c>
      <c r="T13">
        <v>1</v>
      </c>
      <c r="U13">
        <v>0</v>
      </c>
      <c r="V13">
        <v>-2</v>
      </c>
    </row>
    <row r="14" spans="1:22" x14ac:dyDescent="0.25">
      <c r="A14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</v>
      </c>
      <c r="O14">
        <v>-1</v>
      </c>
      <c r="P14">
        <v>0</v>
      </c>
      <c r="Q14">
        <v>-1</v>
      </c>
      <c r="R14">
        <v>1</v>
      </c>
      <c r="S14">
        <v>-1</v>
      </c>
      <c r="T14">
        <v>-2</v>
      </c>
      <c r="U14">
        <v>-2</v>
      </c>
      <c r="V14">
        <v>-2</v>
      </c>
    </row>
    <row r="15" spans="1:22" x14ac:dyDescent="0.25">
      <c r="A15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</v>
      </c>
      <c r="P15">
        <v>-1</v>
      </c>
      <c r="Q15">
        <v>-1</v>
      </c>
      <c r="R15">
        <v>0</v>
      </c>
      <c r="S15">
        <v>-1</v>
      </c>
      <c r="T15">
        <v>-1</v>
      </c>
      <c r="U15">
        <v>-2</v>
      </c>
      <c r="V15">
        <v>-3</v>
      </c>
    </row>
    <row r="16" spans="1:22" x14ac:dyDescent="0.25">
      <c r="A16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</v>
      </c>
      <c r="Q16">
        <v>0</v>
      </c>
      <c r="R16">
        <v>0</v>
      </c>
      <c r="S16">
        <v>-1</v>
      </c>
      <c r="T16">
        <v>-1</v>
      </c>
      <c r="U16">
        <v>0</v>
      </c>
      <c r="V16">
        <v>-2</v>
      </c>
    </row>
    <row r="17" spans="1:22" x14ac:dyDescent="0.25">
      <c r="A17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</v>
      </c>
      <c r="R17">
        <v>0</v>
      </c>
      <c r="S17">
        <v>-1</v>
      </c>
      <c r="T17">
        <v>-3</v>
      </c>
      <c r="U17">
        <v>-2</v>
      </c>
      <c r="V17">
        <v>-2</v>
      </c>
    </row>
    <row r="18" spans="1:22" x14ac:dyDescent="0.25">
      <c r="A18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</v>
      </c>
      <c r="S18">
        <v>1</v>
      </c>
      <c r="T18">
        <v>-1</v>
      </c>
      <c r="U18">
        <v>-2</v>
      </c>
      <c r="V18">
        <v>-3</v>
      </c>
    </row>
    <row r="19" spans="1:22" x14ac:dyDescent="0.25">
      <c r="A19" t="s">
        <v>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>
        <v>0</v>
      </c>
      <c r="U19">
        <v>-3</v>
      </c>
      <c r="V19">
        <v>-1</v>
      </c>
    </row>
    <row r="20" spans="1:22" x14ac:dyDescent="0.25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</v>
      </c>
      <c r="U20">
        <v>-2</v>
      </c>
      <c r="V20">
        <v>-1</v>
      </c>
    </row>
    <row r="21" spans="1:22" x14ac:dyDescent="0.25">
      <c r="A21" t="s">
        <v>41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9</v>
      </c>
      <c r="V21">
        <v>1</v>
      </c>
    </row>
    <row r="22" spans="1:22" x14ac:dyDescent="0.25">
      <c r="A22" t="s">
        <v>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abSelected="1" topLeftCell="A55" workbookViewId="0">
      <selection activeCell="I70" sqref="I70"/>
    </sheetView>
  </sheetViews>
  <sheetFormatPr baseColWidth="10" defaultRowHeight="15" x14ac:dyDescent="0.25"/>
  <sheetData>
    <row r="1" spans="1:22" x14ac:dyDescent="0.25">
      <c r="A1" t="s">
        <v>44</v>
      </c>
    </row>
    <row r="2" spans="1:22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3" spans="1:22" x14ac:dyDescent="0.25">
      <c r="A3" t="s">
        <v>22</v>
      </c>
      <c r="B3">
        <f>matrix_meso!B2-matrix_psycho!B2</f>
        <v>-2</v>
      </c>
      <c r="C3">
        <f>matrix_meso!C2-matrix_psycho!C2</f>
        <v>0</v>
      </c>
      <c r="D3">
        <f>matrix_meso!D2-matrix_psycho!D2</f>
        <v>-1</v>
      </c>
      <c r="E3">
        <f>matrix_meso!E2-matrix_psycho!E2</f>
        <v>2</v>
      </c>
      <c r="F3">
        <f>matrix_meso!F2-matrix_psycho!F2</f>
        <v>1</v>
      </c>
      <c r="G3">
        <f>matrix_meso!G2-matrix_psycho!G2</f>
        <v>1</v>
      </c>
      <c r="H3">
        <f>matrix_meso!H2-matrix_psycho!H2</f>
        <v>0</v>
      </c>
      <c r="I3">
        <f>matrix_meso!I2-matrix_psycho!I2</f>
        <v>-2</v>
      </c>
      <c r="J3">
        <f>matrix_meso!J2-matrix_psycho!J2</f>
        <v>-1</v>
      </c>
      <c r="K3">
        <f>matrix_meso!K2-matrix_psycho!K2</f>
        <v>-1</v>
      </c>
      <c r="L3">
        <f>matrix_meso!L2-matrix_psycho!L2</f>
        <v>1</v>
      </c>
      <c r="M3">
        <f>matrix_meso!M2-matrix_psycho!M2</f>
        <v>-2</v>
      </c>
      <c r="N3">
        <f>matrix_meso!N2-matrix_psycho!N2</f>
        <v>0</v>
      </c>
      <c r="O3">
        <f>matrix_meso!O2-matrix_psycho!O2</f>
        <v>-1</v>
      </c>
      <c r="P3">
        <f>matrix_meso!P2-matrix_psycho!P2</f>
        <v>0</v>
      </c>
      <c r="Q3">
        <f>matrix_meso!Q2-matrix_psycho!Q2</f>
        <v>0</v>
      </c>
      <c r="R3">
        <f>matrix_meso!R2-matrix_psycho!R2</f>
        <v>0</v>
      </c>
      <c r="S3">
        <f>matrix_meso!S2-matrix_psycho!S2</f>
        <v>-1</v>
      </c>
      <c r="T3">
        <f>matrix_meso!T2-matrix_psycho!T2</f>
        <v>0</v>
      </c>
      <c r="U3">
        <f>matrix_meso!U2-matrix_psycho!U2</f>
        <v>2</v>
      </c>
      <c r="V3">
        <f>matrix_meso!V2-matrix_psycho!V2</f>
        <v>1</v>
      </c>
    </row>
    <row r="4" spans="1:22" x14ac:dyDescent="0.25">
      <c r="A4" t="s">
        <v>23</v>
      </c>
      <c r="C4">
        <f>matrix_meso!C3-matrix_psycho!C3</f>
        <v>-1</v>
      </c>
      <c r="D4">
        <f>matrix_meso!D3-matrix_psycho!D3</f>
        <v>3</v>
      </c>
      <c r="E4">
        <f>matrix_meso!E3-matrix_psycho!E3</f>
        <v>3</v>
      </c>
      <c r="F4">
        <f>matrix_meso!F3-matrix_psycho!F3</f>
        <v>1</v>
      </c>
      <c r="G4">
        <f>matrix_meso!G3-matrix_psycho!G3</f>
        <v>4</v>
      </c>
      <c r="H4">
        <f>matrix_meso!H3-matrix_psycho!H3</f>
        <v>2</v>
      </c>
      <c r="I4">
        <f>matrix_meso!I3-matrix_psycho!I3</f>
        <v>3</v>
      </c>
      <c r="J4">
        <f>matrix_meso!J3-matrix_psycho!J3</f>
        <v>3</v>
      </c>
      <c r="K4">
        <f>matrix_meso!K3-matrix_psycho!K3</f>
        <v>2</v>
      </c>
      <c r="L4">
        <f>matrix_meso!L3-matrix_psycho!L3</f>
        <v>2</v>
      </c>
      <c r="M4">
        <f>matrix_meso!M3-matrix_psycho!M3</f>
        <v>1</v>
      </c>
      <c r="N4">
        <f>matrix_meso!N3-matrix_psycho!N3</f>
        <v>2</v>
      </c>
      <c r="O4">
        <f>matrix_meso!O3-matrix_psycho!O3</f>
        <v>0</v>
      </c>
      <c r="P4">
        <f>matrix_meso!P3-matrix_psycho!P3</f>
        <v>3</v>
      </c>
      <c r="Q4">
        <f>matrix_meso!Q3-matrix_psycho!Q3</f>
        <v>3</v>
      </c>
      <c r="R4">
        <f>matrix_meso!R3-matrix_psycho!R3</f>
        <v>0</v>
      </c>
      <c r="S4">
        <f>matrix_meso!S3-matrix_psycho!S3</f>
        <v>1</v>
      </c>
      <c r="T4">
        <f>matrix_meso!T3-matrix_psycho!T3</f>
        <v>1</v>
      </c>
      <c r="U4">
        <f>matrix_meso!U3-matrix_psycho!U3</f>
        <v>-4</v>
      </c>
      <c r="V4">
        <f>matrix_meso!V3-matrix_psycho!V3</f>
        <v>4</v>
      </c>
    </row>
    <row r="5" spans="1:22" x14ac:dyDescent="0.25">
      <c r="A5" t="s">
        <v>24</v>
      </c>
      <c r="D5">
        <f>matrix_meso!D4-matrix_psycho!D4</f>
        <v>-2</v>
      </c>
      <c r="E5">
        <f>matrix_meso!E4-matrix_psycho!E4</f>
        <v>3</v>
      </c>
      <c r="F5">
        <f>matrix_meso!F4-matrix_psycho!F4</f>
        <v>6</v>
      </c>
      <c r="G5">
        <f>matrix_meso!G4-matrix_psycho!G4</f>
        <v>1</v>
      </c>
      <c r="H5">
        <f>matrix_meso!H4-matrix_psycho!H4</f>
        <v>-1</v>
      </c>
      <c r="I5">
        <f>matrix_meso!I4-matrix_psycho!I4</f>
        <v>-1</v>
      </c>
      <c r="J5">
        <f>matrix_meso!J4-matrix_psycho!J4</f>
        <v>1</v>
      </c>
      <c r="K5">
        <f>matrix_meso!K4-matrix_psycho!K4</f>
        <v>1</v>
      </c>
      <c r="L5">
        <f>matrix_meso!L4-matrix_psycho!L4</f>
        <v>4</v>
      </c>
      <c r="M5">
        <f>matrix_meso!M4-matrix_psycho!M4</f>
        <v>1</v>
      </c>
      <c r="N5">
        <f>matrix_meso!N4-matrix_psycho!N4</f>
        <v>0</v>
      </c>
      <c r="O5">
        <f>matrix_meso!O4-matrix_psycho!O4</f>
        <v>-4</v>
      </c>
      <c r="P5">
        <f>matrix_meso!P4-matrix_psycho!P4</f>
        <v>0</v>
      </c>
      <c r="Q5">
        <f>matrix_meso!Q4-matrix_psycho!Q4</f>
        <v>0</v>
      </c>
      <c r="R5">
        <f>matrix_meso!R4-matrix_psycho!R4</f>
        <v>0</v>
      </c>
      <c r="S5">
        <f>matrix_meso!S4-matrix_psycho!S4</f>
        <v>1</v>
      </c>
      <c r="T5">
        <f>matrix_meso!T4-matrix_psycho!T4</f>
        <v>1</v>
      </c>
      <c r="U5">
        <f>matrix_meso!U4-matrix_psycho!U4</f>
        <v>-3</v>
      </c>
      <c r="V5">
        <f>matrix_meso!V4-matrix_psycho!V4</f>
        <v>6</v>
      </c>
    </row>
    <row r="6" spans="1:22" x14ac:dyDescent="0.25">
      <c r="A6" t="s">
        <v>25</v>
      </c>
      <c r="E6">
        <f>matrix_meso!E5-matrix_psycho!E5</f>
        <v>0</v>
      </c>
      <c r="F6">
        <f>matrix_meso!F5-matrix_psycho!F5</f>
        <v>1</v>
      </c>
      <c r="G6">
        <f>matrix_meso!G5-matrix_psycho!G5</f>
        <v>4</v>
      </c>
      <c r="H6">
        <f>matrix_meso!H5-matrix_psycho!H5</f>
        <v>2</v>
      </c>
      <c r="I6">
        <f>matrix_meso!I5-matrix_psycho!I5</f>
        <v>2</v>
      </c>
      <c r="J6">
        <f>matrix_meso!J5-matrix_psycho!J5</f>
        <v>5</v>
      </c>
      <c r="K6">
        <f>matrix_meso!K5-matrix_psycho!K5</f>
        <v>2</v>
      </c>
      <c r="L6">
        <f>matrix_meso!L5-matrix_psycho!L5</f>
        <v>5</v>
      </c>
      <c r="M6">
        <f>matrix_meso!M5-matrix_psycho!M5</f>
        <v>2</v>
      </c>
      <c r="N6">
        <f>matrix_meso!N5-matrix_psycho!N5</f>
        <v>2</v>
      </c>
      <c r="O6">
        <f>matrix_meso!O5-matrix_psycho!O5</f>
        <v>4</v>
      </c>
      <c r="P6">
        <f>matrix_meso!P5-matrix_psycho!P5</f>
        <v>1</v>
      </c>
      <c r="Q6">
        <f>matrix_meso!Q5-matrix_psycho!Q5</f>
        <v>3</v>
      </c>
      <c r="R6">
        <f>matrix_meso!R5-matrix_psycho!R5</f>
        <v>2</v>
      </c>
      <c r="S6">
        <f>matrix_meso!S5-matrix_psycho!S5</f>
        <v>1</v>
      </c>
      <c r="T6">
        <f>matrix_meso!T5-matrix_psycho!T5</f>
        <v>4</v>
      </c>
      <c r="U6">
        <f>matrix_meso!U5-matrix_psycho!U5</f>
        <v>-1</v>
      </c>
      <c r="V6">
        <f>matrix_meso!V5-matrix_psycho!V5</f>
        <v>3</v>
      </c>
    </row>
    <row r="7" spans="1:22" x14ac:dyDescent="0.25">
      <c r="A7" t="s">
        <v>26</v>
      </c>
      <c r="F7">
        <f>matrix_meso!F6-matrix_psycho!F6</f>
        <v>-1</v>
      </c>
      <c r="G7">
        <f>matrix_meso!G6-matrix_psycho!G6</f>
        <v>2</v>
      </c>
      <c r="H7">
        <f>matrix_meso!H6-matrix_psycho!H6</f>
        <v>2</v>
      </c>
      <c r="I7">
        <f>matrix_meso!I6-matrix_psycho!I6</f>
        <v>2</v>
      </c>
      <c r="J7">
        <f>matrix_meso!J6-matrix_psycho!J6</f>
        <v>4</v>
      </c>
      <c r="K7">
        <f>matrix_meso!K6-matrix_psycho!K6</f>
        <v>3</v>
      </c>
      <c r="L7">
        <f>matrix_meso!L6-matrix_psycho!L6</f>
        <v>3</v>
      </c>
      <c r="M7">
        <f>matrix_meso!M6-matrix_psycho!M6</f>
        <v>3</v>
      </c>
      <c r="N7">
        <f>matrix_meso!N6-matrix_psycho!N6</f>
        <v>2</v>
      </c>
      <c r="O7">
        <f>matrix_meso!O6-matrix_psycho!O6</f>
        <v>2</v>
      </c>
      <c r="P7">
        <f>matrix_meso!P6-matrix_psycho!P6</f>
        <v>1</v>
      </c>
      <c r="Q7">
        <f>matrix_meso!Q6-matrix_psycho!Q6</f>
        <v>3</v>
      </c>
      <c r="R7">
        <f>matrix_meso!R6-matrix_psycho!R6</f>
        <v>1</v>
      </c>
      <c r="S7">
        <f>matrix_meso!S6-matrix_psycho!S6</f>
        <v>1</v>
      </c>
      <c r="T7">
        <f>matrix_meso!T6-matrix_psycho!T6</f>
        <v>3</v>
      </c>
      <c r="U7">
        <f>matrix_meso!U6-matrix_psycho!U6</f>
        <v>-2</v>
      </c>
      <c r="V7">
        <f>matrix_meso!V6-matrix_psycho!V6</f>
        <v>3</v>
      </c>
    </row>
    <row r="8" spans="1:22" x14ac:dyDescent="0.25">
      <c r="A8" t="s">
        <v>27</v>
      </c>
      <c r="G8">
        <f>matrix_meso!G7-matrix_psycho!G7</f>
        <v>0</v>
      </c>
      <c r="H8">
        <f>matrix_meso!H7-matrix_psycho!H7</f>
        <v>7</v>
      </c>
      <c r="I8">
        <f>matrix_meso!I7-matrix_psycho!I7</f>
        <v>0</v>
      </c>
      <c r="J8">
        <f>matrix_meso!J7-matrix_psycho!J7</f>
        <v>4</v>
      </c>
      <c r="K8">
        <f>matrix_meso!K7-matrix_psycho!K7</f>
        <v>5</v>
      </c>
      <c r="L8">
        <f>matrix_meso!L7-matrix_psycho!L7</f>
        <v>2</v>
      </c>
      <c r="M8">
        <f>matrix_meso!M7-matrix_psycho!M7</f>
        <v>0</v>
      </c>
      <c r="N8">
        <f>matrix_meso!N7-matrix_psycho!N7</f>
        <v>3</v>
      </c>
      <c r="O8">
        <f>matrix_meso!O7-matrix_psycho!O7</f>
        <v>3</v>
      </c>
      <c r="P8">
        <f>matrix_meso!P7-matrix_psycho!P7</f>
        <v>4</v>
      </c>
      <c r="Q8">
        <f>matrix_meso!Q7-matrix_psycho!Q7</f>
        <v>4</v>
      </c>
      <c r="R8">
        <f>matrix_meso!R7-matrix_psycho!R7</f>
        <v>3</v>
      </c>
      <c r="S8">
        <f>matrix_meso!S7-matrix_psycho!S7</f>
        <v>5</v>
      </c>
      <c r="T8">
        <f>matrix_meso!T7-matrix_psycho!T7</f>
        <v>5</v>
      </c>
      <c r="U8">
        <f>matrix_meso!U7-matrix_psycho!U7</f>
        <v>6</v>
      </c>
      <c r="V8">
        <f>matrix_meso!V7-matrix_psycho!V7</f>
        <v>1</v>
      </c>
    </row>
    <row r="9" spans="1:22" x14ac:dyDescent="0.25">
      <c r="A9" t="s">
        <v>28</v>
      </c>
      <c r="H9">
        <f>matrix_meso!H8-matrix_psycho!H8</f>
        <v>-1</v>
      </c>
      <c r="I9">
        <f>matrix_meso!I8-matrix_psycho!I8</f>
        <v>2</v>
      </c>
      <c r="J9">
        <f>matrix_meso!J8-matrix_psycho!J8</f>
        <v>4</v>
      </c>
      <c r="K9">
        <f>matrix_meso!K8-matrix_psycho!K8</f>
        <v>3</v>
      </c>
      <c r="L9">
        <f>matrix_meso!L8-matrix_psycho!L8</f>
        <v>4</v>
      </c>
      <c r="M9">
        <f>matrix_meso!M8-matrix_psycho!M8</f>
        <v>4</v>
      </c>
      <c r="N9">
        <f>matrix_meso!N8-matrix_psycho!N8</f>
        <v>2</v>
      </c>
      <c r="O9">
        <f>matrix_meso!O8-matrix_psycho!O8</f>
        <v>4</v>
      </c>
      <c r="P9">
        <f>matrix_meso!P8-matrix_psycho!P8</f>
        <v>1</v>
      </c>
      <c r="Q9">
        <f>matrix_meso!Q8-matrix_psycho!Q8</f>
        <v>3</v>
      </c>
      <c r="R9">
        <f>matrix_meso!R8-matrix_psycho!R8</f>
        <v>1</v>
      </c>
      <c r="S9">
        <f>matrix_meso!S8-matrix_psycho!S8</f>
        <v>1</v>
      </c>
      <c r="T9">
        <f>matrix_meso!T8-matrix_psycho!T8</f>
        <v>3</v>
      </c>
      <c r="U9">
        <f>matrix_meso!U8-matrix_psycho!U8</f>
        <v>1</v>
      </c>
      <c r="V9">
        <f>matrix_meso!V8-matrix_psycho!V8</f>
        <v>4</v>
      </c>
    </row>
    <row r="10" spans="1:22" x14ac:dyDescent="0.25">
      <c r="A10" t="s">
        <v>29</v>
      </c>
      <c r="I10">
        <f>matrix_meso!I9-matrix_psycho!I9</f>
        <v>0</v>
      </c>
      <c r="J10">
        <f>matrix_meso!J9-matrix_psycho!J9</f>
        <v>5</v>
      </c>
      <c r="K10">
        <f>matrix_meso!K9-matrix_psycho!K9</f>
        <v>1</v>
      </c>
      <c r="L10">
        <f>matrix_meso!L9-matrix_psycho!L9</f>
        <v>7</v>
      </c>
      <c r="M10">
        <f>matrix_meso!M9-matrix_psycho!M9</f>
        <v>2</v>
      </c>
      <c r="N10">
        <f>matrix_meso!N9-matrix_psycho!N9</f>
        <v>-1</v>
      </c>
      <c r="O10">
        <f>matrix_meso!O9-matrix_psycho!O9</f>
        <v>-2</v>
      </c>
      <c r="P10">
        <f>matrix_meso!P9-matrix_psycho!P9</f>
        <v>1</v>
      </c>
      <c r="Q10">
        <f>matrix_meso!Q9-matrix_psycho!Q9</f>
        <v>1</v>
      </c>
      <c r="R10">
        <f>matrix_meso!R9-matrix_psycho!R9</f>
        <v>3</v>
      </c>
      <c r="S10">
        <f>matrix_meso!S9-matrix_psycho!S9</f>
        <v>2</v>
      </c>
      <c r="T10">
        <f>matrix_meso!T9-matrix_psycho!T9</f>
        <v>5</v>
      </c>
      <c r="U10">
        <f>matrix_meso!U9-matrix_psycho!U9</f>
        <v>-1</v>
      </c>
      <c r="V10">
        <f>matrix_meso!V9-matrix_psycho!V9</f>
        <v>0</v>
      </c>
    </row>
    <row r="11" spans="1:22" x14ac:dyDescent="0.25">
      <c r="A11" t="s">
        <v>30</v>
      </c>
      <c r="J11">
        <f>matrix_meso!J10-matrix_psycho!J10</f>
        <v>0</v>
      </c>
      <c r="K11">
        <f>matrix_meso!K10-matrix_psycho!K10</f>
        <v>3</v>
      </c>
      <c r="L11">
        <f>matrix_meso!L10-matrix_psycho!L10</f>
        <v>1</v>
      </c>
      <c r="M11">
        <f>matrix_meso!M10-matrix_psycho!M10</f>
        <v>0</v>
      </c>
      <c r="N11">
        <f>matrix_meso!N10-matrix_psycho!N10</f>
        <v>1</v>
      </c>
      <c r="O11">
        <f>matrix_meso!O10-matrix_psycho!O10</f>
        <v>5</v>
      </c>
      <c r="P11">
        <f>matrix_meso!P10-matrix_psycho!P10</f>
        <v>4</v>
      </c>
      <c r="Q11">
        <f>matrix_meso!Q10-matrix_psycho!Q10</f>
        <v>2</v>
      </c>
      <c r="R11">
        <f>matrix_meso!R10-matrix_psycho!R10</f>
        <v>1</v>
      </c>
      <c r="S11">
        <f>matrix_meso!S10-matrix_psycho!S10</f>
        <v>1</v>
      </c>
      <c r="T11">
        <f>matrix_meso!T10-matrix_psycho!T10</f>
        <v>0</v>
      </c>
      <c r="U11">
        <f>matrix_meso!U10-matrix_psycho!U10</f>
        <v>-3</v>
      </c>
      <c r="V11">
        <f>matrix_meso!V10-matrix_psycho!V10</f>
        <v>3</v>
      </c>
    </row>
    <row r="12" spans="1:22" x14ac:dyDescent="0.25">
      <c r="A12" t="s">
        <v>31</v>
      </c>
      <c r="K12">
        <f>matrix_meso!K11-matrix_psycho!K11</f>
        <v>-1</v>
      </c>
      <c r="L12">
        <f>matrix_meso!L11-matrix_psycho!L11</f>
        <v>2</v>
      </c>
      <c r="M12">
        <f>matrix_meso!M11-matrix_psycho!M11</f>
        <v>1</v>
      </c>
      <c r="N12">
        <f>matrix_meso!N11-matrix_psycho!N11</f>
        <v>1</v>
      </c>
      <c r="O12">
        <f>matrix_meso!O11-matrix_psycho!O11</f>
        <v>2</v>
      </c>
      <c r="P12">
        <f>matrix_meso!P11-matrix_psycho!P11</f>
        <v>1</v>
      </c>
      <c r="Q12">
        <f>matrix_meso!Q11-matrix_psycho!Q11</f>
        <v>0</v>
      </c>
      <c r="R12">
        <f>matrix_meso!R11-matrix_psycho!R11</f>
        <v>1</v>
      </c>
      <c r="S12">
        <f>matrix_meso!S11-matrix_psycho!S11</f>
        <v>2</v>
      </c>
      <c r="T12">
        <f>matrix_meso!T11-matrix_psycho!T11</f>
        <v>2</v>
      </c>
      <c r="U12">
        <f>matrix_meso!U11-matrix_psycho!U11</f>
        <v>2</v>
      </c>
      <c r="V12">
        <f>matrix_meso!V11-matrix_psycho!V11</f>
        <v>2</v>
      </c>
    </row>
    <row r="13" spans="1:22" x14ac:dyDescent="0.25">
      <c r="A13" t="s">
        <v>32</v>
      </c>
      <c r="L13">
        <f>matrix_meso!L12-matrix_psycho!L12</f>
        <v>0</v>
      </c>
      <c r="M13">
        <f>matrix_meso!M12-matrix_psycho!M12</f>
        <v>1</v>
      </c>
      <c r="N13">
        <f>matrix_meso!N12-matrix_psycho!N12</f>
        <v>2</v>
      </c>
      <c r="O13">
        <f>matrix_meso!O12-matrix_psycho!O12</f>
        <v>4</v>
      </c>
      <c r="P13">
        <f>matrix_meso!P12-matrix_psycho!P12</f>
        <v>3</v>
      </c>
      <c r="Q13">
        <f>matrix_meso!Q12-matrix_psycho!Q12</f>
        <v>2</v>
      </c>
      <c r="R13">
        <f>matrix_meso!R12-matrix_psycho!R12</f>
        <v>2</v>
      </c>
      <c r="S13">
        <f>matrix_meso!S12-matrix_psycho!S12</f>
        <v>2</v>
      </c>
      <c r="T13">
        <f>matrix_meso!T12-matrix_psycho!T12</f>
        <v>2</v>
      </c>
      <c r="U13">
        <f>matrix_meso!U12-matrix_psycho!U12</f>
        <v>1</v>
      </c>
      <c r="V13">
        <f>matrix_meso!V12-matrix_psycho!V12</f>
        <v>4</v>
      </c>
    </row>
    <row r="14" spans="1:22" x14ac:dyDescent="0.25">
      <c r="A14" t="s">
        <v>33</v>
      </c>
      <c r="M14">
        <f>matrix_meso!M13-matrix_psycho!M13</f>
        <v>-2</v>
      </c>
      <c r="N14">
        <f>matrix_meso!N13-matrix_psycho!N13</f>
        <v>2</v>
      </c>
      <c r="O14">
        <f>matrix_meso!O13-matrix_psycho!O13</f>
        <v>0</v>
      </c>
      <c r="P14">
        <f>matrix_meso!P13-matrix_psycho!P13</f>
        <v>0</v>
      </c>
      <c r="Q14">
        <f>matrix_meso!Q13-matrix_psycho!Q13</f>
        <v>3</v>
      </c>
      <c r="R14">
        <f>matrix_meso!R13-matrix_psycho!R13</f>
        <v>2</v>
      </c>
      <c r="S14">
        <f>matrix_meso!S13-matrix_psycho!S13</f>
        <v>1</v>
      </c>
      <c r="T14">
        <f>matrix_meso!T13-matrix_psycho!T13</f>
        <v>2</v>
      </c>
      <c r="U14">
        <f>matrix_meso!U13-matrix_psycho!U13</f>
        <v>8</v>
      </c>
      <c r="V14">
        <f>matrix_meso!V13-matrix_psycho!V13</f>
        <v>3</v>
      </c>
    </row>
    <row r="15" spans="1:22" x14ac:dyDescent="0.25">
      <c r="A15" t="s">
        <v>34</v>
      </c>
      <c r="N15">
        <f>matrix_meso!N14-matrix_psycho!N14</f>
        <v>0</v>
      </c>
      <c r="O15">
        <f>matrix_meso!O14-matrix_psycho!O14</f>
        <v>4</v>
      </c>
      <c r="P15">
        <f>matrix_meso!P14-matrix_psycho!P14</f>
        <v>1</v>
      </c>
      <c r="Q15">
        <f>matrix_meso!Q14-matrix_psycho!Q14</f>
        <v>2</v>
      </c>
      <c r="R15">
        <f>matrix_meso!R14-matrix_psycho!R14</f>
        <v>1</v>
      </c>
      <c r="S15">
        <f>matrix_meso!S14-matrix_psycho!S14</f>
        <v>0</v>
      </c>
      <c r="T15">
        <f>matrix_meso!T14-matrix_psycho!T14</f>
        <v>4</v>
      </c>
      <c r="U15">
        <f>matrix_meso!U14-matrix_psycho!U14</f>
        <v>0</v>
      </c>
      <c r="V15">
        <f>matrix_meso!V14-matrix_psycho!V14</f>
        <v>1</v>
      </c>
    </row>
    <row r="16" spans="1:22" x14ac:dyDescent="0.25">
      <c r="A16" t="s">
        <v>35</v>
      </c>
      <c r="O16">
        <f>matrix_meso!O15-matrix_psycho!O15</f>
        <v>0</v>
      </c>
      <c r="P16">
        <f>matrix_meso!P15-matrix_psycho!P15</f>
        <v>1</v>
      </c>
      <c r="Q16">
        <f>matrix_meso!Q15-matrix_psycho!Q15</f>
        <v>1</v>
      </c>
      <c r="R16">
        <f>matrix_meso!R15-matrix_psycho!R15</f>
        <v>1</v>
      </c>
      <c r="S16">
        <f>matrix_meso!S15-matrix_psycho!S15</f>
        <v>0</v>
      </c>
      <c r="T16">
        <f>matrix_meso!T15-matrix_psycho!T15</f>
        <v>2</v>
      </c>
      <c r="U16">
        <f>matrix_meso!U15-matrix_psycho!U15</f>
        <v>9</v>
      </c>
      <c r="V16">
        <f>matrix_meso!V15-matrix_psycho!V15</f>
        <v>6</v>
      </c>
    </row>
    <row r="17" spans="1:22" x14ac:dyDescent="0.25">
      <c r="A17" t="s">
        <v>36</v>
      </c>
      <c r="P17">
        <f>matrix_meso!P16-matrix_psycho!P16</f>
        <v>-1</v>
      </c>
      <c r="Q17">
        <f>matrix_meso!Q16-matrix_psycho!Q16</f>
        <v>1</v>
      </c>
      <c r="R17">
        <f>matrix_meso!R16-matrix_psycho!R16</f>
        <v>2</v>
      </c>
      <c r="S17">
        <f>matrix_meso!S16-matrix_psycho!S16</f>
        <v>1</v>
      </c>
      <c r="T17">
        <f>matrix_meso!T16-matrix_psycho!T16</f>
        <v>3</v>
      </c>
      <c r="U17">
        <f>matrix_meso!U16-matrix_psycho!U16</f>
        <v>9</v>
      </c>
      <c r="V17">
        <f>matrix_meso!V16-matrix_psycho!V16</f>
        <v>2</v>
      </c>
    </row>
    <row r="18" spans="1:22" x14ac:dyDescent="0.25">
      <c r="A18" t="s">
        <v>37</v>
      </c>
      <c r="Q18">
        <f>matrix_meso!Q17-matrix_psycho!Q17</f>
        <v>0</v>
      </c>
      <c r="R18">
        <f>matrix_meso!R17-matrix_psycho!R17</f>
        <v>2</v>
      </c>
      <c r="S18">
        <f>matrix_meso!S17-matrix_psycho!S17</f>
        <v>2</v>
      </c>
      <c r="T18">
        <f>matrix_meso!T17-matrix_psycho!T17</f>
        <v>3</v>
      </c>
      <c r="U18">
        <f>matrix_meso!U17-matrix_psycho!U17</f>
        <v>-2</v>
      </c>
      <c r="V18">
        <f>matrix_meso!V17-matrix_psycho!V17</f>
        <v>2</v>
      </c>
    </row>
    <row r="19" spans="1:22" x14ac:dyDescent="0.25">
      <c r="A19" t="s">
        <v>38</v>
      </c>
      <c r="R19">
        <f>matrix_meso!R18-matrix_psycho!R18</f>
        <v>-1</v>
      </c>
      <c r="S19">
        <f>matrix_meso!S18-matrix_psycho!S18</f>
        <v>1</v>
      </c>
      <c r="T19">
        <f>matrix_meso!T18-matrix_psycho!T18</f>
        <v>3</v>
      </c>
      <c r="U19">
        <f>matrix_meso!U18-matrix_psycho!U18</f>
        <v>9</v>
      </c>
      <c r="V19">
        <f>matrix_meso!V18-matrix_psycho!V18</f>
        <v>2</v>
      </c>
    </row>
    <row r="20" spans="1:22" x14ac:dyDescent="0.25">
      <c r="A20" t="s">
        <v>39</v>
      </c>
      <c r="S20">
        <f>matrix_meso!S19-matrix_psycho!S19</f>
        <v>0</v>
      </c>
      <c r="T20">
        <f>matrix_meso!T19-matrix_psycho!T19</f>
        <v>1</v>
      </c>
      <c r="U20">
        <f>matrix_meso!U19-matrix_psycho!U19</f>
        <v>8</v>
      </c>
      <c r="V20">
        <f>matrix_meso!V19-matrix_psycho!V19</f>
        <v>2</v>
      </c>
    </row>
    <row r="21" spans="1:22" x14ac:dyDescent="0.25">
      <c r="A21" t="s">
        <v>40</v>
      </c>
      <c r="T21">
        <f>matrix_meso!T20-matrix_psycho!T20</f>
        <v>-1</v>
      </c>
      <c r="U21">
        <f>matrix_meso!U20-matrix_psycho!U20</f>
        <v>7</v>
      </c>
      <c r="V21">
        <f>matrix_meso!V20-matrix_psycho!V20</f>
        <v>3</v>
      </c>
    </row>
    <row r="22" spans="1:22" x14ac:dyDescent="0.25">
      <c r="A22" t="s">
        <v>41</v>
      </c>
      <c r="U22">
        <f>matrix_meso!U21-matrix_psycho!U21</f>
        <v>0</v>
      </c>
      <c r="V22">
        <f>matrix_meso!V21-matrix_psycho!V21</f>
        <v>0</v>
      </c>
    </row>
    <row r="23" spans="1:22" x14ac:dyDescent="0.25">
      <c r="A23" t="s">
        <v>42</v>
      </c>
      <c r="V23">
        <f>matrix_meso!V22-matrix_psycho!V22</f>
        <v>0</v>
      </c>
    </row>
    <row r="24" spans="1:22" x14ac:dyDescent="0.25">
      <c r="A24" t="s">
        <v>45</v>
      </c>
    </row>
    <row r="25" spans="1:22" x14ac:dyDescent="0.25"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21</v>
      </c>
    </row>
    <row r="26" spans="1:22" x14ac:dyDescent="0.25">
      <c r="A26" t="s">
        <v>22</v>
      </c>
      <c r="B26">
        <f>matrix_meso!B2-matrix_thermo!B2</f>
        <v>0</v>
      </c>
      <c r="C26">
        <f>matrix_meso!C2-matrix_thermo!C2</f>
        <v>-1</v>
      </c>
      <c r="D26">
        <f>matrix_meso!D2-matrix_thermo!D2</f>
        <v>0</v>
      </c>
      <c r="E26">
        <f>matrix_meso!E2-matrix_thermo!E2</f>
        <v>-1</v>
      </c>
      <c r="F26">
        <f>matrix_meso!F2-matrix_thermo!F2</f>
        <v>-1</v>
      </c>
      <c r="G26">
        <f>matrix_meso!G2-matrix_thermo!G2</f>
        <v>0</v>
      </c>
      <c r="H26">
        <f>matrix_meso!H2-matrix_thermo!H2</f>
        <v>-1</v>
      </c>
      <c r="I26">
        <f>matrix_meso!I2-matrix_thermo!I2</f>
        <v>-1</v>
      </c>
      <c r="J26">
        <f>matrix_meso!J2-matrix_thermo!J2</f>
        <v>-1</v>
      </c>
      <c r="K26">
        <f>matrix_meso!K2-matrix_thermo!K2</f>
        <v>-1</v>
      </c>
      <c r="L26">
        <f>matrix_meso!L2-matrix_thermo!L2</f>
        <v>-1</v>
      </c>
      <c r="M26">
        <f>matrix_meso!M2-matrix_thermo!M2</f>
        <v>-1</v>
      </c>
      <c r="N26">
        <f>matrix_meso!N2-matrix_thermo!N2</f>
        <v>0</v>
      </c>
      <c r="O26">
        <f>matrix_meso!O2-matrix_thermo!O2</f>
        <v>-1</v>
      </c>
      <c r="P26">
        <f>matrix_meso!P2-matrix_thermo!P2</f>
        <v>0</v>
      </c>
      <c r="Q26">
        <f>matrix_meso!Q2-matrix_thermo!Q2</f>
        <v>-1</v>
      </c>
      <c r="R26">
        <f>matrix_meso!R2-matrix_thermo!R2</f>
        <v>0</v>
      </c>
      <c r="S26">
        <f>matrix_meso!S2-matrix_thermo!S2</f>
        <v>-1</v>
      </c>
      <c r="T26">
        <f>matrix_meso!T2-matrix_thermo!T2</f>
        <v>0</v>
      </c>
      <c r="U26">
        <f>matrix_meso!U2-matrix_thermo!U2</f>
        <v>0</v>
      </c>
      <c r="V26">
        <f>matrix_meso!V2-matrix_thermo!V2</f>
        <v>-1</v>
      </c>
    </row>
    <row r="27" spans="1:22" x14ac:dyDescent="0.25">
      <c r="A27" t="s">
        <v>23</v>
      </c>
      <c r="C27">
        <f>matrix_meso!C3-matrix_thermo!C3</f>
        <v>0</v>
      </c>
      <c r="D27">
        <f>matrix_meso!D3-matrix_thermo!D3</f>
        <v>0</v>
      </c>
      <c r="E27">
        <f>matrix_meso!E3-matrix_thermo!E3</f>
        <v>1</v>
      </c>
      <c r="F27">
        <f>matrix_meso!F3-matrix_thermo!F3</f>
        <v>0</v>
      </c>
      <c r="G27">
        <f>matrix_meso!G3-matrix_thermo!G3</f>
        <v>-1</v>
      </c>
      <c r="H27">
        <f>matrix_meso!H3-matrix_thermo!H3</f>
        <v>1</v>
      </c>
      <c r="I27">
        <f>matrix_meso!I3-matrix_thermo!I3</f>
        <v>0</v>
      </c>
      <c r="J27">
        <f>matrix_meso!J3-matrix_thermo!J3</f>
        <v>0</v>
      </c>
      <c r="K27">
        <f>matrix_meso!K3-matrix_thermo!K3</f>
        <v>0</v>
      </c>
      <c r="L27">
        <f>matrix_meso!L3-matrix_thermo!L3</f>
        <v>-1</v>
      </c>
      <c r="M27">
        <f>matrix_meso!M3-matrix_thermo!M3</f>
        <v>0</v>
      </c>
      <c r="N27">
        <f>matrix_meso!N3-matrix_thermo!N3</f>
        <v>0</v>
      </c>
      <c r="O27">
        <f>matrix_meso!O3-matrix_thermo!O3</f>
        <v>-1</v>
      </c>
      <c r="P27">
        <f>matrix_meso!P3-matrix_thermo!P3</f>
        <v>1</v>
      </c>
      <c r="Q27">
        <f>matrix_meso!Q3-matrix_thermo!Q3</f>
        <v>0</v>
      </c>
      <c r="R27">
        <f>matrix_meso!R3-matrix_thermo!R3</f>
        <v>0</v>
      </c>
      <c r="S27">
        <f>matrix_meso!S3-matrix_thermo!S3</f>
        <v>0</v>
      </c>
      <c r="T27">
        <f>matrix_meso!T3-matrix_thermo!T3</f>
        <v>0</v>
      </c>
      <c r="U27">
        <f>matrix_meso!U3-matrix_thermo!U3</f>
        <v>-3</v>
      </c>
      <c r="V27">
        <f>matrix_meso!V3-matrix_thermo!V3</f>
        <v>0</v>
      </c>
    </row>
    <row r="28" spans="1:22" x14ac:dyDescent="0.25">
      <c r="A28" t="s">
        <v>24</v>
      </c>
      <c r="D28">
        <f>matrix_meso!D4-matrix_thermo!D4</f>
        <v>-1</v>
      </c>
      <c r="E28">
        <f>matrix_meso!E4-matrix_thermo!E4</f>
        <v>0</v>
      </c>
      <c r="F28">
        <f>matrix_meso!F4-matrix_thermo!F4</f>
        <v>3</v>
      </c>
      <c r="G28">
        <f>matrix_meso!G4-matrix_thermo!G4</f>
        <v>1</v>
      </c>
      <c r="H28">
        <f>matrix_meso!H4-matrix_thermo!H4</f>
        <v>0</v>
      </c>
      <c r="I28">
        <f>matrix_meso!I4-matrix_thermo!I4</f>
        <v>-1</v>
      </c>
      <c r="J28">
        <f>matrix_meso!J4-matrix_thermo!J4</f>
        <v>0</v>
      </c>
      <c r="K28">
        <f>matrix_meso!K4-matrix_thermo!K4</f>
        <v>0</v>
      </c>
      <c r="L28">
        <f>matrix_meso!L4-matrix_thermo!L4</f>
        <v>2</v>
      </c>
      <c r="M28">
        <f>matrix_meso!M4-matrix_thermo!M4</f>
        <v>-2</v>
      </c>
      <c r="N28">
        <f>matrix_meso!N4-matrix_thermo!N4</f>
        <v>-1</v>
      </c>
      <c r="O28">
        <f>matrix_meso!O4-matrix_thermo!O4</f>
        <v>-1</v>
      </c>
      <c r="P28">
        <f>matrix_meso!P4-matrix_thermo!P4</f>
        <v>0</v>
      </c>
      <c r="Q28">
        <f>matrix_meso!Q4-matrix_thermo!Q4</f>
        <v>3</v>
      </c>
      <c r="R28">
        <f>matrix_meso!R4-matrix_thermo!R4</f>
        <v>-1</v>
      </c>
      <c r="S28">
        <f>matrix_meso!S4-matrix_thermo!S4</f>
        <v>0</v>
      </c>
      <c r="T28">
        <f>matrix_meso!T4-matrix_thermo!T4</f>
        <v>-1</v>
      </c>
      <c r="U28">
        <f>matrix_meso!U4-matrix_thermo!U4</f>
        <v>-1</v>
      </c>
      <c r="V28">
        <f>matrix_meso!V4-matrix_thermo!V4</f>
        <v>1</v>
      </c>
    </row>
    <row r="29" spans="1:22" x14ac:dyDescent="0.25">
      <c r="A29" t="s">
        <v>25</v>
      </c>
      <c r="E29">
        <f>matrix_meso!E5-matrix_thermo!E5</f>
        <v>1</v>
      </c>
      <c r="F29">
        <f>matrix_meso!F5-matrix_thermo!F5</f>
        <v>0</v>
      </c>
      <c r="G29">
        <f>matrix_meso!G5-matrix_thermo!G5</f>
        <v>-1</v>
      </c>
      <c r="H29">
        <f>matrix_meso!H5-matrix_thermo!H5</f>
        <v>1</v>
      </c>
      <c r="I29">
        <f>matrix_meso!I5-matrix_thermo!I5</f>
        <v>0</v>
      </c>
      <c r="J29">
        <f>matrix_meso!J5-matrix_thermo!J5</f>
        <v>0</v>
      </c>
      <c r="K29">
        <f>matrix_meso!K5-matrix_thermo!K5</f>
        <v>0</v>
      </c>
      <c r="L29">
        <f>matrix_meso!L5-matrix_thermo!L5</f>
        <v>1</v>
      </c>
      <c r="M29">
        <f>matrix_meso!M5-matrix_thermo!M5</f>
        <v>1</v>
      </c>
      <c r="N29">
        <f>matrix_meso!N5-matrix_thermo!N5</f>
        <v>0</v>
      </c>
      <c r="O29">
        <f>matrix_meso!O5-matrix_thermo!O5</f>
        <v>1</v>
      </c>
      <c r="P29">
        <f>matrix_meso!P5-matrix_thermo!P5</f>
        <v>0</v>
      </c>
      <c r="Q29">
        <f>matrix_meso!Q5-matrix_thermo!Q5</f>
        <v>-1</v>
      </c>
      <c r="R29">
        <f>matrix_meso!R5-matrix_thermo!R5</f>
        <v>0</v>
      </c>
      <c r="S29">
        <f>matrix_meso!S5-matrix_thermo!S5</f>
        <v>0</v>
      </c>
      <c r="T29">
        <f>matrix_meso!T5-matrix_thermo!T5</f>
        <v>1</v>
      </c>
      <c r="U29">
        <f>matrix_meso!U5-matrix_thermo!U5</f>
        <v>-1</v>
      </c>
      <c r="V29">
        <f>matrix_meso!V5-matrix_thermo!V5</f>
        <v>0</v>
      </c>
    </row>
    <row r="30" spans="1:22" x14ac:dyDescent="0.25">
      <c r="A30" t="s">
        <v>26</v>
      </c>
      <c r="F30">
        <f>matrix_meso!F6-matrix_thermo!F6</f>
        <v>1</v>
      </c>
      <c r="G30">
        <f>matrix_meso!G6-matrix_thermo!G6</f>
        <v>0</v>
      </c>
      <c r="H30">
        <f>matrix_meso!H6-matrix_thermo!H6</f>
        <v>0</v>
      </c>
      <c r="I30">
        <f>matrix_meso!I6-matrix_thermo!I6</f>
        <v>0</v>
      </c>
      <c r="J30">
        <f>matrix_meso!J6-matrix_thermo!J6</f>
        <v>0</v>
      </c>
      <c r="K30">
        <f>matrix_meso!K6-matrix_thermo!K6</f>
        <v>0</v>
      </c>
      <c r="L30">
        <f>matrix_meso!L6-matrix_thermo!L6</f>
        <v>0</v>
      </c>
      <c r="M30">
        <f>matrix_meso!M6-matrix_thermo!M6</f>
        <v>1</v>
      </c>
      <c r="N30">
        <f>matrix_meso!N6-matrix_thermo!N6</f>
        <v>0</v>
      </c>
      <c r="O30">
        <f>matrix_meso!O6-matrix_thermo!O6</f>
        <v>-1</v>
      </c>
      <c r="P30">
        <f>matrix_meso!P6-matrix_thermo!P6</f>
        <v>0</v>
      </c>
      <c r="Q30">
        <f>matrix_meso!Q6-matrix_thermo!Q6</f>
        <v>-1</v>
      </c>
      <c r="R30">
        <f>matrix_meso!R6-matrix_thermo!R6</f>
        <v>-1</v>
      </c>
      <c r="S30">
        <f>matrix_meso!S6-matrix_thermo!S6</f>
        <v>0</v>
      </c>
      <c r="T30">
        <f>matrix_meso!T6-matrix_thermo!T6</f>
        <v>0</v>
      </c>
      <c r="U30">
        <f>matrix_meso!U6-matrix_thermo!U6</f>
        <v>-1</v>
      </c>
      <c r="V30">
        <f>matrix_meso!V6-matrix_thermo!V6</f>
        <v>-1</v>
      </c>
    </row>
    <row r="31" spans="1:22" x14ac:dyDescent="0.25">
      <c r="A31" t="s">
        <v>27</v>
      </c>
      <c r="G31">
        <f>matrix_meso!G7-matrix_thermo!G7</f>
        <v>1</v>
      </c>
      <c r="H31">
        <f>matrix_meso!H7-matrix_thermo!H7</f>
        <v>0</v>
      </c>
      <c r="I31">
        <f>matrix_meso!I7-matrix_thermo!I7</f>
        <v>1</v>
      </c>
      <c r="J31">
        <f>matrix_meso!J7-matrix_thermo!J7</f>
        <v>0</v>
      </c>
      <c r="K31">
        <f>matrix_meso!K7-matrix_thermo!K7</f>
        <v>0</v>
      </c>
      <c r="L31">
        <f>matrix_meso!L7-matrix_thermo!L7</f>
        <v>0</v>
      </c>
      <c r="M31">
        <f>matrix_meso!M7-matrix_thermo!M7</f>
        <v>-1</v>
      </c>
      <c r="N31">
        <f>matrix_meso!N7-matrix_thermo!N7</f>
        <v>-1</v>
      </c>
      <c r="O31">
        <f>matrix_meso!O7-matrix_thermo!O7</f>
        <v>-1</v>
      </c>
      <c r="P31">
        <f>matrix_meso!P7-matrix_thermo!P7</f>
        <v>1</v>
      </c>
      <c r="Q31">
        <f>matrix_meso!Q7-matrix_thermo!Q7</f>
        <v>1</v>
      </c>
      <c r="R31">
        <f>matrix_meso!R7-matrix_thermo!R7</f>
        <v>-1</v>
      </c>
      <c r="S31">
        <f>matrix_meso!S7-matrix_thermo!S7</f>
        <v>0</v>
      </c>
      <c r="T31">
        <f>matrix_meso!T7-matrix_thermo!T7</f>
        <v>-1</v>
      </c>
      <c r="U31">
        <f>matrix_meso!U7-matrix_thermo!U7</f>
        <v>1</v>
      </c>
      <c r="V31">
        <f>matrix_meso!V7-matrix_thermo!V7</f>
        <v>0</v>
      </c>
    </row>
    <row r="32" spans="1:22" x14ac:dyDescent="0.25">
      <c r="A32" t="s">
        <v>28</v>
      </c>
      <c r="H32">
        <f>matrix_meso!H8-matrix_thermo!H8</f>
        <v>0</v>
      </c>
      <c r="I32">
        <f>matrix_meso!I8-matrix_thermo!I8</f>
        <v>0</v>
      </c>
      <c r="J32">
        <f>matrix_meso!J8-matrix_thermo!J8</f>
        <v>-1</v>
      </c>
      <c r="K32">
        <f>matrix_meso!K8-matrix_thermo!K8</f>
        <v>0</v>
      </c>
      <c r="L32">
        <f>matrix_meso!L8-matrix_thermo!L8</f>
        <v>-1</v>
      </c>
      <c r="M32">
        <f>matrix_meso!M8-matrix_thermo!M8</f>
        <v>0</v>
      </c>
      <c r="N32">
        <f>matrix_meso!N8-matrix_thermo!N8</f>
        <v>0</v>
      </c>
      <c r="O32">
        <f>matrix_meso!O8-matrix_thermo!O8</f>
        <v>0</v>
      </c>
      <c r="P32">
        <f>matrix_meso!P8-matrix_thermo!P8</f>
        <v>-1</v>
      </c>
      <c r="Q32">
        <f>matrix_meso!Q8-matrix_thermo!Q8</f>
        <v>0</v>
      </c>
      <c r="R32">
        <f>matrix_meso!R8-matrix_thermo!R8</f>
        <v>0</v>
      </c>
      <c r="S32">
        <f>matrix_meso!S8-matrix_thermo!S8</f>
        <v>0</v>
      </c>
      <c r="T32">
        <f>matrix_meso!T8-matrix_thermo!T8</f>
        <v>0</v>
      </c>
      <c r="U32">
        <f>matrix_meso!U8-matrix_thermo!U8</f>
        <v>-2</v>
      </c>
      <c r="V32">
        <f>matrix_meso!V8-matrix_thermo!V8</f>
        <v>-2</v>
      </c>
    </row>
    <row r="33" spans="1:22" x14ac:dyDescent="0.25">
      <c r="A33" t="s">
        <v>29</v>
      </c>
      <c r="I33">
        <f>matrix_meso!I9-matrix_thermo!I9</f>
        <v>1</v>
      </c>
      <c r="J33">
        <f>matrix_meso!J9-matrix_thermo!J9</f>
        <v>-1</v>
      </c>
      <c r="K33">
        <f>matrix_meso!K9-matrix_thermo!K9</f>
        <v>0</v>
      </c>
      <c r="L33">
        <f>matrix_meso!L9-matrix_thermo!L9</f>
        <v>1</v>
      </c>
      <c r="M33">
        <f>matrix_meso!M9-matrix_thermo!M9</f>
        <v>0</v>
      </c>
      <c r="N33">
        <f>matrix_meso!N9-matrix_thermo!N9</f>
        <v>-1</v>
      </c>
      <c r="O33">
        <f>matrix_meso!O9-matrix_thermo!O9</f>
        <v>-2</v>
      </c>
      <c r="P33">
        <f>matrix_meso!P9-matrix_thermo!P9</f>
        <v>0</v>
      </c>
      <c r="Q33">
        <f>matrix_meso!Q9-matrix_thermo!Q9</f>
        <v>0</v>
      </c>
      <c r="R33">
        <f>matrix_meso!R9-matrix_thermo!R9</f>
        <v>0</v>
      </c>
      <c r="S33">
        <f>matrix_meso!S9-matrix_thermo!S9</f>
        <v>-1</v>
      </c>
      <c r="T33">
        <f>matrix_meso!T9-matrix_thermo!T9</f>
        <v>1</v>
      </c>
      <c r="U33">
        <f>matrix_meso!U9-matrix_thermo!U9</f>
        <v>0</v>
      </c>
      <c r="V33">
        <f>matrix_meso!V9-matrix_thermo!V9</f>
        <v>0</v>
      </c>
    </row>
    <row r="34" spans="1:22" x14ac:dyDescent="0.25">
      <c r="A34" t="s">
        <v>30</v>
      </c>
      <c r="J34">
        <f>matrix_meso!J10-matrix_thermo!J10</f>
        <v>1</v>
      </c>
      <c r="K34">
        <f>matrix_meso!K10-matrix_thermo!K10</f>
        <v>-1</v>
      </c>
      <c r="L34">
        <f>matrix_meso!L10-matrix_thermo!L10</f>
        <v>0</v>
      </c>
      <c r="M34">
        <f>matrix_meso!M10-matrix_thermo!M10</f>
        <v>0</v>
      </c>
      <c r="N34">
        <f>matrix_meso!N10-matrix_thermo!N10</f>
        <v>-1</v>
      </c>
      <c r="O34">
        <f>matrix_meso!O10-matrix_thermo!O10</f>
        <v>0</v>
      </c>
      <c r="P34">
        <f>matrix_meso!P10-matrix_thermo!P10</f>
        <v>1</v>
      </c>
      <c r="Q34">
        <f>matrix_meso!Q10-matrix_thermo!Q10</f>
        <v>0</v>
      </c>
      <c r="R34">
        <f>matrix_meso!R10-matrix_thermo!R10</f>
        <v>0</v>
      </c>
      <c r="S34">
        <f>matrix_meso!S10-matrix_thermo!S10</f>
        <v>1</v>
      </c>
      <c r="T34">
        <f>matrix_meso!T10-matrix_thermo!T10</f>
        <v>0</v>
      </c>
      <c r="U34">
        <f>matrix_meso!U10-matrix_thermo!U10</f>
        <v>-1</v>
      </c>
      <c r="V34">
        <f>matrix_meso!V10-matrix_thermo!V10</f>
        <v>0</v>
      </c>
    </row>
    <row r="35" spans="1:22" x14ac:dyDescent="0.25">
      <c r="A35" t="s">
        <v>31</v>
      </c>
      <c r="K35">
        <f>matrix_meso!K11-matrix_thermo!K11</f>
        <v>1</v>
      </c>
      <c r="L35">
        <f>matrix_meso!L11-matrix_thermo!L11</f>
        <v>-1</v>
      </c>
      <c r="M35">
        <f>matrix_meso!M11-matrix_thermo!M11</f>
        <v>0</v>
      </c>
      <c r="N35">
        <f>matrix_meso!N11-matrix_thermo!N11</f>
        <v>0</v>
      </c>
      <c r="O35">
        <f>matrix_meso!O11-matrix_thermo!O11</f>
        <v>0</v>
      </c>
      <c r="P35">
        <f>matrix_meso!P11-matrix_thermo!P11</f>
        <v>0</v>
      </c>
      <c r="Q35">
        <f>matrix_meso!Q11-matrix_thermo!Q11</f>
        <v>0</v>
      </c>
      <c r="R35">
        <f>matrix_meso!R11-matrix_thermo!R11</f>
        <v>0</v>
      </c>
      <c r="S35">
        <f>matrix_meso!S11-matrix_thermo!S11</f>
        <v>0</v>
      </c>
      <c r="T35">
        <f>matrix_meso!T11-matrix_thermo!T11</f>
        <v>0</v>
      </c>
      <c r="U35">
        <f>matrix_meso!U11-matrix_thermo!U11</f>
        <v>-1</v>
      </c>
      <c r="V35">
        <f>matrix_meso!V11-matrix_thermo!V11</f>
        <v>0</v>
      </c>
    </row>
    <row r="36" spans="1:22" x14ac:dyDescent="0.25">
      <c r="A36" t="s">
        <v>32</v>
      </c>
      <c r="L36">
        <f>matrix_meso!L12-matrix_thermo!L12</f>
        <v>1</v>
      </c>
      <c r="M36">
        <f>matrix_meso!M12-matrix_thermo!M12</f>
        <v>0</v>
      </c>
      <c r="N36">
        <f>matrix_meso!N12-matrix_thermo!N12</f>
        <v>0</v>
      </c>
      <c r="O36">
        <f>matrix_meso!O12-matrix_thermo!O12</f>
        <v>-1</v>
      </c>
      <c r="P36">
        <f>matrix_meso!P12-matrix_thermo!P12</f>
        <v>1</v>
      </c>
      <c r="Q36">
        <f>matrix_meso!Q12-matrix_thermo!Q12</f>
        <v>0</v>
      </c>
      <c r="R36">
        <f>matrix_meso!R12-matrix_thermo!R12</f>
        <v>-1</v>
      </c>
      <c r="S36">
        <f>matrix_meso!S12-matrix_thermo!S12</f>
        <v>0</v>
      </c>
      <c r="T36">
        <f>matrix_meso!T12-matrix_thermo!T12</f>
        <v>0</v>
      </c>
      <c r="U36">
        <f>matrix_meso!U12-matrix_thermo!U12</f>
        <v>-1</v>
      </c>
      <c r="V36">
        <f>matrix_meso!V12-matrix_thermo!V12</f>
        <v>0</v>
      </c>
    </row>
    <row r="37" spans="1:22" x14ac:dyDescent="0.25">
      <c r="A37" t="s">
        <v>33</v>
      </c>
      <c r="M37">
        <f>matrix_meso!M13-matrix_thermo!M13</f>
        <v>0</v>
      </c>
      <c r="N37">
        <f>matrix_meso!N13-matrix_thermo!N13</f>
        <v>0</v>
      </c>
      <c r="O37">
        <f>matrix_meso!O13-matrix_thermo!O13</f>
        <v>-1</v>
      </c>
      <c r="P37">
        <f>matrix_meso!P13-matrix_thermo!P13</f>
        <v>1</v>
      </c>
      <c r="Q37">
        <f>matrix_meso!Q13-matrix_thermo!Q13</f>
        <v>0</v>
      </c>
      <c r="R37">
        <f>matrix_meso!R13-matrix_thermo!R13</f>
        <v>0</v>
      </c>
      <c r="S37">
        <f>matrix_meso!S13-matrix_thermo!S13</f>
        <v>1</v>
      </c>
      <c r="T37">
        <f>matrix_meso!T13-matrix_thermo!T13</f>
        <v>1</v>
      </c>
      <c r="U37">
        <f>matrix_meso!U13-matrix_thermo!U13</f>
        <v>0</v>
      </c>
      <c r="V37">
        <f>matrix_meso!V13-matrix_thermo!V13</f>
        <v>-1</v>
      </c>
    </row>
    <row r="38" spans="1:22" x14ac:dyDescent="0.25">
      <c r="A38" t="s">
        <v>34</v>
      </c>
      <c r="N38">
        <f>matrix_meso!N14-matrix_thermo!N14</f>
        <v>0</v>
      </c>
      <c r="O38">
        <f>matrix_meso!O14-matrix_thermo!O14</f>
        <v>1</v>
      </c>
      <c r="P38">
        <f>matrix_meso!P14-matrix_thermo!P14</f>
        <v>0</v>
      </c>
      <c r="Q38">
        <f>matrix_meso!Q14-matrix_thermo!Q14</f>
        <v>-1</v>
      </c>
      <c r="R38">
        <f>matrix_meso!R14-matrix_thermo!R14</f>
        <v>0</v>
      </c>
      <c r="S38">
        <f>matrix_meso!S14-matrix_thermo!S14</f>
        <v>0</v>
      </c>
      <c r="T38">
        <f>matrix_meso!T14-matrix_thermo!T14</f>
        <v>0</v>
      </c>
      <c r="U38">
        <f>matrix_meso!U14-matrix_thermo!U14</f>
        <v>0</v>
      </c>
      <c r="V38">
        <f>matrix_meso!V14-matrix_thermo!V14</f>
        <v>0</v>
      </c>
    </row>
    <row r="39" spans="1:22" x14ac:dyDescent="0.25">
      <c r="A39" t="s">
        <v>35</v>
      </c>
      <c r="O39">
        <f>matrix_meso!O15-matrix_thermo!O15</f>
        <v>1</v>
      </c>
      <c r="P39">
        <f>matrix_meso!P15-matrix_thermo!P15</f>
        <v>0</v>
      </c>
      <c r="Q39">
        <f>matrix_meso!Q15-matrix_thermo!Q15</f>
        <v>0</v>
      </c>
      <c r="R39">
        <f>matrix_meso!R15-matrix_thermo!R15</f>
        <v>0</v>
      </c>
      <c r="S39">
        <f>matrix_meso!S15-matrix_thermo!S15</f>
        <v>0</v>
      </c>
      <c r="T39">
        <f>matrix_meso!T15-matrix_thermo!T15</f>
        <v>0</v>
      </c>
      <c r="U39">
        <f>matrix_meso!U15-matrix_thermo!U15</f>
        <v>-1</v>
      </c>
      <c r="V39">
        <f>matrix_meso!V15-matrix_thermo!V15</f>
        <v>-1</v>
      </c>
    </row>
    <row r="40" spans="1:22" x14ac:dyDescent="0.25">
      <c r="A40" t="s">
        <v>36</v>
      </c>
      <c r="P40">
        <f>matrix_meso!P16-matrix_thermo!P16</f>
        <v>-1</v>
      </c>
      <c r="Q40">
        <f>matrix_meso!Q16-matrix_thermo!Q16</f>
        <v>-1</v>
      </c>
      <c r="R40">
        <f>matrix_meso!R16-matrix_thermo!R16</f>
        <v>0</v>
      </c>
      <c r="S40">
        <f>matrix_meso!S16-matrix_thermo!S16</f>
        <v>0</v>
      </c>
      <c r="T40">
        <f>matrix_meso!T16-matrix_thermo!T16</f>
        <v>1</v>
      </c>
      <c r="U40">
        <f>matrix_meso!U16-matrix_thermo!U16</f>
        <v>1</v>
      </c>
      <c r="V40">
        <f>matrix_meso!V16-matrix_thermo!V16</f>
        <v>0</v>
      </c>
    </row>
    <row r="41" spans="1:22" x14ac:dyDescent="0.25">
      <c r="A41" t="s">
        <v>37</v>
      </c>
      <c r="Q41">
        <f>matrix_meso!Q17-matrix_thermo!Q17</f>
        <v>1</v>
      </c>
      <c r="R41">
        <f>matrix_meso!R17-matrix_thermo!R17</f>
        <v>0</v>
      </c>
      <c r="S41">
        <f>matrix_meso!S17-matrix_thermo!S17</f>
        <v>0</v>
      </c>
      <c r="T41">
        <f>matrix_meso!T17-matrix_thermo!T17</f>
        <v>-1</v>
      </c>
      <c r="U41">
        <f>matrix_meso!U17-matrix_thermo!U17</f>
        <v>-1</v>
      </c>
      <c r="V41">
        <f>matrix_meso!V17-matrix_thermo!V17</f>
        <v>-1</v>
      </c>
    </row>
    <row r="42" spans="1:22" x14ac:dyDescent="0.25">
      <c r="A42" t="s">
        <v>38</v>
      </c>
      <c r="R42">
        <f>matrix_meso!R18-matrix_thermo!R18</f>
        <v>0</v>
      </c>
      <c r="S42">
        <f>matrix_meso!S18-matrix_thermo!S18</f>
        <v>0</v>
      </c>
      <c r="T42">
        <f>matrix_meso!T18-matrix_thermo!T18</f>
        <v>1</v>
      </c>
      <c r="U42">
        <f>matrix_meso!U18-matrix_thermo!U18</f>
        <v>-1</v>
      </c>
      <c r="V42">
        <f>matrix_meso!V18-matrix_thermo!V18</f>
        <v>-1</v>
      </c>
    </row>
    <row r="43" spans="1:22" x14ac:dyDescent="0.25">
      <c r="A43" t="s">
        <v>39</v>
      </c>
      <c r="S43">
        <f>matrix_meso!S19-matrix_thermo!S19</f>
        <v>0</v>
      </c>
      <c r="T43">
        <f>matrix_meso!T19-matrix_thermo!T19</f>
        <v>0</v>
      </c>
      <c r="U43">
        <f>matrix_meso!U19-matrix_thermo!U19</f>
        <v>-1</v>
      </c>
      <c r="V43">
        <f>matrix_meso!V19-matrix_thermo!V19</f>
        <v>1</v>
      </c>
    </row>
    <row r="44" spans="1:22" x14ac:dyDescent="0.25">
      <c r="A44" t="s">
        <v>40</v>
      </c>
      <c r="T44">
        <f>matrix_meso!T20-matrix_thermo!T20</f>
        <v>0</v>
      </c>
      <c r="U44">
        <f>matrix_meso!U20-matrix_thermo!U20</f>
        <v>-1</v>
      </c>
      <c r="V44">
        <f>matrix_meso!V20-matrix_thermo!V20</f>
        <v>0</v>
      </c>
    </row>
    <row r="45" spans="1:22" x14ac:dyDescent="0.25">
      <c r="A45" t="s">
        <v>41</v>
      </c>
      <c r="U45">
        <f>matrix_meso!U21-matrix_thermo!U21</f>
        <v>2</v>
      </c>
      <c r="V45">
        <f>matrix_meso!V21-matrix_thermo!V21</f>
        <v>-1</v>
      </c>
    </row>
    <row r="46" spans="1:22" x14ac:dyDescent="0.25">
      <c r="A46" t="s">
        <v>42</v>
      </c>
      <c r="V46">
        <f>matrix_meso!V22-matrix_thermo!V22</f>
        <v>1</v>
      </c>
    </row>
    <row r="47" spans="1:22" x14ac:dyDescent="0.25">
      <c r="A47" t="s">
        <v>46</v>
      </c>
    </row>
    <row r="48" spans="1:22" x14ac:dyDescent="0.25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20</v>
      </c>
      <c r="V48" t="s">
        <v>21</v>
      </c>
    </row>
    <row r="49" spans="1:22" x14ac:dyDescent="0.25">
      <c r="A49" t="s">
        <v>22</v>
      </c>
      <c r="B49">
        <f>matrix_psycho!B2-matrix_thermo!B2</f>
        <v>2</v>
      </c>
      <c r="C49">
        <f>matrix_psycho!C2-matrix_thermo!C2</f>
        <v>-1</v>
      </c>
      <c r="D49">
        <f>matrix_psycho!D2-matrix_thermo!D2</f>
        <v>1</v>
      </c>
      <c r="E49">
        <f>matrix_psycho!E2-matrix_thermo!E2</f>
        <v>-3</v>
      </c>
      <c r="F49">
        <f>matrix_psycho!F2-matrix_thermo!F2</f>
        <v>-2</v>
      </c>
      <c r="G49">
        <f>matrix_psycho!G2-matrix_thermo!G2</f>
        <v>-1</v>
      </c>
      <c r="H49">
        <f>matrix_psycho!H2-matrix_thermo!H2</f>
        <v>-1</v>
      </c>
      <c r="I49">
        <f>matrix_psycho!I2-matrix_thermo!I2</f>
        <v>1</v>
      </c>
      <c r="J49">
        <f>matrix_psycho!J2-matrix_thermo!J2</f>
        <v>0</v>
      </c>
      <c r="K49">
        <f>matrix_psycho!K2-matrix_thermo!K2</f>
        <v>0</v>
      </c>
      <c r="L49">
        <f>matrix_psycho!L2-matrix_thermo!L2</f>
        <v>-2</v>
      </c>
      <c r="M49">
        <f>matrix_psycho!M2-matrix_thermo!M2</f>
        <v>1</v>
      </c>
      <c r="N49">
        <f>matrix_psycho!N2-matrix_thermo!N2</f>
        <v>0</v>
      </c>
      <c r="O49">
        <f>matrix_psycho!O2-matrix_thermo!O2</f>
        <v>0</v>
      </c>
      <c r="P49">
        <f>matrix_psycho!P2-matrix_thermo!P2</f>
        <v>0</v>
      </c>
      <c r="Q49">
        <f>matrix_psycho!Q2-matrix_thermo!Q2</f>
        <v>-1</v>
      </c>
      <c r="R49">
        <f>matrix_psycho!R2-matrix_thermo!R2</f>
        <v>0</v>
      </c>
      <c r="S49">
        <f>matrix_psycho!S2-matrix_thermo!S2</f>
        <v>0</v>
      </c>
      <c r="T49">
        <f>matrix_psycho!T2-matrix_thermo!T2</f>
        <v>0</v>
      </c>
      <c r="U49">
        <f>matrix_psycho!U2-matrix_thermo!U2</f>
        <v>-2</v>
      </c>
      <c r="V49">
        <f>matrix_psycho!V2-matrix_thermo!V2</f>
        <v>-2</v>
      </c>
    </row>
    <row r="50" spans="1:22" x14ac:dyDescent="0.25">
      <c r="A50" t="s">
        <v>23</v>
      </c>
      <c r="C50">
        <f>matrix_psycho!C3-matrix_thermo!C3</f>
        <v>1</v>
      </c>
      <c r="D50">
        <f>matrix_psycho!D3-matrix_thermo!D3</f>
        <v>-3</v>
      </c>
      <c r="E50">
        <f>matrix_psycho!E3-matrix_thermo!E3</f>
        <v>-2</v>
      </c>
      <c r="F50">
        <f>matrix_psycho!F3-matrix_thermo!F3</f>
        <v>-1</v>
      </c>
      <c r="G50">
        <f>matrix_psycho!G3-matrix_thermo!G3</f>
        <v>-5</v>
      </c>
      <c r="H50">
        <f>matrix_psycho!H3-matrix_thermo!H3</f>
        <v>-1</v>
      </c>
      <c r="I50">
        <f>matrix_psycho!I3-matrix_thermo!I3</f>
        <v>-3</v>
      </c>
      <c r="J50">
        <f>matrix_psycho!J3-matrix_thermo!J3</f>
        <v>-3</v>
      </c>
      <c r="K50">
        <f>matrix_psycho!K3-matrix_thermo!K3</f>
        <v>-2</v>
      </c>
      <c r="L50">
        <f>matrix_psycho!L3-matrix_thermo!L3</f>
        <v>-3</v>
      </c>
      <c r="M50">
        <f>matrix_psycho!M3-matrix_thermo!M3</f>
        <v>-1</v>
      </c>
      <c r="N50">
        <f>matrix_psycho!N3-matrix_thermo!N3</f>
        <v>-2</v>
      </c>
      <c r="O50">
        <f>matrix_psycho!O3-matrix_thermo!O3</f>
        <v>-1</v>
      </c>
      <c r="P50">
        <f>matrix_psycho!P3-matrix_thermo!P3</f>
        <v>-2</v>
      </c>
      <c r="Q50">
        <f>matrix_psycho!Q3-matrix_thermo!Q3</f>
        <v>-3</v>
      </c>
      <c r="R50">
        <f>matrix_psycho!R3-matrix_thermo!R3</f>
        <v>0</v>
      </c>
      <c r="S50">
        <f>matrix_psycho!S3-matrix_thermo!S3</f>
        <v>-1</v>
      </c>
      <c r="T50">
        <f>matrix_psycho!T3-matrix_thermo!T3</f>
        <v>-1</v>
      </c>
      <c r="U50">
        <f>matrix_psycho!U3-matrix_thermo!U3</f>
        <v>1</v>
      </c>
      <c r="V50">
        <f>matrix_psycho!V3-matrix_thermo!V3</f>
        <v>-4</v>
      </c>
    </row>
    <row r="51" spans="1:22" x14ac:dyDescent="0.25">
      <c r="A51" t="s">
        <v>24</v>
      </c>
      <c r="D51">
        <f>matrix_psycho!D4-matrix_thermo!D4</f>
        <v>1</v>
      </c>
      <c r="E51">
        <f>matrix_psycho!E4-matrix_thermo!E4</f>
        <v>-3</v>
      </c>
      <c r="F51">
        <f>matrix_psycho!F4-matrix_thermo!F4</f>
        <v>-3</v>
      </c>
      <c r="G51">
        <f>matrix_psycho!G4-matrix_thermo!G4</f>
        <v>0</v>
      </c>
      <c r="H51">
        <f>matrix_psycho!H4-matrix_thermo!H4</f>
        <v>1</v>
      </c>
      <c r="I51">
        <f>matrix_psycho!I4-matrix_thermo!I4</f>
        <v>0</v>
      </c>
      <c r="J51">
        <f>matrix_psycho!J4-matrix_thermo!J4</f>
        <v>-1</v>
      </c>
      <c r="K51">
        <f>matrix_psycho!K4-matrix_thermo!K4</f>
        <v>-1</v>
      </c>
      <c r="L51">
        <f>matrix_psycho!L4-matrix_thermo!L4</f>
        <v>-2</v>
      </c>
      <c r="M51">
        <f>matrix_psycho!M4-matrix_thermo!M4</f>
        <v>-3</v>
      </c>
      <c r="N51">
        <f>matrix_psycho!N4-matrix_thermo!N4</f>
        <v>-1</v>
      </c>
      <c r="O51">
        <f>matrix_psycho!O4-matrix_thermo!O4</f>
        <v>3</v>
      </c>
      <c r="P51">
        <f>matrix_psycho!P4-matrix_thermo!P4</f>
        <v>0</v>
      </c>
      <c r="Q51">
        <f>matrix_psycho!Q4-matrix_thermo!Q4</f>
        <v>3</v>
      </c>
      <c r="R51">
        <f>matrix_psycho!R4-matrix_thermo!R4</f>
        <v>-1</v>
      </c>
      <c r="S51">
        <f>matrix_psycho!S4-matrix_thermo!S4</f>
        <v>-1</v>
      </c>
      <c r="T51">
        <f>matrix_psycho!T4-matrix_thermo!T4</f>
        <v>-2</v>
      </c>
      <c r="U51">
        <f>matrix_psycho!U4-matrix_thermo!U4</f>
        <v>2</v>
      </c>
      <c r="V51">
        <f>matrix_psycho!V4-matrix_thermo!V4</f>
        <v>-5</v>
      </c>
    </row>
    <row r="52" spans="1:22" x14ac:dyDescent="0.25">
      <c r="A52" t="s">
        <v>25</v>
      </c>
      <c r="E52">
        <f>matrix_psycho!E5-matrix_thermo!E5</f>
        <v>1</v>
      </c>
      <c r="F52">
        <f>matrix_psycho!F5-matrix_thermo!F5</f>
        <v>-1</v>
      </c>
      <c r="G52">
        <f>matrix_psycho!G5-matrix_thermo!G5</f>
        <v>-5</v>
      </c>
      <c r="H52">
        <f>matrix_psycho!H5-matrix_thermo!H5</f>
        <v>-1</v>
      </c>
      <c r="I52">
        <f>matrix_psycho!I5-matrix_thermo!I5</f>
        <v>-2</v>
      </c>
      <c r="J52">
        <f>matrix_psycho!J5-matrix_thermo!J5</f>
        <v>-5</v>
      </c>
      <c r="K52">
        <f>matrix_psycho!K5-matrix_thermo!K5</f>
        <v>-2</v>
      </c>
      <c r="L52">
        <f>matrix_psycho!L5-matrix_thermo!L5</f>
        <v>-4</v>
      </c>
      <c r="M52">
        <f>matrix_psycho!M5-matrix_thermo!M5</f>
        <v>-1</v>
      </c>
      <c r="N52">
        <f>matrix_psycho!N5-matrix_thermo!N5</f>
        <v>-2</v>
      </c>
      <c r="O52">
        <f>matrix_psycho!O5-matrix_thermo!O5</f>
        <v>-3</v>
      </c>
      <c r="P52">
        <f>matrix_psycho!P5-matrix_thermo!P5</f>
        <v>-1</v>
      </c>
      <c r="Q52">
        <f>matrix_psycho!Q5-matrix_thermo!Q5</f>
        <v>-4</v>
      </c>
      <c r="R52">
        <f>matrix_psycho!R5-matrix_thermo!R5</f>
        <v>-2</v>
      </c>
      <c r="S52">
        <f>matrix_psycho!S5-matrix_thermo!S5</f>
        <v>-1</v>
      </c>
      <c r="T52">
        <f>matrix_psycho!T5-matrix_thermo!T5</f>
        <v>-3</v>
      </c>
      <c r="U52">
        <f>matrix_psycho!U5-matrix_thermo!U5</f>
        <v>0</v>
      </c>
      <c r="V52">
        <f>matrix_psycho!V5-matrix_thermo!V5</f>
        <v>-3</v>
      </c>
    </row>
    <row r="53" spans="1:22" x14ac:dyDescent="0.25">
      <c r="A53" t="s">
        <v>26</v>
      </c>
      <c r="F53">
        <f>matrix_psycho!F6-matrix_thermo!F6</f>
        <v>2</v>
      </c>
      <c r="G53">
        <f>matrix_psycho!G6-matrix_thermo!G6</f>
        <v>-2</v>
      </c>
      <c r="H53">
        <f>matrix_psycho!H6-matrix_thermo!H6</f>
        <v>-2</v>
      </c>
      <c r="I53">
        <f>matrix_psycho!I6-matrix_thermo!I6</f>
        <v>-2</v>
      </c>
      <c r="J53">
        <f>matrix_psycho!J6-matrix_thermo!J6</f>
        <v>-4</v>
      </c>
      <c r="K53">
        <f>matrix_psycho!K6-matrix_thermo!K6</f>
        <v>-3</v>
      </c>
      <c r="L53">
        <f>matrix_psycho!L6-matrix_thermo!L6</f>
        <v>-3</v>
      </c>
      <c r="M53">
        <f>matrix_psycho!M6-matrix_thermo!M6</f>
        <v>-2</v>
      </c>
      <c r="N53">
        <f>matrix_psycho!N6-matrix_thermo!N6</f>
        <v>-2</v>
      </c>
      <c r="O53">
        <f>matrix_psycho!O6-matrix_thermo!O6</f>
        <v>-3</v>
      </c>
      <c r="P53">
        <f>matrix_psycho!P6-matrix_thermo!P6</f>
        <v>-1</v>
      </c>
      <c r="Q53">
        <f>matrix_psycho!Q6-matrix_thermo!Q6</f>
        <v>-4</v>
      </c>
      <c r="R53">
        <f>matrix_psycho!R6-matrix_thermo!R6</f>
        <v>-2</v>
      </c>
      <c r="S53">
        <f>matrix_psycho!S6-matrix_thermo!S6</f>
        <v>-1</v>
      </c>
      <c r="T53">
        <f>matrix_psycho!T6-matrix_thermo!T6</f>
        <v>-3</v>
      </c>
      <c r="U53">
        <f>matrix_psycho!U6-matrix_thermo!U6</f>
        <v>1</v>
      </c>
      <c r="V53">
        <f>matrix_psycho!V6-matrix_thermo!V6</f>
        <v>-4</v>
      </c>
    </row>
    <row r="54" spans="1:22" x14ac:dyDescent="0.25">
      <c r="A54" t="s">
        <v>27</v>
      </c>
      <c r="G54">
        <f>matrix_psycho!G7-matrix_thermo!G7</f>
        <v>1</v>
      </c>
      <c r="H54">
        <f>matrix_psycho!H7-matrix_thermo!H7</f>
        <v>-7</v>
      </c>
      <c r="I54">
        <f>matrix_psycho!I7-matrix_thermo!I7</f>
        <v>1</v>
      </c>
      <c r="J54">
        <f>matrix_psycho!J7-matrix_thermo!J7</f>
        <v>-4</v>
      </c>
      <c r="K54">
        <f>matrix_psycho!K7-matrix_thermo!K7</f>
        <v>-5</v>
      </c>
      <c r="L54">
        <f>matrix_psycho!L7-matrix_thermo!L7</f>
        <v>-2</v>
      </c>
      <c r="M54">
        <f>matrix_psycho!M7-matrix_thermo!M7</f>
        <v>-1</v>
      </c>
      <c r="N54">
        <f>matrix_psycho!N7-matrix_thermo!N7</f>
        <v>-4</v>
      </c>
      <c r="O54">
        <f>matrix_psycho!O7-matrix_thermo!O7</f>
        <v>-4</v>
      </c>
      <c r="P54">
        <f>matrix_psycho!P7-matrix_thermo!P7</f>
        <v>-3</v>
      </c>
      <c r="Q54">
        <f>matrix_psycho!Q7-matrix_thermo!Q7</f>
        <v>-3</v>
      </c>
      <c r="R54">
        <f>matrix_psycho!R7-matrix_thermo!R7</f>
        <v>-4</v>
      </c>
      <c r="S54">
        <f>matrix_psycho!S7-matrix_thermo!S7</f>
        <v>-5</v>
      </c>
      <c r="T54">
        <f>matrix_psycho!T7-matrix_thermo!T7</f>
        <v>-6</v>
      </c>
      <c r="U54">
        <f>matrix_psycho!U7-matrix_thermo!U7</f>
        <v>-5</v>
      </c>
      <c r="V54">
        <f>matrix_psycho!V7-matrix_thermo!V7</f>
        <v>-1</v>
      </c>
    </row>
    <row r="55" spans="1:22" x14ac:dyDescent="0.25">
      <c r="A55" t="s">
        <v>28</v>
      </c>
      <c r="H55">
        <f>matrix_psycho!H8-matrix_thermo!H8</f>
        <v>1</v>
      </c>
      <c r="I55">
        <f>matrix_psycho!I8-matrix_thermo!I8</f>
        <v>-2</v>
      </c>
      <c r="J55">
        <f>matrix_psycho!J8-matrix_thermo!J8</f>
        <v>-5</v>
      </c>
      <c r="K55">
        <f>matrix_psycho!K8-matrix_thermo!K8</f>
        <v>-3</v>
      </c>
      <c r="L55">
        <f>matrix_psycho!L8-matrix_thermo!L8</f>
        <v>-5</v>
      </c>
      <c r="M55">
        <f>matrix_psycho!M8-matrix_thermo!M8</f>
        <v>-4</v>
      </c>
      <c r="N55">
        <f>matrix_psycho!N8-matrix_thermo!N8</f>
        <v>-2</v>
      </c>
      <c r="O55">
        <f>matrix_psycho!O8-matrix_thermo!O8</f>
        <v>-4</v>
      </c>
      <c r="P55">
        <f>matrix_psycho!P8-matrix_thermo!P8</f>
        <v>-2</v>
      </c>
      <c r="Q55">
        <f>matrix_psycho!Q8-matrix_thermo!Q8</f>
        <v>-3</v>
      </c>
      <c r="R55">
        <f>matrix_psycho!R8-matrix_thermo!R8</f>
        <v>-1</v>
      </c>
      <c r="S55">
        <f>matrix_psycho!S8-matrix_thermo!S8</f>
        <v>-1</v>
      </c>
      <c r="T55">
        <f>matrix_psycho!T8-matrix_thermo!T8</f>
        <v>-3</v>
      </c>
      <c r="U55">
        <f>matrix_psycho!U8-matrix_thermo!U8</f>
        <v>-3</v>
      </c>
      <c r="V55">
        <f>matrix_psycho!V8-matrix_thermo!V8</f>
        <v>-6</v>
      </c>
    </row>
    <row r="56" spans="1:22" x14ac:dyDescent="0.25">
      <c r="A56" t="s">
        <v>29</v>
      </c>
      <c r="I56">
        <f>matrix_psycho!I9-matrix_thermo!I9</f>
        <v>1</v>
      </c>
      <c r="J56">
        <f>matrix_psycho!J9-matrix_thermo!J9</f>
        <v>-6</v>
      </c>
      <c r="K56">
        <f>matrix_psycho!K9-matrix_thermo!K9</f>
        <v>-1</v>
      </c>
      <c r="L56">
        <f>matrix_psycho!L9-matrix_thermo!L9</f>
        <v>-6</v>
      </c>
      <c r="M56">
        <f>matrix_psycho!M9-matrix_thermo!M9</f>
        <v>-2</v>
      </c>
      <c r="N56">
        <f>matrix_psycho!N9-matrix_thermo!N9</f>
        <v>0</v>
      </c>
      <c r="O56">
        <f>matrix_psycho!O9-matrix_thermo!O9</f>
        <v>0</v>
      </c>
      <c r="P56">
        <f>matrix_psycho!P9-matrix_thermo!P9</f>
        <v>-1</v>
      </c>
      <c r="Q56">
        <f>matrix_psycho!Q9-matrix_thermo!Q9</f>
        <v>-1</v>
      </c>
      <c r="R56">
        <f>matrix_psycho!R9-matrix_thermo!R9</f>
        <v>-3</v>
      </c>
      <c r="S56">
        <f>matrix_psycho!S9-matrix_thermo!S9</f>
        <v>-3</v>
      </c>
      <c r="T56">
        <f>matrix_psycho!T9-matrix_thermo!T9</f>
        <v>-4</v>
      </c>
      <c r="U56">
        <f>matrix_psycho!U9-matrix_thermo!U9</f>
        <v>1</v>
      </c>
      <c r="V56">
        <f>matrix_psycho!V9-matrix_thermo!V9</f>
        <v>0</v>
      </c>
    </row>
    <row r="57" spans="1:22" x14ac:dyDescent="0.25">
      <c r="A57" t="s">
        <v>30</v>
      </c>
      <c r="J57">
        <f>matrix_psycho!J10-matrix_thermo!J10</f>
        <v>1</v>
      </c>
      <c r="K57">
        <f>matrix_psycho!K10-matrix_thermo!K10</f>
        <v>-4</v>
      </c>
      <c r="L57">
        <f>matrix_psycho!L10-matrix_thermo!L10</f>
        <v>-1</v>
      </c>
      <c r="M57">
        <f>matrix_psycho!M10-matrix_thermo!M10</f>
        <v>0</v>
      </c>
      <c r="N57">
        <f>matrix_psycho!N10-matrix_thermo!N10</f>
        <v>-2</v>
      </c>
      <c r="O57">
        <f>matrix_psycho!O10-matrix_thermo!O10</f>
        <v>-5</v>
      </c>
      <c r="P57">
        <f>matrix_psycho!P10-matrix_thermo!P10</f>
        <v>-3</v>
      </c>
      <c r="Q57">
        <f>matrix_psycho!Q10-matrix_thermo!Q10</f>
        <v>-2</v>
      </c>
      <c r="R57">
        <f>matrix_psycho!R10-matrix_thermo!R10</f>
        <v>-1</v>
      </c>
      <c r="S57">
        <f>matrix_psycho!S10-matrix_thermo!S10</f>
        <v>0</v>
      </c>
      <c r="T57">
        <f>matrix_psycho!T10-matrix_thermo!T10</f>
        <v>0</v>
      </c>
      <c r="U57">
        <f>matrix_psycho!U10-matrix_thermo!U10</f>
        <v>2</v>
      </c>
      <c r="V57">
        <f>matrix_psycho!V10-matrix_thermo!V10</f>
        <v>-3</v>
      </c>
    </row>
    <row r="58" spans="1:22" x14ac:dyDescent="0.25">
      <c r="A58" t="s">
        <v>31</v>
      </c>
      <c r="K58">
        <f>matrix_psycho!K11-matrix_thermo!K11</f>
        <v>2</v>
      </c>
      <c r="L58">
        <f>matrix_psycho!L11-matrix_thermo!L11</f>
        <v>-3</v>
      </c>
      <c r="M58">
        <f>matrix_psycho!M11-matrix_thermo!M11</f>
        <v>-1</v>
      </c>
      <c r="N58">
        <f>matrix_psycho!N11-matrix_thermo!N11</f>
        <v>-1</v>
      </c>
      <c r="O58">
        <f>matrix_psycho!O11-matrix_thermo!O11</f>
        <v>-2</v>
      </c>
      <c r="P58">
        <f>matrix_psycho!P11-matrix_thermo!P11</f>
        <v>-1</v>
      </c>
      <c r="Q58">
        <f>matrix_psycho!Q11-matrix_thermo!Q11</f>
        <v>0</v>
      </c>
      <c r="R58">
        <f>matrix_psycho!R11-matrix_thermo!R11</f>
        <v>-1</v>
      </c>
      <c r="S58">
        <f>matrix_psycho!S11-matrix_thermo!S11</f>
        <v>-2</v>
      </c>
      <c r="T58">
        <f>matrix_psycho!T11-matrix_thermo!T11</f>
        <v>-2</v>
      </c>
      <c r="U58">
        <f>matrix_psycho!U11-matrix_thermo!U11</f>
        <v>-3</v>
      </c>
      <c r="V58">
        <f>matrix_psycho!V11-matrix_thermo!V11</f>
        <v>-2</v>
      </c>
    </row>
    <row r="59" spans="1:22" x14ac:dyDescent="0.25">
      <c r="A59" t="s">
        <v>32</v>
      </c>
      <c r="L59">
        <f>matrix_psycho!L12-matrix_thermo!L12</f>
        <v>1</v>
      </c>
      <c r="M59">
        <f>matrix_psycho!M12-matrix_thermo!M12</f>
        <v>-1</v>
      </c>
      <c r="N59">
        <f>matrix_psycho!N12-matrix_thermo!N12</f>
        <v>-2</v>
      </c>
      <c r="O59">
        <f>matrix_psycho!O12-matrix_thermo!O12</f>
        <v>-5</v>
      </c>
      <c r="P59">
        <f>matrix_psycho!P12-matrix_thermo!P12</f>
        <v>-2</v>
      </c>
      <c r="Q59">
        <f>matrix_psycho!Q12-matrix_thermo!Q12</f>
        <v>-2</v>
      </c>
      <c r="R59">
        <f>matrix_psycho!R12-matrix_thermo!R12</f>
        <v>-3</v>
      </c>
      <c r="S59">
        <f>matrix_psycho!S12-matrix_thermo!S12</f>
        <v>-2</v>
      </c>
      <c r="T59">
        <f>matrix_psycho!T12-matrix_thermo!T12</f>
        <v>-2</v>
      </c>
      <c r="U59">
        <f>matrix_psycho!U12-matrix_thermo!U12</f>
        <v>-2</v>
      </c>
      <c r="V59">
        <f>matrix_psycho!V12-matrix_thermo!V12</f>
        <v>-4</v>
      </c>
    </row>
    <row r="60" spans="1:22" x14ac:dyDescent="0.25">
      <c r="A60" t="s">
        <v>33</v>
      </c>
      <c r="M60">
        <f>matrix_psycho!M13-matrix_thermo!M13</f>
        <v>2</v>
      </c>
      <c r="N60">
        <f>matrix_psycho!N13-matrix_thermo!N13</f>
        <v>-2</v>
      </c>
      <c r="O60">
        <f>matrix_psycho!O13-matrix_thermo!O13</f>
        <v>-1</v>
      </c>
      <c r="P60">
        <f>matrix_psycho!P13-matrix_thermo!P13</f>
        <v>1</v>
      </c>
      <c r="Q60">
        <f>matrix_psycho!Q13-matrix_thermo!Q13</f>
        <v>-3</v>
      </c>
      <c r="R60">
        <f>matrix_psycho!R13-matrix_thermo!R13</f>
        <v>-2</v>
      </c>
      <c r="S60">
        <f>matrix_psycho!S13-matrix_thermo!S13</f>
        <v>0</v>
      </c>
      <c r="T60">
        <f>matrix_psycho!T13-matrix_thermo!T13</f>
        <v>-1</v>
      </c>
      <c r="U60">
        <f>matrix_psycho!U13-matrix_thermo!U13</f>
        <v>-8</v>
      </c>
      <c r="V60">
        <f>matrix_psycho!V13-matrix_thermo!V13</f>
        <v>-4</v>
      </c>
    </row>
    <row r="61" spans="1:22" x14ac:dyDescent="0.25">
      <c r="A61" t="s">
        <v>34</v>
      </c>
      <c r="N61">
        <f>matrix_psycho!N14-matrix_thermo!N14</f>
        <v>0</v>
      </c>
      <c r="O61">
        <f>matrix_psycho!O14-matrix_thermo!O14</f>
        <v>-3</v>
      </c>
      <c r="P61">
        <f>matrix_psycho!P14-matrix_thermo!P14</f>
        <v>-1</v>
      </c>
      <c r="Q61">
        <f>matrix_psycho!Q14-matrix_thermo!Q14</f>
        <v>-3</v>
      </c>
      <c r="R61">
        <f>matrix_psycho!R14-matrix_thermo!R14</f>
        <v>-1</v>
      </c>
      <c r="S61">
        <f>matrix_psycho!S14-matrix_thermo!S14</f>
        <v>0</v>
      </c>
      <c r="T61">
        <f>matrix_psycho!T14-matrix_thermo!T14</f>
        <v>-4</v>
      </c>
      <c r="U61">
        <f>matrix_psycho!U14-matrix_thermo!U14</f>
        <v>0</v>
      </c>
      <c r="V61">
        <f>matrix_psycho!V14-matrix_thermo!V14</f>
        <v>-1</v>
      </c>
    </row>
    <row r="62" spans="1:22" x14ac:dyDescent="0.25">
      <c r="A62" t="s">
        <v>35</v>
      </c>
      <c r="O62">
        <f>matrix_psycho!O15-matrix_thermo!O15</f>
        <v>1</v>
      </c>
      <c r="P62">
        <f>matrix_psycho!P15-matrix_thermo!P15</f>
        <v>-1</v>
      </c>
      <c r="Q62">
        <f>matrix_psycho!Q15-matrix_thermo!Q15</f>
        <v>-1</v>
      </c>
      <c r="R62">
        <f>matrix_psycho!R15-matrix_thermo!R15</f>
        <v>-1</v>
      </c>
      <c r="S62">
        <f>matrix_psycho!S15-matrix_thermo!S15</f>
        <v>0</v>
      </c>
      <c r="T62">
        <f>matrix_psycho!T15-matrix_thermo!T15</f>
        <v>-2</v>
      </c>
      <c r="U62">
        <f>matrix_psycho!U15-matrix_thermo!U15</f>
        <v>-10</v>
      </c>
      <c r="V62">
        <f>matrix_psycho!V15-matrix_thermo!V15</f>
        <v>-7</v>
      </c>
    </row>
    <row r="63" spans="1:22" x14ac:dyDescent="0.25">
      <c r="A63" t="s">
        <v>36</v>
      </c>
      <c r="P63">
        <f>matrix_psycho!P16-matrix_thermo!P16</f>
        <v>0</v>
      </c>
      <c r="Q63">
        <f>matrix_psycho!Q16-matrix_thermo!Q16</f>
        <v>-2</v>
      </c>
      <c r="R63">
        <f>matrix_psycho!R16-matrix_thermo!R16</f>
        <v>-2</v>
      </c>
      <c r="S63">
        <f>matrix_psycho!S16-matrix_thermo!S16</f>
        <v>-1</v>
      </c>
      <c r="T63">
        <f>matrix_psycho!T16-matrix_thermo!T16</f>
        <v>-2</v>
      </c>
      <c r="U63">
        <f>matrix_psycho!U16-matrix_thermo!U16</f>
        <v>-8</v>
      </c>
      <c r="V63">
        <f>matrix_psycho!V16-matrix_thermo!V16</f>
        <v>-2</v>
      </c>
    </row>
    <row r="64" spans="1:22" x14ac:dyDescent="0.25">
      <c r="A64" t="s">
        <v>37</v>
      </c>
      <c r="Q64">
        <f>matrix_psycho!Q17-matrix_thermo!Q17</f>
        <v>1</v>
      </c>
      <c r="R64">
        <f>matrix_psycho!R17-matrix_thermo!R17</f>
        <v>-2</v>
      </c>
      <c r="S64">
        <f>matrix_psycho!S17-matrix_thermo!S17</f>
        <v>-2</v>
      </c>
      <c r="T64">
        <f>matrix_psycho!T17-matrix_thermo!T17</f>
        <v>-4</v>
      </c>
      <c r="U64">
        <f>matrix_psycho!U17-matrix_thermo!U17</f>
        <v>1</v>
      </c>
      <c r="V64">
        <f>matrix_psycho!V17-matrix_thermo!V17</f>
        <v>-3</v>
      </c>
    </row>
    <row r="65" spans="1:23" x14ac:dyDescent="0.25">
      <c r="A65" t="s">
        <v>38</v>
      </c>
      <c r="R65">
        <f>matrix_psycho!R18-matrix_thermo!R18</f>
        <v>1</v>
      </c>
      <c r="S65">
        <f>matrix_psycho!S18-matrix_thermo!S18</f>
        <v>-1</v>
      </c>
      <c r="T65">
        <f>matrix_psycho!T18-matrix_thermo!T18</f>
        <v>-2</v>
      </c>
      <c r="U65">
        <f>matrix_psycho!U18-matrix_thermo!U18</f>
        <v>-10</v>
      </c>
      <c r="V65">
        <f>matrix_psycho!V18-matrix_thermo!V18</f>
        <v>-3</v>
      </c>
    </row>
    <row r="66" spans="1:23" x14ac:dyDescent="0.25">
      <c r="A66" t="s">
        <v>39</v>
      </c>
      <c r="S66">
        <f>matrix_psycho!S19-matrix_thermo!S19</f>
        <v>0</v>
      </c>
      <c r="T66">
        <f>matrix_psycho!T19-matrix_thermo!T19</f>
        <v>-1</v>
      </c>
      <c r="U66">
        <f>matrix_psycho!U19-matrix_thermo!U19</f>
        <v>-9</v>
      </c>
      <c r="V66">
        <f>matrix_psycho!V19-matrix_thermo!V19</f>
        <v>-1</v>
      </c>
    </row>
    <row r="67" spans="1:23" x14ac:dyDescent="0.25">
      <c r="A67" t="s">
        <v>40</v>
      </c>
      <c r="T67">
        <f>matrix_psycho!T20-matrix_thermo!T20</f>
        <v>1</v>
      </c>
      <c r="U67">
        <f>matrix_psycho!U20-matrix_thermo!U20</f>
        <v>-8</v>
      </c>
      <c r="V67">
        <f>matrix_psycho!V20-matrix_thermo!V20</f>
        <v>-3</v>
      </c>
    </row>
    <row r="68" spans="1:23" x14ac:dyDescent="0.25">
      <c r="A68" t="s">
        <v>41</v>
      </c>
      <c r="U68">
        <f>matrix_psycho!U21-matrix_thermo!U21</f>
        <v>2</v>
      </c>
      <c r="V68">
        <f>matrix_psycho!V21-matrix_thermo!V21</f>
        <v>-1</v>
      </c>
    </row>
    <row r="69" spans="1:23" x14ac:dyDescent="0.25">
      <c r="A69" t="s">
        <v>42</v>
      </c>
      <c r="V69">
        <f>matrix_psycho!V22-matrix_thermo!V22</f>
        <v>1</v>
      </c>
    </row>
    <row r="75" spans="1:23" x14ac:dyDescent="0.25">
      <c r="B75" t="s">
        <v>53</v>
      </c>
      <c r="C75" t="s">
        <v>54</v>
      </c>
      <c r="D75" t="s">
        <v>55</v>
      </c>
      <c r="E75" t="s">
        <v>56</v>
      </c>
      <c r="F75" t="s">
        <v>57</v>
      </c>
      <c r="G75" t="s">
        <v>58</v>
      </c>
      <c r="H75" t="s">
        <v>59</v>
      </c>
      <c r="I75" t="s">
        <v>60</v>
      </c>
      <c r="J75" t="s">
        <v>61</v>
      </c>
      <c r="K75" t="s">
        <v>62</v>
      </c>
      <c r="L75" t="s">
        <v>63</v>
      </c>
      <c r="M75" t="s">
        <v>64</v>
      </c>
      <c r="N75" t="s">
        <v>65</v>
      </c>
      <c r="O75" t="s">
        <v>66</v>
      </c>
      <c r="P75" t="s">
        <v>67</v>
      </c>
      <c r="Q75" t="s">
        <v>68</v>
      </c>
      <c r="R75" t="s">
        <v>69</v>
      </c>
      <c r="S75" t="s">
        <v>70</v>
      </c>
      <c r="T75" t="s">
        <v>71</v>
      </c>
      <c r="U75" t="s">
        <v>72</v>
      </c>
      <c r="V75" t="s">
        <v>73</v>
      </c>
      <c r="W75" s="2"/>
    </row>
    <row r="76" spans="1:23" x14ac:dyDescent="0.25">
      <c r="A76" t="s">
        <v>171</v>
      </c>
      <c r="B76" s="2">
        <f>'aminoacidcomposition meso'!B39</f>
        <v>7.8</v>
      </c>
      <c r="C76" s="2">
        <f>'aminoacidcomposition meso'!C39</f>
        <v>0.63</v>
      </c>
      <c r="D76" s="2">
        <f>'aminoacidcomposition meso'!D39</f>
        <v>5.86</v>
      </c>
      <c r="E76" s="2">
        <f>'aminoacidcomposition meso'!E39</f>
        <v>8.01</v>
      </c>
      <c r="F76" s="2">
        <f>'aminoacidcomposition meso'!F39</f>
        <v>4.17</v>
      </c>
      <c r="G76" s="2">
        <f>'aminoacidcomposition meso'!G39</f>
        <v>5.63</v>
      </c>
      <c r="H76" s="2">
        <f>'aminoacidcomposition meso'!H39</f>
        <v>1.61</v>
      </c>
      <c r="I76" s="2">
        <f>'aminoacidcomposition meso'!I39</f>
        <v>6.67</v>
      </c>
      <c r="J76" s="2">
        <f>'aminoacidcomposition meso'!J39</f>
        <v>6.72</v>
      </c>
      <c r="K76" s="2">
        <f>'aminoacidcomposition meso'!K39</f>
        <v>9.61</v>
      </c>
      <c r="L76" s="2">
        <f>'aminoacidcomposition meso'!L39</f>
        <v>2.34</v>
      </c>
      <c r="M76" s="2">
        <f>'aminoacidcomposition meso'!M39</f>
        <v>5.5</v>
      </c>
      <c r="N76" s="2">
        <f>'aminoacidcomposition meso'!N39</f>
        <v>2.83</v>
      </c>
      <c r="O76" s="2">
        <f>'aminoacidcomposition meso'!O39</f>
        <v>4.42</v>
      </c>
      <c r="P76" s="2">
        <f>'aminoacidcomposition meso'!P39</f>
        <v>6.23</v>
      </c>
      <c r="Q76" s="2">
        <f>'aminoacidcomposition meso'!Q39</f>
        <v>6.56</v>
      </c>
      <c r="R76" s="2">
        <f>'aminoacidcomposition meso'!R39</f>
        <v>4.91</v>
      </c>
      <c r="S76" s="2">
        <f>'aminoacidcomposition meso'!S39</f>
        <v>5.82</v>
      </c>
      <c r="T76" s="2">
        <f>'aminoacidcomposition meso'!T39</f>
        <v>0.73</v>
      </c>
      <c r="U76" s="2">
        <f>'aminoacidcomposition meso'!U39</f>
        <v>3.95</v>
      </c>
      <c r="V76" s="2">
        <f>'aminoacidcomposition meso'!V39</f>
        <v>739.9</v>
      </c>
      <c r="W76" s="2"/>
    </row>
    <row r="77" spans="1:23" x14ac:dyDescent="0.25">
      <c r="A77" t="s">
        <v>168</v>
      </c>
      <c r="B77" s="2">
        <f>'aminoacidcomposition meso'!B40</f>
        <v>1.7076638037584193</v>
      </c>
      <c r="C77" s="2">
        <f>'aminoacidcomposition meso'!C40</f>
        <v>0.4183593617400666</v>
      </c>
      <c r="D77" s="2">
        <f>'aminoacidcomposition meso'!D40</f>
        <v>0.89026937246853921</v>
      </c>
      <c r="E77" s="2">
        <f>'aminoacidcomposition meso'!E40</f>
        <v>1.1209858756172366</v>
      </c>
      <c r="F77" s="2">
        <f>'aminoacidcomposition meso'!F40</f>
        <v>0.65793861584665958</v>
      </c>
      <c r="G77" s="2">
        <f>'aminoacidcomposition meso'!G40</f>
        <v>1.2464555971054696</v>
      </c>
      <c r="H77" s="2">
        <f>'aminoacidcomposition meso'!H40</f>
        <v>0.45535578275551791</v>
      </c>
      <c r="I77" s="2">
        <f>'aminoacidcomposition meso'!I40</f>
        <v>1.1437231599765185</v>
      </c>
      <c r="J77" s="2">
        <f>'aminoacidcomposition meso'!J40</f>
        <v>1.6274151283553997</v>
      </c>
      <c r="K77" s="2">
        <f>'aminoacidcomposition meso'!K40</f>
        <v>1.4589029744602497</v>
      </c>
      <c r="L77" s="2">
        <f>'aminoacidcomposition meso'!L40</f>
        <v>0.63567147350044362</v>
      </c>
      <c r="M77" s="2">
        <f>'aminoacidcomposition meso'!M40</f>
        <v>1.0426822249478553</v>
      </c>
      <c r="N77" s="2">
        <f>'aminoacidcomposition meso'!N40</f>
        <v>0.62795399689963483</v>
      </c>
      <c r="O77" s="2">
        <f>'aminoacidcomposition meso'!O40</f>
        <v>0.96543835754656904</v>
      </c>
      <c r="P77" s="2">
        <f>'aminoacidcomposition meso'!P40</f>
        <v>1.0069415187696908</v>
      </c>
      <c r="Q77" s="2">
        <f>'aminoacidcomposition meso'!Q40</f>
        <v>1.0750398442228406</v>
      </c>
      <c r="R77" s="2">
        <f>'aminoacidcomposition meso'!R40</f>
        <v>0.7329874942089174</v>
      </c>
      <c r="S77" s="2">
        <f>'aminoacidcomposition meso'!S40</f>
        <v>0.69510550757900347</v>
      </c>
      <c r="T77" s="2">
        <f>'aminoacidcomposition meso'!T40</f>
        <v>0.36099261303614882</v>
      </c>
      <c r="U77" s="2">
        <f>'aminoacidcomposition meso'!U40</f>
        <v>0.67393710553895636</v>
      </c>
      <c r="V77" s="2">
        <f>'aminoacidcomposition meso'!V40</f>
        <v>54.773432327077046</v>
      </c>
      <c r="W77" s="2"/>
    </row>
    <row r="78" spans="1:23" x14ac:dyDescent="0.25">
      <c r="A78" t="s">
        <v>172</v>
      </c>
      <c r="B78" s="2">
        <f>'aminoacidcompositon thermo'!B39</f>
        <v>8.1</v>
      </c>
      <c r="C78" s="2">
        <f>'aminoacidcompositon thermo'!C39</f>
        <v>0.54</v>
      </c>
      <c r="D78" s="2">
        <f>'aminoacidcompositon thermo'!D39</f>
        <v>5.56</v>
      </c>
      <c r="E78" s="2">
        <f>'aminoacidcompositon thermo'!E39</f>
        <v>9.24</v>
      </c>
      <c r="F78" s="2">
        <f>'aminoacidcompositon thermo'!F39</f>
        <v>4.1399999999999997</v>
      </c>
      <c r="G78" s="2">
        <f>'aminoacidcompositon thermo'!G39</f>
        <v>5.63</v>
      </c>
      <c r="H78" s="2">
        <f>'aminoacidcompositon thermo'!H39</f>
        <v>1.82</v>
      </c>
      <c r="I78" s="2">
        <f>'aminoacidcompositon thermo'!I39</f>
        <v>6.34</v>
      </c>
      <c r="J78" s="2">
        <f>'aminoacidcompositon thermo'!J39</f>
        <v>6.64</v>
      </c>
      <c r="K78" s="2">
        <f>'aminoacidcompositon thermo'!K39</f>
        <v>10.67</v>
      </c>
      <c r="L78" s="2">
        <f>'aminoacidcompositon thermo'!L39</f>
        <v>1.73</v>
      </c>
      <c r="M78" s="2">
        <f>'aminoacidcompositon thermo'!M39</f>
        <v>4.08</v>
      </c>
      <c r="N78" s="2">
        <f>'aminoacidcompositon thermo'!N39</f>
        <v>3.55</v>
      </c>
      <c r="O78" s="2">
        <f>'aminoacidcompositon thermo'!O39</f>
        <v>3.28</v>
      </c>
      <c r="P78" s="2">
        <f>'aminoacidcompositon thermo'!P39</f>
        <v>7.49</v>
      </c>
      <c r="Q78" s="2">
        <f>'aminoacidcompositon thermo'!Q39</f>
        <v>5.13</v>
      </c>
      <c r="R78" s="2">
        <f>'aminoacidcompositon thermo'!R39</f>
        <v>4.45</v>
      </c>
      <c r="S78" s="2">
        <f>'aminoacidcompositon thermo'!S39</f>
        <v>6.93</v>
      </c>
      <c r="T78" s="2">
        <f>'aminoacidcompositon thermo'!T39</f>
        <v>0.79</v>
      </c>
      <c r="U78" s="2">
        <f>'aminoacidcompositon thermo'!U39</f>
        <v>3.89</v>
      </c>
      <c r="V78" s="2">
        <f>'aminoacidcompositon thermo'!V39</f>
        <v>704.1</v>
      </c>
      <c r="W78" s="2"/>
    </row>
    <row r="79" spans="1:23" x14ac:dyDescent="0.25">
      <c r="A79" t="s">
        <v>169</v>
      </c>
      <c r="B79" s="2">
        <f>'aminoacidcompositon thermo'!B40</f>
        <v>2.9042055521069621</v>
      </c>
      <c r="C79" s="2">
        <f>'aminoacidcompositon thermo'!C40</f>
        <v>0.46198953812108495</v>
      </c>
      <c r="D79" s="2">
        <f>'aminoacidcompositon thermo'!D40</f>
        <v>1.074103295260235</v>
      </c>
      <c r="E79" s="2">
        <f>'aminoacidcompositon thermo'!E40</f>
        <v>1.0628640552770685</v>
      </c>
      <c r="F79" s="2">
        <f>'aminoacidcompositon thermo'!F40</f>
        <v>0.64130847145158143</v>
      </c>
      <c r="G79" s="2">
        <f>'aminoacidcompositon thermo'!G40</f>
        <v>1.1858126140143528</v>
      </c>
      <c r="H79" s="2">
        <f>'aminoacidcompositon thermo'!H40</f>
        <v>0.60084791937912363</v>
      </c>
      <c r="I79" s="2">
        <f>'aminoacidcompositon thermo'!I40</f>
        <v>2.2095389162045147</v>
      </c>
      <c r="J79" s="2">
        <f>'aminoacidcompositon thermo'!J40</f>
        <v>2.3728558508449047</v>
      </c>
      <c r="K79" s="2">
        <f>'aminoacidcompositon thermo'!K40</f>
        <v>1.4160163605458009</v>
      </c>
      <c r="L79" s="2">
        <f>'aminoacidcompositon thermo'!L40</f>
        <v>0.60669313129089786</v>
      </c>
      <c r="M79" s="2">
        <f>'aminoacidcompositon thermo'!M40</f>
        <v>1.1939914851734379</v>
      </c>
      <c r="N79" s="2">
        <f>'aminoacidcompositon thermo'!N40</f>
        <v>1.0010839125667741</v>
      </c>
      <c r="O79" s="2">
        <f>'aminoacidcompositon thermo'!O40</f>
        <v>0.87435919392432493</v>
      </c>
      <c r="P79" s="2">
        <f>'aminoacidcompositon thermo'!P40</f>
        <v>1.7969231727842137</v>
      </c>
      <c r="Q79" s="2">
        <f>'aminoacidcompositon thermo'!Q40</f>
        <v>1.2206985249802225</v>
      </c>
      <c r="R79" s="2">
        <f>'aminoacidcompositon thermo'!R40</f>
        <v>0.83015534021583948</v>
      </c>
      <c r="S79" s="2">
        <f>'aminoacidcompositon thermo'!S40</f>
        <v>0.95107634931285212</v>
      </c>
      <c r="T79" s="2">
        <f>'aminoacidcompositon thermo'!T40</f>
        <v>0.34198131852810637</v>
      </c>
      <c r="U79" s="2">
        <f>'aminoacidcompositon thermo'!U40</f>
        <v>0.60208747980117805</v>
      </c>
      <c r="V79" s="2">
        <f>'aminoacidcompositon thermo'!V40</f>
        <v>39.249925689950892</v>
      </c>
      <c r="W79" s="2"/>
    </row>
    <row r="80" spans="1:23" x14ac:dyDescent="0.25">
      <c r="A80" t="s">
        <v>173</v>
      </c>
      <c r="B80" s="2">
        <f>'aminoacidcompostion psycho'!B39</f>
        <v>7.02</v>
      </c>
      <c r="C80" s="2">
        <f>'aminoacidcompostion psycho'!C39</f>
        <v>0.6</v>
      </c>
      <c r="D80" s="2">
        <f>'aminoacidcompostion psycho'!D39</f>
        <v>6.26</v>
      </c>
      <c r="E80" s="2">
        <f>'aminoacidcompostion psycho'!E39</f>
        <v>7.63</v>
      </c>
      <c r="F80" s="2">
        <f>'aminoacidcompostion psycho'!F39</f>
        <v>4.32</v>
      </c>
      <c r="G80" s="2">
        <f>'aminoacidcompostion psycho'!G39</f>
        <v>5.41</v>
      </c>
      <c r="H80" s="2">
        <f>'aminoacidcompostion psycho'!H39</f>
        <v>1.86</v>
      </c>
      <c r="I80" s="2">
        <f>'aminoacidcompostion psycho'!I39</f>
        <v>5.95</v>
      </c>
      <c r="J80" s="2">
        <f>'aminoacidcompostion psycho'!J39</f>
        <v>5.25</v>
      </c>
      <c r="K80" s="2">
        <f>'aminoacidcompostion psycho'!K39</f>
        <v>10.37</v>
      </c>
      <c r="L80" s="2">
        <f>'aminoacidcompostion psycho'!L39</f>
        <v>1.31</v>
      </c>
      <c r="M80" s="2">
        <f>'aminoacidcompostion psycho'!M39</f>
        <v>5.39</v>
      </c>
      <c r="N80" s="2">
        <f>'aminoacidcompostion psycho'!N39</f>
        <v>3.11</v>
      </c>
      <c r="O80" s="2">
        <f>'aminoacidcompostion psycho'!O39</f>
        <v>6.25</v>
      </c>
      <c r="P80" s="2">
        <f>'aminoacidcompostion psycho'!P39</f>
        <v>7.07</v>
      </c>
      <c r="Q80" s="2">
        <f>'aminoacidcompostion psycho'!Q39</f>
        <v>5.98</v>
      </c>
      <c r="R80" s="2">
        <f>'aminoacidcompostion psycho'!R39</f>
        <v>5.68</v>
      </c>
      <c r="S80" s="2">
        <f>'aminoacidcompostion psycho'!S39</f>
        <v>6.05</v>
      </c>
      <c r="T80" s="2">
        <f>'aminoacidcompostion psycho'!T39</f>
        <v>1.1499999999999999</v>
      </c>
      <c r="U80" s="2">
        <f>'aminoacidcompostion psycho'!U39</f>
        <v>3.32</v>
      </c>
      <c r="V80" s="2">
        <f>'aminoacidcompostion psycho'!V39</f>
        <v>774.6</v>
      </c>
      <c r="W80" s="2"/>
    </row>
    <row r="81" spans="1:23" x14ac:dyDescent="0.25">
      <c r="A81" t="s">
        <v>170</v>
      </c>
      <c r="B81" s="2">
        <f>'aminoacidcompostion psycho'!B40</f>
        <v>0.70743166140309788</v>
      </c>
      <c r="C81" s="2">
        <f>'aminoacidcompostion psycho'!C40</f>
        <v>0.17505681617374616</v>
      </c>
      <c r="D81" s="2">
        <f>'aminoacidcompostion psycho'!D40</f>
        <v>0.51117174761087458</v>
      </c>
      <c r="E81" s="2">
        <f>'aminoacidcompostion psycho'!E40</f>
        <v>0.58395738048441692</v>
      </c>
      <c r="F81" s="2">
        <f>'aminoacidcompostion psycho'!F40</f>
        <v>0.23333238095043737</v>
      </c>
      <c r="G81" s="2">
        <f>'aminoacidcompostion psycho'!G40</f>
        <v>0.35889165805605211</v>
      </c>
      <c r="H81" s="2">
        <f>'aminoacidcompostion psycho'!H40</f>
        <v>0.29609382897243391</v>
      </c>
      <c r="I81" s="2">
        <f>'aminoacidcompostion psycho'!I40</f>
        <v>0.71707089375224708</v>
      </c>
      <c r="J81" s="2">
        <f>'aminoacidcompostion psycho'!J40</f>
        <v>1.0762731995176715</v>
      </c>
      <c r="K81" s="2">
        <f>'aminoacidcompostion psycho'!K40</f>
        <v>0.45850190839297483</v>
      </c>
      <c r="L81" s="2">
        <f>'aminoacidcompostion psycho'!L40</f>
        <v>0.3274609391464382</v>
      </c>
      <c r="M81" s="2">
        <f>'aminoacidcompostion psycho'!M40</f>
        <v>0.53062813930493946</v>
      </c>
      <c r="N81" s="2">
        <f>'aminoacidcompostion psycho'!N40</f>
        <v>0.45094518021103197</v>
      </c>
      <c r="O81" s="2">
        <f>'aminoacidcompostion psycho'!O40</f>
        <v>1.0503597267391489</v>
      </c>
      <c r="P81" s="2">
        <f>'aminoacidcompostion psycho'!P40</f>
        <v>1.1448464234705635</v>
      </c>
      <c r="Q81" s="2">
        <f>'aminoacidcompostion psycho'!Q40</f>
        <v>0.64753241017125718</v>
      </c>
      <c r="R81" s="2">
        <f>'aminoacidcompostion psycho'!R40</f>
        <v>0.48901590521736155</v>
      </c>
      <c r="S81" s="2">
        <f>'aminoacidcompostion psycho'!S40</f>
        <v>0.4002639406969134</v>
      </c>
      <c r="T81" s="2">
        <f>'aminoacidcompostion psycho'!T40</f>
        <v>0.10961548957859724</v>
      </c>
      <c r="U81" s="2">
        <f>'aminoacidcompostion psycho'!U40</f>
        <v>0.31620756193080235</v>
      </c>
      <c r="V81" s="2">
        <f>'aminoacidcompostion psycho'!V40</f>
        <v>22.17007492594967</v>
      </c>
      <c r="W81" s="2"/>
    </row>
  </sheetData>
  <conditionalFormatting sqref="B3:V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V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V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0"/>
  <sheetViews>
    <sheetView workbookViewId="0">
      <selection activeCell="G48" sqref="G48"/>
    </sheetView>
  </sheetViews>
  <sheetFormatPr baseColWidth="10" defaultRowHeight="15" x14ac:dyDescent="0.25"/>
  <sheetData>
    <row r="2" spans="1:22" x14ac:dyDescent="0.25">
      <c r="A2" s="1" t="s">
        <v>47</v>
      </c>
    </row>
    <row r="3" spans="1:22" x14ac:dyDescent="0.25">
      <c r="A3" s="1" t="s">
        <v>48</v>
      </c>
    </row>
    <row r="4" spans="1:22" x14ac:dyDescent="0.25">
      <c r="A4" s="1" t="s">
        <v>49</v>
      </c>
    </row>
    <row r="5" spans="1:22" x14ac:dyDescent="0.25">
      <c r="A5" s="1" t="s">
        <v>50</v>
      </c>
    </row>
    <row r="6" spans="1:22" x14ac:dyDescent="0.25">
      <c r="A6" s="1" t="s">
        <v>51</v>
      </c>
    </row>
    <row r="7" spans="1:22" x14ac:dyDescent="0.25">
      <c r="A7" s="1" t="s">
        <v>52</v>
      </c>
    </row>
    <row r="8" spans="1:22" x14ac:dyDescent="0.25"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  <c r="R8" t="s">
        <v>69</v>
      </c>
      <c r="S8" t="s">
        <v>70</v>
      </c>
      <c r="T8" t="s">
        <v>71</v>
      </c>
      <c r="U8" t="s">
        <v>72</v>
      </c>
      <c r="V8" t="s">
        <v>73</v>
      </c>
    </row>
    <row r="9" spans="1:22" x14ac:dyDescent="0.25">
      <c r="A9" s="1" t="s">
        <v>74</v>
      </c>
      <c r="B9">
        <v>7.41</v>
      </c>
      <c r="C9">
        <v>1.01</v>
      </c>
      <c r="D9">
        <v>4.4000000000000004</v>
      </c>
      <c r="E9">
        <v>9.3000000000000007</v>
      </c>
      <c r="F9">
        <v>5.03</v>
      </c>
      <c r="G9">
        <v>5.15</v>
      </c>
      <c r="H9">
        <v>1.76</v>
      </c>
      <c r="I9">
        <v>6.41</v>
      </c>
      <c r="J9">
        <v>6.28</v>
      </c>
      <c r="K9">
        <v>8.42</v>
      </c>
      <c r="L9">
        <v>1.88</v>
      </c>
      <c r="M9">
        <v>5.65</v>
      </c>
      <c r="N9">
        <v>2.76</v>
      </c>
      <c r="O9">
        <v>4.5199999999999996</v>
      </c>
      <c r="P9">
        <v>7.16</v>
      </c>
      <c r="Q9">
        <v>7.29</v>
      </c>
      <c r="R9">
        <v>3.89</v>
      </c>
      <c r="S9">
        <v>6.41</v>
      </c>
      <c r="T9">
        <v>0.5</v>
      </c>
      <c r="U9">
        <v>4.7699999999999996</v>
      </c>
      <c r="V9">
        <v>796</v>
      </c>
    </row>
    <row r="10" spans="1:22" x14ac:dyDescent="0.25">
      <c r="A10" s="1" t="s">
        <v>75</v>
      </c>
      <c r="B10">
        <v>11.37</v>
      </c>
      <c r="C10">
        <v>0.26</v>
      </c>
      <c r="D10">
        <v>7.06</v>
      </c>
      <c r="E10">
        <v>7.19</v>
      </c>
      <c r="F10">
        <v>3.4</v>
      </c>
      <c r="G10">
        <v>4.84</v>
      </c>
      <c r="H10">
        <v>1.83</v>
      </c>
      <c r="I10">
        <v>5.88</v>
      </c>
      <c r="J10">
        <v>6.27</v>
      </c>
      <c r="K10">
        <v>9.15</v>
      </c>
      <c r="L10">
        <v>2.61</v>
      </c>
      <c r="M10">
        <v>4.3099999999999996</v>
      </c>
      <c r="N10">
        <v>3.4</v>
      </c>
      <c r="O10">
        <v>5.49</v>
      </c>
      <c r="P10">
        <v>5.36</v>
      </c>
      <c r="Q10">
        <v>4.84</v>
      </c>
      <c r="R10">
        <v>6.01</v>
      </c>
      <c r="S10">
        <v>5.88</v>
      </c>
      <c r="T10">
        <v>0.78</v>
      </c>
      <c r="U10">
        <v>4.05</v>
      </c>
      <c r="V10">
        <v>765</v>
      </c>
    </row>
    <row r="11" spans="1:22" x14ac:dyDescent="0.25">
      <c r="A11" s="1" t="s">
        <v>76</v>
      </c>
      <c r="B11">
        <v>6.6</v>
      </c>
      <c r="C11">
        <v>0.27</v>
      </c>
      <c r="D11">
        <v>6.6</v>
      </c>
      <c r="E11">
        <v>8.6300000000000008</v>
      </c>
      <c r="F11">
        <v>3.91</v>
      </c>
      <c r="G11">
        <v>5.53</v>
      </c>
      <c r="H11">
        <v>1.08</v>
      </c>
      <c r="I11">
        <v>7.55</v>
      </c>
      <c r="J11">
        <v>7.41</v>
      </c>
      <c r="K11">
        <v>8.6300000000000008</v>
      </c>
      <c r="L11">
        <v>3.23</v>
      </c>
      <c r="M11">
        <v>4.99</v>
      </c>
      <c r="N11">
        <v>2.96</v>
      </c>
      <c r="O11">
        <v>4.18</v>
      </c>
      <c r="P11">
        <v>6.47</v>
      </c>
      <c r="Q11">
        <v>6.06</v>
      </c>
      <c r="R11">
        <v>5.66</v>
      </c>
      <c r="S11">
        <v>6.2</v>
      </c>
      <c r="T11">
        <v>0.94</v>
      </c>
      <c r="U11">
        <v>3.1</v>
      </c>
      <c r="V11">
        <v>742</v>
      </c>
    </row>
    <row r="12" spans="1:22" x14ac:dyDescent="0.25">
      <c r="A12" s="1" t="s">
        <v>77</v>
      </c>
      <c r="B12">
        <v>7.58</v>
      </c>
      <c r="C12">
        <v>0.27</v>
      </c>
      <c r="D12">
        <v>5.68</v>
      </c>
      <c r="E12">
        <v>8.66</v>
      </c>
      <c r="F12">
        <v>3.65</v>
      </c>
      <c r="G12">
        <v>6.5</v>
      </c>
      <c r="H12">
        <v>1.08</v>
      </c>
      <c r="I12">
        <v>7.17</v>
      </c>
      <c r="J12">
        <v>7.31</v>
      </c>
      <c r="K12">
        <v>9.61</v>
      </c>
      <c r="L12">
        <v>2.71</v>
      </c>
      <c r="M12">
        <v>5.28</v>
      </c>
      <c r="N12">
        <v>3.11</v>
      </c>
      <c r="O12">
        <v>3.65</v>
      </c>
      <c r="P12">
        <v>5.82</v>
      </c>
      <c r="Q12">
        <v>6.77</v>
      </c>
      <c r="R12">
        <v>5.14</v>
      </c>
      <c r="S12">
        <v>5.68</v>
      </c>
      <c r="T12">
        <v>0.81</v>
      </c>
      <c r="U12">
        <v>3.52</v>
      </c>
      <c r="V12">
        <v>739</v>
      </c>
    </row>
    <row r="13" spans="1:22" x14ac:dyDescent="0.25">
      <c r="A13" s="1" t="s">
        <v>78</v>
      </c>
      <c r="B13">
        <v>4.3</v>
      </c>
      <c r="C13">
        <v>0.67</v>
      </c>
      <c r="D13">
        <v>7.92</v>
      </c>
      <c r="E13">
        <v>6.71</v>
      </c>
      <c r="F13">
        <v>4.7</v>
      </c>
      <c r="G13">
        <v>4.03</v>
      </c>
      <c r="H13">
        <v>1.07</v>
      </c>
      <c r="I13">
        <v>9.93</v>
      </c>
      <c r="J13">
        <v>10.34</v>
      </c>
      <c r="K13">
        <v>7.92</v>
      </c>
      <c r="L13">
        <v>2.68</v>
      </c>
      <c r="M13">
        <v>7.79</v>
      </c>
      <c r="N13">
        <v>2.0099999999999998</v>
      </c>
      <c r="O13">
        <v>2.82</v>
      </c>
      <c r="P13">
        <v>5.23</v>
      </c>
      <c r="Q13">
        <v>7.11</v>
      </c>
      <c r="R13">
        <v>3.49</v>
      </c>
      <c r="S13">
        <v>6.85</v>
      </c>
      <c r="T13">
        <v>0.27</v>
      </c>
      <c r="U13">
        <v>4.16</v>
      </c>
      <c r="V13">
        <v>745</v>
      </c>
    </row>
    <row r="14" spans="1:22" x14ac:dyDescent="0.25">
      <c r="A14" s="1" t="s">
        <v>79</v>
      </c>
      <c r="B14">
        <v>7.29</v>
      </c>
      <c r="C14">
        <v>1.01</v>
      </c>
      <c r="D14">
        <v>4.4000000000000004</v>
      </c>
      <c r="E14">
        <v>9.3000000000000007</v>
      </c>
      <c r="F14">
        <v>5.03</v>
      </c>
      <c r="G14">
        <v>5.15</v>
      </c>
      <c r="H14">
        <v>1.76</v>
      </c>
      <c r="I14">
        <v>6.41</v>
      </c>
      <c r="J14">
        <v>6.28</v>
      </c>
      <c r="K14">
        <v>8.42</v>
      </c>
      <c r="L14">
        <v>1.88</v>
      </c>
      <c r="M14">
        <v>5.65</v>
      </c>
      <c r="N14">
        <v>2.89</v>
      </c>
      <c r="O14">
        <v>4.5199999999999996</v>
      </c>
      <c r="P14">
        <v>7.16</v>
      </c>
      <c r="Q14">
        <v>7.16</v>
      </c>
      <c r="R14">
        <v>4.0199999999999996</v>
      </c>
      <c r="S14">
        <v>6.41</v>
      </c>
      <c r="T14">
        <v>0.5</v>
      </c>
      <c r="U14">
        <v>4.7699999999999996</v>
      </c>
      <c r="V14">
        <v>796</v>
      </c>
    </row>
    <row r="15" spans="1:22" x14ac:dyDescent="0.25">
      <c r="A15" s="1" t="s">
        <v>80</v>
      </c>
      <c r="B15">
        <v>7.16</v>
      </c>
      <c r="C15">
        <v>1.01</v>
      </c>
      <c r="D15">
        <v>4.4000000000000004</v>
      </c>
      <c r="E15">
        <v>9.3000000000000007</v>
      </c>
      <c r="F15">
        <v>5.03</v>
      </c>
      <c r="G15">
        <v>5.15</v>
      </c>
      <c r="H15">
        <v>1.63</v>
      </c>
      <c r="I15">
        <v>6.41</v>
      </c>
      <c r="J15">
        <v>6.28</v>
      </c>
      <c r="K15">
        <v>8.5399999999999991</v>
      </c>
      <c r="L15">
        <v>1.88</v>
      </c>
      <c r="M15">
        <v>5.65</v>
      </c>
      <c r="N15">
        <v>2.76</v>
      </c>
      <c r="O15">
        <v>4.4000000000000004</v>
      </c>
      <c r="P15">
        <v>7.29</v>
      </c>
      <c r="Q15">
        <v>7.66</v>
      </c>
      <c r="R15">
        <v>3.89</v>
      </c>
      <c r="S15">
        <v>6.16</v>
      </c>
      <c r="T15">
        <v>0.5</v>
      </c>
      <c r="U15">
        <v>4.9000000000000004</v>
      </c>
      <c r="V15">
        <v>796</v>
      </c>
    </row>
    <row r="16" spans="1:22" x14ac:dyDescent="0.25">
      <c r="A16" s="1" t="s">
        <v>81</v>
      </c>
      <c r="B16">
        <v>7.41</v>
      </c>
      <c r="C16">
        <v>1.01</v>
      </c>
      <c r="D16">
        <v>4.4000000000000004</v>
      </c>
      <c r="E16">
        <v>9.3000000000000007</v>
      </c>
      <c r="F16">
        <v>5.03</v>
      </c>
      <c r="G16">
        <v>5.15</v>
      </c>
      <c r="H16">
        <v>1.76</v>
      </c>
      <c r="I16">
        <v>6.41</v>
      </c>
      <c r="J16">
        <v>6.28</v>
      </c>
      <c r="K16">
        <v>8.42</v>
      </c>
      <c r="L16">
        <v>1.88</v>
      </c>
      <c r="M16">
        <v>5.65</v>
      </c>
      <c r="N16">
        <v>2.76</v>
      </c>
      <c r="O16">
        <v>4.5199999999999996</v>
      </c>
      <c r="P16">
        <v>7.16</v>
      </c>
      <c r="Q16">
        <v>7.29</v>
      </c>
      <c r="R16">
        <v>3.89</v>
      </c>
      <c r="S16">
        <v>6.41</v>
      </c>
      <c r="T16">
        <v>0.5</v>
      </c>
      <c r="U16">
        <v>4.7699999999999996</v>
      </c>
      <c r="V16">
        <v>796</v>
      </c>
    </row>
    <row r="17" spans="1:22" x14ac:dyDescent="0.25">
      <c r="A17" s="1" t="s">
        <v>82</v>
      </c>
      <c r="B17">
        <v>9.5399999999999991</v>
      </c>
      <c r="C17">
        <v>0.26</v>
      </c>
      <c r="D17">
        <v>6.75</v>
      </c>
      <c r="E17">
        <v>8.48</v>
      </c>
      <c r="F17">
        <v>3.58</v>
      </c>
      <c r="G17">
        <v>5.43</v>
      </c>
      <c r="H17">
        <v>0.93</v>
      </c>
      <c r="I17">
        <v>4.9000000000000004</v>
      </c>
      <c r="J17">
        <v>6.75</v>
      </c>
      <c r="K17">
        <v>8.61</v>
      </c>
      <c r="L17">
        <v>3.05</v>
      </c>
      <c r="M17">
        <v>5.3</v>
      </c>
      <c r="N17">
        <v>2.91</v>
      </c>
      <c r="O17">
        <v>4.5</v>
      </c>
      <c r="P17">
        <v>5.83</v>
      </c>
      <c r="Q17">
        <v>6.09</v>
      </c>
      <c r="R17">
        <v>5.7</v>
      </c>
      <c r="S17">
        <v>6.62</v>
      </c>
      <c r="T17">
        <v>0.93</v>
      </c>
      <c r="U17">
        <v>3.84</v>
      </c>
      <c r="V17">
        <v>755</v>
      </c>
    </row>
    <row r="18" spans="1:22" x14ac:dyDescent="0.25">
      <c r="A18" s="1" t="s">
        <v>83</v>
      </c>
      <c r="B18">
        <v>8.9499999999999993</v>
      </c>
      <c r="C18">
        <v>0.39</v>
      </c>
      <c r="D18">
        <v>5.39</v>
      </c>
      <c r="E18">
        <v>9.2100000000000009</v>
      </c>
      <c r="F18">
        <v>3.55</v>
      </c>
      <c r="G18">
        <v>5.39</v>
      </c>
      <c r="H18">
        <v>2.37</v>
      </c>
      <c r="I18">
        <v>5.26</v>
      </c>
      <c r="J18">
        <v>5.92</v>
      </c>
      <c r="K18">
        <v>8.9499999999999993</v>
      </c>
      <c r="L18">
        <v>2.89</v>
      </c>
      <c r="M18">
        <v>5.92</v>
      </c>
      <c r="N18">
        <v>2.63</v>
      </c>
      <c r="O18">
        <v>5.39</v>
      </c>
      <c r="P18">
        <v>6.58</v>
      </c>
      <c r="Q18">
        <v>4.21</v>
      </c>
      <c r="R18">
        <v>6.71</v>
      </c>
      <c r="S18">
        <v>5.79</v>
      </c>
      <c r="T18">
        <v>0.79</v>
      </c>
      <c r="U18">
        <v>3.68</v>
      </c>
      <c r="V18">
        <v>760</v>
      </c>
    </row>
    <row r="19" spans="1:22" x14ac:dyDescent="0.25">
      <c r="A19" s="1" t="s">
        <v>84</v>
      </c>
      <c r="B19">
        <v>11.52</v>
      </c>
      <c r="C19">
        <v>0.73</v>
      </c>
      <c r="D19">
        <v>6.41</v>
      </c>
      <c r="E19">
        <v>5.83</v>
      </c>
      <c r="F19">
        <v>3.79</v>
      </c>
      <c r="G19">
        <v>6.56</v>
      </c>
      <c r="H19">
        <v>2.33</v>
      </c>
      <c r="I19">
        <v>4.5199999999999996</v>
      </c>
      <c r="J19">
        <v>2.48</v>
      </c>
      <c r="K19">
        <v>10.93</v>
      </c>
      <c r="L19">
        <v>2.19</v>
      </c>
      <c r="M19">
        <v>3.06</v>
      </c>
      <c r="N19">
        <v>4.37</v>
      </c>
      <c r="O19">
        <v>5.39</v>
      </c>
      <c r="P19">
        <v>8.4499999999999993</v>
      </c>
      <c r="Q19">
        <v>5.83</v>
      </c>
      <c r="R19">
        <v>4.66</v>
      </c>
      <c r="S19">
        <v>7</v>
      </c>
      <c r="T19">
        <v>1.6</v>
      </c>
      <c r="U19">
        <v>2.33</v>
      </c>
      <c r="V19">
        <v>686</v>
      </c>
    </row>
    <row r="20" spans="1:22" x14ac:dyDescent="0.25">
      <c r="A20" s="1" t="s">
        <v>85</v>
      </c>
      <c r="B20">
        <v>7.23</v>
      </c>
      <c r="C20">
        <v>0.76</v>
      </c>
      <c r="D20">
        <v>4.57</v>
      </c>
      <c r="E20">
        <v>8.6300000000000008</v>
      </c>
      <c r="F20">
        <v>4.82</v>
      </c>
      <c r="G20">
        <v>5.71</v>
      </c>
      <c r="H20">
        <v>1.9</v>
      </c>
      <c r="I20">
        <v>6.98</v>
      </c>
      <c r="J20">
        <v>6.85</v>
      </c>
      <c r="K20">
        <v>8.6300000000000008</v>
      </c>
      <c r="L20">
        <v>1.78</v>
      </c>
      <c r="M20">
        <v>5.58</v>
      </c>
      <c r="N20">
        <v>2.66</v>
      </c>
      <c r="O20">
        <v>4.3099999999999996</v>
      </c>
      <c r="P20">
        <v>7.23</v>
      </c>
      <c r="Q20">
        <v>6.98</v>
      </c>
      <c r="R20">
        <v>4.4400000000000004</v>
      </c>
      <c r="S20">
        <v>5.71</v>
      </c>
      <c r="T20">
        <v>0.51</v>
      </c>
      <c r="U20">
        <v>4.7</v>
      </c>
      <c r="V20">
        <v>788</v>
      </c>
    </row>
    <row r="21" spans="1:22" x14ac:dyDescent="0.25">
      <c r="A21" s="1" t="s">
        <v>86</v>
      </c>
      <c r="B21">
        <v>4.4400000000000004</v>
      </c>
      <c r="C21">
        <v>0.72</v>
      </c>
      <c r="D21">
        <v>6.45</v>
      </c>
      <c r="E21">
        <v>9.0299999999999994</v>
      </c>
      <c r="F21">
        <v>4.01</v>
      </c>
      <c r="G21">
        <v>5.73</v>
      </c>
      <c r="H21">
        <v>1.58</v>
      </c>
      <c r="I21">
        <v>7.88</v>
      </c>
      <c r="J21">
        <v>9.4600000000000009</v>
      </c>
      <c r="K21">
        <v>10.6</v>
      </c>
      <c r="L21">
        <v>2.29</v>
      </c>
      <c r="M21">
        <v>6.45</v>
      </c>
      <c r="N21">
        <v>2.44</v>
      </c>
      <c r="O21">
        <v>3.01</v>
      </c>
      <c r="P21">
        <v>5.3</v>
      </c>
      <c r="Q21">
        <v>4.7300000000000004</v>
      </c>
      <c r="R21">
        <v>4.58</v>
      </c>
      <c r="S21">
        <v>6.45</v>
      </c>
      <c r="T21">
        <v>0</v>
      </c>
      <c r="U21">
        <v>4.87</v>
      </c>
      <c r="V21">
        <v>698</v>
      </c>
    </row>
    <row r="22" spans="1:22" x14ac:dyDescent="0.25">
      <c r="A22" s="1" t="s">
        <v>87</v>
      </c>
      <c r="B22">
        <v>4.38</v>
      </c>
      <c r="C22">
        <v>1.1299999999999999</v>
      </c>
      <c r="D22">
        <v>6.07</v>
      </c>
      <c r="E22">
        <v>8.4700000000000006</v>
      </c>
      <c r="F22">
        <v>4.8</v>
      </c>
      <c r="G22">
        <v>5.51</v>
      </c>
      <c r="H22">
        <v>1.41</v>
      </c>
      <c r="I22">
        <v>7.63</v>
      </c>
      <c r="J22">
        <v>8.6199999999999992</v>
      </c>
      <c r="K22">
        <v>10.59</v>
      </c>
      <c r="L22">
        <v>1.98</v>
      </c>
      <c r="M22">
        <v>7.91</v>
      </c>
      <c r="N22">
        <v>1.84</v>
      </c>
      <c r="O22">
        <v>2.2599999999999998</v>
      </c>
      <c r="P22">
        <v>5.23</v>
      </c>
      <c r="Q22">
        <v>7.06</v>
      </c>
      <c r="R22">
        <v>4.5199999999999996</v>
      </c>
      <c r="S22">
        <v>5.79</v>
      </c>
      <c r="T22">
        <v>0</v>
      </c>
      <c r="U22">
        <v>4.8</v>
      </c>
      <c r="V22">
        <v>708</v>
      </c>
    </row>
    <row r="23" spans="1:22" x14ac:dyDescent="0.25">
      <c r="A23" s="1" t="s">
        <v>88</v>
      </c>
      <c r="B23">
        <v>10.44</v>
      </c>
      <c r="C23">
        <v>0.11</v>
      </c>
      <c r="D23">
        <v>6.37</v>
      </c>
      <c r="E23">
        <v>6.04</v>
      </c>
      <c r="F23">
        <v>3.08</v>
      </c>
      <c r="G23">
        <v>9.4499999999999993</v>
      </c>
      <c r="H23">
        <v>1.54</v>
      </c>
      <c r="I23">
        <v>4.84</v>
      </c>
      <c r="J23">
        <v>3.63</v>
      </c>
      <c r="K23">
        <v>8.02</v>
      </c>
      <c r="L23">
        <v>1.76</v>
      </c>
      <c r="M23">
        <v>3.08</v>
      </c>
      <c r="N23">
        <v>3.19</v>
      </c>
      <c r="O23">
        <v>4.29</v>
      </c>
      <c r="P23">
        <v>7.58</v>
      </c>
      <c r="Q23">
        <v>10.220000000000001</v>
      </c>
      <c r="R23">
        <v>5.71</v>
      </c>
      <c r="S23">
        <v>5.49</v>
      </c>
      <c r="T23">
        <v>1.21</v>
      </c>
      <c r="U23">
        <v>3.96</v>
      </c>
      <c r="V23">
        <v>910</v>
      </c>
    </row>
    <row r="24" spans="1:22" x14ac:dyDescent="0.25">
      <c r="A24" s="1" t="s">
        <v>89</v>
      </c>
      <c r="B24">
        <v>7.84</v>
      </c>
      <c r="C24">
        <v>0.41</v>
      </c>
      <c r="D24">
        <v>6.76</v>
      </c>
      <c r="E24">
        <v>6.22</v>
      </c>
      <c r="F24">
        <v>5.14</v>
      </c>
      <c r="G24">
        <v>4.46</v>
      </c>
      <c r="H24">
        <v>1.76</v>
      </c>
      <c r="I24">
        <v>7.43</v>
      </c>
      <c r="J24">
        <v>8.51</v>
      </c>
      <c r="K24">
        <v>10.68</v>
      </c>
      <c r="L24">
        <v>1.62</v>
      </c>
      <c r="M24">
        <v>6.62</v>
      </c>
      <c r="N24">
        <v>1.49</v>
      </c>
      <c r="O24">
        <v>5.41</v>
      </c>
      <c r="P24">
        <v>4.46</v>
      </c>
      <c r="Q24">
        <v>6.22</v>
      </c>
      <c r="R24">
        <v>4.32</v>
      </c>
      <c r="S24">
        <v>5.68</v>
      </c>
      <c r="T24">
        <v>0.68</v>
      </c>
      <c r="U24">
        <v>4.32</v>
      </c>
      <c r="V24">
        <v>740</v>
      </c>
    </row>
    <row r="25" spans="1:22" x14ac:dyDescent="0.25">
      <c r="A25" s="1" t="s">
        <v>90</v>
      </c>
      <c r="B25">
        <v>7.44</v>
      </c>
      <c r="C25">
        <v>0.27</v>
      </c>
      <c r="D25">
        <v>6.36</v>
      </c>
      <c r="E25">
        <v>7.85</v>
      </c>
      <c r="F25">
        <v>3.65</v>
      </c>
      <c r="G25">
        <v>6.09</v>
      </c>
      <c r="H25">
        <v>1.22</v>
      </c>
      <c r="I25">
        <v>7.04</v>
      </c>
      <c r="J25">
        <v>6.9</v>
      </c>
      <c r="K25">
        <v>9.4700000000000006</v>
      </c>
      <c r="L25">
        <v>2.84</v>
      </c>
      <c r="M25">
        <v>5.82</v>
      </c>
      <c r="N25">
        <v>2.98</v>
      </c>
      <c r="O25">
        <v>4.0599999999999996</v>
      </c>
      <c r="P25">
        <v>6.09</v>
      </c>
      <c r="Q25">
        <v>7.04</v>
      </c>
      <c r="R25">
        <v>4.87</v>
      </c>
      <c r="S25">
        <v>5.68</v>
      </c>
      <c r="T25">
        <v>0.81</v>
      </c>
      <c r="U25">
        <v>3.52</v>
      </c>
      <c r="V25">
        <v>739</v>
      </c>
    </row>
    <row r="26" spans="1:22" x14ac:dyDescent="0.25">
      <c r="A26" s="1" t="s">
        <v>91</v>
      </c>
      <c r="B26">
        <v>9</v>
      </c>
      <c r="C26">
        <v>0.69</v>
      </c>
      <c r="D26">
        <v>5.4</v>
      </c>
      <c r="E26">
        <v>7.76</v>
      </c>
      <c r="F26">
        <v>3.05</v>
      </c>
      <c r="G26">
        <v>7.06</v>
      </c>
      <c r="H26">
        <v>2.4900000000000002</v>
      </c>
      <c r="I26">
        <v>4.16</v>
      </c>
      <c r="J26">
        <v>3.46</v>
      </c>
      <c r="K26">
        <v>10.94</v>
      </c>
      <c r="L26">
        <v>3.32</v>
      </c>
      <c r="M26">
        <v>4.43</v>
      </c>
      <c r="N26">
        <v>2.91</v>
      </c>
      <c r="O26">
        <v>6.79</v>
      </c>
      <c r="P26">
        <v>8.17</v>
      </c>
      <c r="Q26">
        <v>4.57</v>
      </c>
      <c r="R26">
        <v>4.8499999999999996</v>
      </c>
      <c r="S26">
        <v>5.96</v>
      </c>
      <c r="T26">
        <v>1.8</v>
      </c>
      <c r="U26">
        <v>3.19</v>
      </c>
      <c r="V26">
        <v>722</v>
      </c>
    </row>
    <row r="27" spans="1:22" x14ac:dyDescent="0.25">
      <c r="A27" s="1" t="s">
        <v>92</v>
      </c>
      <c r="B27">
        <v>7.44</v>
      </c>
      <c r="C27">
        <v>0.27</v>
      </c>
      <c r="D27">
        <v>5.68</v>
      </c>
      <c r="E27">
        <v>8.8000000000000007</v>
      </c>
      <c r="F27">
        <v>3.65</v>
      </c>
      <c r="G27">
        <v>6.5</v>
      </c>
      <c r="H27">
        <v>1.08</v>
      </c>
      <c r="I27">
        <v>7.17</v>
      </c>
      <c r="J27">
        <v>7.31</v>
      </c>
      <c r="K27">
        <v>9.61</v>
      </c>
      <c r="L27">
        <v>2.71</v>
      </c>
      <c r="M27">
        <v>5.28</v>
      </c>
      <c r="N27">
        <v>3.25</v>
      </c>
      <c r="O27">
        <v>3.52</v>
      </c>
      <c r="P27">
        <v>5.82</v>
      </c>
      <c r="Q27">
        <v>6.77</v>
      </c>
      <c r="R27">
        <v>5.14</v>
      </c>
      <c r="S27">
        <v>5.68</v>
      </c>
      <c r="T27">
        <v>0.81</v>
      </c>
      <c r="U27">
        <v>3.52</v>
      </c>
      <c r="V27">
        <v>739</v>
      </c>
    </row>
    <row r="28" spans="1:22" x14ac:dyDescent="0.25">
      <c r="A28" s="1" t="s">
        <v>93</v>
      </c>
      <c r="B28">
        <v>7.44</v>
      </c>
      <c r="C28">
        <v>0.27</v>
      </c>
      <c r="D28">
        <v>5.68</v>
      </c>
      <c r="E28">
        <v>8.66</v>
      </c>
      <c r="F28">
        <v>3.65</v>
      </c>
      <c r="G28">
        <v>6.5</v>
      </c>
      <c r="H28">
        <v>1.08</v>
      </c>
      <c r="I28">
        <v>7.17</v>
      </c>
      <c r="J28">
        <v>7.31</v>
      </c>
      <c r="K28">
        <v>9.61</v>
      </c>
      <c r="L28">
        <v>2.71</v>
      </c>
      <c r="M28">
        <v>5.28</v>
      </c>
      <c r="N28">
        <v>3.25</v>
      </c>
      <c r="O28">
        <v>3.65</v>
      </c>
      <c r="P28">
        <v>5.82</v>
      </c>
      <c r="Q28">
        <v>6.77</v>
      </c>
      <c r="R28">
        <v>5.14</v>
      </c>
      <c r="S28">
        <v>5.68</v>
      </c>
      <c r="T28">
        <v>0.81</v>
      </c>
      <c r="U28">
        <v>3.52</v>
      </c>
      <c r="V28">
        <v>739</v>
      </c>
    </row>
    <row r="29" spans="1:22" x14ac:dyDescent="0.25">
      <c r="A29" s="1" t="s">
        <v>94</v>
      </c>
      <c r="B29">
        <v>7.58</v>
      </c>
      <c r="C29">
        <v>0.27</v>
      </c>
      <c r="D29">
        <v>5.68</v>
      </c>
      <c r="E29">
        <v>8.66</v>
      </c>
      <c r="F29">
        <v>3.65</v>
      </c>
      <c r="G29">
        <v>6.5</v>
      </c>
      <c r="H29">
        <v>1.08</v>
      </c>
      <c r="I29">
        <v>7.17</v>
      </c>
      <c r="J29">
        <v>7.31</v>
      </c>
      <c r="K29">
        <v>9.61</v>
      </c>
      <c r="L29">
        <v>2.71</v>
      </c>
      <c r="M29">
        <v>5.28</v>
      </c>
      <c r="N29">
        <v>3.25</v>
      </c>
      <c r="O29">
        <v>3.65</v>
      </c>
      <c r="P29">
        <v>5.82</v>
      </c>
      <c r="Q29">
        <v>6.63</v>
      </c>
      <c r="R29">
        <v>5.14</v>
      </c>
      <c r="S29">
        <v>5.68</v>
      </c>
      <c r="T29">
        <v>0.81</v>
      </c>
      <c r="U29">
        <v>3.52</v>
      </c>
      <c r="V29">
        <v>739</v>
      </c>
    </row>
    <row r="30" spans="1:22" x14ac:dyDescent="0.25">
      <c r="A30" s="1" t="s">
        <v>95</v>
      </c>
      <c r="B30">
        <v>7.44</v>
      </c>
      <c r="C30">
        <v>0.27</v>
      </c>
      <c r="D30">
        <v>5.68</v>
      </c>
      <c r="E30">
        <v>8.66</v>
      </c>
      <c r="F30">
        <v>3.65</v>
      </c>
      <c r="G30">
        <v>6.5</v>
      </c>
      <c r="H30">
        <v>1.08</v>
      </c>
      <c r="I30">
        <v>7.17</v>
      </c>
      <c r="J30">
        <v>7.31</v>
      </c>
      <c r="K30">
        <v>9.74</v>
      </c>
      <c r="L30">
        <v>2.71</v>
      </c>
      <c r="M30">
        <v>5.28</v>
      </c>
      <c r="N30">
        <v>3.25</v>
      </c>
      <c r="O30">
        <v>3.65</v>
      </c>
      <c r="P30">
        <v>5.82</v>
      </c>
      <c r="Q30">
        <v>6.77</v>
      </c>
      <c r="R30">
        <v>5.01</v>
      </c>
      <c r="S30">
        <v>5.68</v>
      </c>
      <c r="T30">
        <v>0.81</v>
      </c>
      <c r="U30">
        <v>3.52</v>
      </c>
      <c r="V30">
        <v>739</v>
      </c>
    </row>
    <row r="31" spans="1:22" x14ac:dyDescent="0.25">
      <c r="A31" s="1" t="s">
        <v>96</v>
      </c>
      <c r="B31">
        <v>9.73</v>
      </c>
      <c r="C31">
        <v>0.52</v>
      </c>
      <c r="D31">
        <v>6.36</v>
      </c>
      <c r="E31">
        <v>6.87</v>
      </c>
      <c r="F31">
        <v>4.67</v>
      </c>
      <c r="G31">
        <v>7.65</v>
      </c>
      <c r="H31">
        <v>1.3</v>
      </c>
      <c r="I31">
        <v>6.87</v>
      </c>
      <c r="J31">
        <v>5.84</v>
      </c>
      <c r="K31">
        <v>8.17</v>
      </c>
      <c r="L31">
        <v>2.72</v>
      </c>
      <c r="M31">
        <v>4.67</v>
      </c>
      <c r="N31">
        <v>3.5</v>
      </c>
      <c r="O31">
        <v>3.63</v>
      </c>
      <c r="P31">
        <v>6.87</v>
      </c>
      <c r="Q31">
        <v>6.36</v>
      </c>
      <c r="R31">
        <v>4.93</v>
      </c>
      <c r="S31">
        <v>5.97</v>
      </c>
      <c r="T31">
        <v>0.65</v>
      </c>
      <c r="U31">
        <v>2.72</v>
      </c>
      <c r="V31">
        <v>771</v>
      </c>
    </row>
    <row r="32" spans="1:22" x14ac:dyDescent="0.25">
      <c r="A32" s="1" t="s">
        <v>97</v>
      </c>
      <c r="B32">
        <v>7.84</v>
      </c>
      <c r="C32">
        <v>0.41</v>
      </c>
      <c r="D32">
        <v>6.76</v>
      </c>
      <c r="E32">
        <v>6.22</v>
      </c>
      <c r="F32">
        <v>5.14</v>
      </c>
      <c r="G32">
        <v>4.46</v>
      </c>
      <c r="H32">
        <v>1.76</v>
      </c>
      <c r="I32">
        <v>7.43</v>
      </c>
      <c r="J32">
        <v>8.51</v>
      </c>
      <c r="K32">
        <v>10.68</v>
      </c>
      <c r="L32">
        <v>1.62</v>
      </c>
      <c r="M32">
        <v>6.62</v>
      </c>
      <c r="N32">
        <v>1.49</v>
      </c>
      <c r="O32">
        <v>5.41</v>
      </c>
      <c r="P32">
        <v>4.46</v>
      </c>
      <c r="Q32">
        <v>6.22</v>
      </c>
      <c r="R32">
        <v>4.32</v>
      </c>
      <c r="S32">
        <v>5.68</v>
      </c>
      <c r="T32">
        <v>0.68</v>
      </c>
      <c r="U32">
        <v>4.32</v>
      </c>
      <c r="V32">
        <v>740</v>
      </c>
    </row>
    <row r="33" spans="1:22" x14ac:dyDescent="0.25">
      <c r="A33" s="1" t="s">
        <v>98</v>
      </c>
      <c r="B33">
        <v>7.84</v>
      </c>
      <c r="C33">
        <v>0.41</v>
      </c>
      <c r="D33">
        <v>6.76</v>
      </c>
      <c r="E33">
        <v>6.22</v>
      </c>
      <c r="F33">
        <v>5.14</v>
      </c>
      <c r="G33">
        <v>4.46</v>
      </c>
      <c r="H33">
        <v>1.76</v>
      </c>
      <c r="I33">
        <v>7.43</v>
      </c>
      <c r="J33">
        <v>8.51</v>
      </c>
      <c r="K33">
        <v>10.68</v>
      </c>
      <c r="L33">
        <v>1.62</v>
      </c>
      <c r="M33">
        <v>6.62</v>
      </c>
      <c r="N33">
        <v>1.49</v>
      </c>
      <c r="O33">
        <v>5.41</v>
      </c>
      <c r="P33">
        <v>4.46</v>
      </c>
      <c r="Q33">
        <v>6.22</v>
      </c>
      <c r="R33">
        <v>4.32</v>
      </c>
      <c r="S33">
        <v>5.68</v>
      </c>
      <c r="T33">
        <v>0.68</v>
      </c>
      <c r="U33">
        <v>4.32</v>
      </c>
      <c r="V33">
        <v>740</v>
      </c>
    </row>
    <row r="34" spans="1:22" x14ac:dyDescent="0.25">
      <c r="A34" s="1" t="s">
        <v>99</v>
      </c>
      <c r="B34">
        <v>7.57</v>
      </c>
      <c r="C34">
        <v>1.58</v>
      </c>
      <c r="D34">
        <v>5.21</v>
      </c>
      <c r="E34">
        <v>7.89</v>
      </c>
      <c r="F34">
        <v>3.94</v>
      </c>
      <c r="G34">
        <v>3.79</v>
      </c>
      <c r="H34">
        <v>2.21</v>
      </c>
      <c r="I34">
        <v>6.15</v>
      </c>
      <c r="J34">
        <v>5.84</v>
      </c>
      <c r="K34">
        <v>13.09</v>
      </c>
      <c r="L34">
        <v>1.42</v>
      </c>
      <c r="M34">
        <v>5.36</v>
      </c>
      <c r="N34">
        <v>3</v>
      </c>
      <c r="O34">
        <v>5.36</v>
      </c>
      <c r="P34">
        <v>5.99</v>
      </c>
      <c r="Q34">
        <v>6.78</v>
      </c>
      <c r="R34">
        <v>5.68</v>
      </c>
      <c r="S34">
        <v>4.0999999999999996</v>
      </c>
      <c r="T34">
        <v>0.79</v>
      </c>
      <c r="U34">
        <v>4.26</v>
      </c>
      <c r="V34">
        <v>634</v>
      </c>
    </row>
    <row r="35" spans="1:22" x14ac:dyDescent="0.25">
      <c r="A35" s="1" t="s">
        <v>100</v>
      </c>
      <c r="B35">
        <v>9.2799999999999994</v>
      </c>
      <c r="C35">
        <v>0.55000000000000004</v>
      </c>
      <c r="D35">
        <v>6.68</v>
      </c>
      <c r="E35">
        <v>7.09</v>
      </c>
      <c r="F35">
        <v>4.37</v>
      </c>
      <c r="G35">
        <v>6.28</v>
      </c>
      <c r="H35">
        <v>1.36</v>
      </c>
      <c r="I35">
        <v>7.23</v>
      </c>
      <c r="J35">
        <v>6.14</v>
      </c>
      <c r="K35">
        <v>8.59</v>
      </c>
      <c r="L35">
        <v>2.86</v>
      </c>
      <c r="M35">
        <v>4.91</v>
      </c>
      <c r="N35">
        <v>3.41</v>
      </c>
      <c r="O35">
        <v>3.82</v>
      </c>
      <c r="P35">
        <v>6.68</v>
      </c>
      <c r="Q35">
        <v>6.14</v>
      </c>
      <c r="R35">
        <v>4.91</v>
      </c>
      <c r="S35">
        <v>6.14</v>
      </c>
      <c r="T35">
        <v>0.68</v>
      </c>
      <c r="U35">
        <v>2.86</v>
      </c>
      <c r="V35">
        <v>733</v>
      </c>
    </row>
    <row r="36" spans="1:22" x14ac:dyDescent="0.25">
      <c r="A36" s="1" t="s">
        <v>101</v>
      </c>
      <c r="B36">
        <v>7.57</v>
      </c>
      <c r="C36">
        <v>1.58</v>
      </c>
      <c r="D36">
        <v>5.21</v>
      </c>
      <c r="E36">
        <v>7.89</v>
      </c>
      <c r="F36">
        <v>3.94</v>
      </c>
      <c r="G36">
        <v>3.79</v>
      </c>
      <c r="H36">
        <v>2.21</v>
      </c>
      <c r="I36">
        <v>6.15</v>
      </c>
      <c r="J36">
        <v>5.84</v>
      </c>
      <c r="K36">
        <v>13.09</v>
      </c>
      <c r="L36">
        <v>1.42</v>
      </c>
      <c r="M36">
        <v>5.36</v>
      </c>
      <c r="N36">
        <v>3</v>
      </c>
      <c r="O36">
        <v>5.36</v>
      </c>
      <c r="P36">
        <v>5.99</v>
      </c>
      <c r="Q36">
        <v>6.78</v>
      </c>
      <c r="R36">
        <v>5.68</v>
      </c>
      <c r="S36">
        <v>4.0999999999999996</v>
      </c>
      <c r="T36">
        <v>0.79</v>
      </c>
      <c r="U36">
        <v>4.26</v>
      </c>
      <c r="V36">
        <v>634</v>
      </c>
    </row>
    <row r="37" spans="1:22" x14ac:dyDescent="0.25">
      <c r="A37" s="1" t="s">
        <v>102</v>
      </c>
      <c r="B37">
        <v>7.57</v>
      </c>
      <c r="C37">
        <v>1.58</v>
      </c>
      <c r="D37">
        <v>5.21</v>
      </c>
      <c r="E37">
        <v>7.89</v>
      </c>
      <c r="F37">
        <v>3.94</v>
      </c>
      <c r="G37">
        <v>3.79</v>
      </c>
      <c r="H37">
        <v>2.21</v>
      </c>
      <c r="I37">
        <v>6.15</v>
      </c>
      <c r="J37">
        <v>5.84</v>
      </c>
      <c r="K37">
        <v>13.09</v>
      </c>
      <c r="L37">
        <v>1.42</v>
      </c>
      <c r="M37">
        <v>5.36</v>
      </c>
      <c r="N37">
        <v>3</v>
      </c>
      <c r="O37">
        <v>5.36</v>
      </c>
      <c r="P37">
        <v>5.99</v>
      </c>
      <c r="Q37">
        <v>6.78</v>
      </c>
      <c r="R37">
        <v>5.68</v>
      </c>
      <c r="S37">
        <v>4.0999999999999996</v>
      </c>
      <c r="T37">
        <v>0.79</v>
      </c>
      <c r="U37">
        <v>4.26</v>
      </c>
      <c r="V37">
        <v>634</v>
      </c>
    </row>
    <row r="38" spans="1:22" x14ac:dyDescent="0.25">
      <c r="A38" s="1" t="s">
        <v>103</v>
      </c>
      <c r="B38">
        <v>5.93</v>
      </c>
      <c r="C38">
        <v>0.74</v>
      </c>
      <c r="D38">
        <v>5.48</v>
      </c>
      <c r="E38">
        <v>9.48</v>
      </c>
      <c r="F38">
        <v>4</v>
      </c>
      <c r="G38">
        <v>4.1500000000000004</v>
      </c>
      <c r="H38">
        <v>2.0699999999999998</v>
      </c>
      <c r="I38">
        <v>7.56</v>
      </c>
      <c r="J38">
        <v>7.11</v>
      </c>
      <c r="K38">
        <v>8.44</v>
      </c>
      <c r="L38">
        <v>3.85</v>
      </c>
      <c r="M38">
        <v>6.22</v>
      </c>
      <c r="N38">
        <v>2.96</v>
      </c>
      <c r="O38">
        <v>4.74</v>
      </c>
      <c r="P38">
        <v>5.78</v>
      </c>
      <c r="Q38">
        <v>6.37</v>
      </c>
      <c r="R38">
        <v>5.48</v>
      </c>
      <c r="S38">
        <v>5.19</v>
      </c>
      <c r="T38">
        <v>0.44</v>
      </c>
      <c r="U38">
        <v>4</v>
      </c>
      <c r="V38">
        <v>675</v>
      </c>
    </row>
    <row r="39" spans="1:22" x14ac:dyDescent="0.25">
      <c r="A39" s="1" t="s">
        <v>104</v>
      </c>
      <c r="B39">
        <v>7.8</v>
      </c>
      <c r="C39">
        <v>0.63</v>
      </c>
      <c r="D39">
        <v>5.86</v>
      </c>
      <c r="E39">
        <v>8.01</v>
      </c>
      <c r="F39">
        <v>4.17</v>
      </c>
      <c r="G39">
        <v>5.63</v>
      </c>
      <c r="H39">
        <v>1.61</v>
      </c>
      <c r="I39">
        <v>6.67</v>
      </c>
      <c r="J39">
        <v>6.72</v>
      </c>
      <c r="K39">
        <v>9.61</v>
      </c>
      <c r="L39">
        <v>2.34</v>
      </c>
      <c r="M39">
        <v>5.5</v>
      </c>
      <c r="N39">
        <v>2.83</v>
      </c>
      <c r="O39">
        <v>4.42</v>
      </c>
      <c r="P39">
        <v>6.23</v>
      </c>
      <c r="Q39">
        <v>6.56</v>
      </c>
      <c r="R39">
        <v>4.91</v>
      </c>
      <c r="S39">
        <v>5.82</v>
      </c>
      <c r="T39">
        <v>0.73</v>
      </c>
      <c r="U39">
        <v>3.95</v>
      </c>
      <c r="V39">
        <v>739.9</v>
      </c>
    </row>
    <row r="40" spans="1:22" x14ac:dyDescent="0.25">
      <c r="A40" s="1" t="s">
        <v>167</v>
      </c>
      <c r="B40" s="2">
        <f>_xlfn.STDEV.P(B9:B38)</f>
        <v>1.7076638037584193</v>
      </c>
      <c r="C40" s="2">
        <f t="shared" ref="C40:V40" si="0">_xlfn.STDEV.P(C9:C38)</f>
        <v>0.4183593617400666</v>
      </c>
      <c r="D40" s="2">
        <f t="shared" si="0"/>
        <v>0.89026937246853921</v>
      </c>
      <c r="E40" s="2">
        <f t="shared" si="0"/>
        <v>1.1209858756172366</v>
      </c>
      <c r="F40" s="2">
        <f t="shared" si="0"/>
        <v>0.65793861584665958</v>
      </c>
      <c r="G40" s="2">
        <f t="shared" si="0"/>
        <v>1.2464555971054696</v>
      </c>
      <c r="H40" s="2">
        <f t="shared" si="0"/>
        <v>0.45535578275551791</v>
      </c>
      <c r="I40" s="2">
        <f t="shared" si="0"/>
        <v>1.1437231599765185</v>
      </c>
      <c r="J40" s="2">
        <f t="shared" si="0"/>
        <v>1.6274151283553997</v>
      </c>
      <c r="K40" s="2">
        <f t="shared" si="0"/>
        <v>1.4589029744602497</v>
      </c>
      <c r="L40" s="2">
        <f t="shared" si="0"/>
        <v>0.63567147350044362</v>
      </c>
      <c r="M40" s="2">
        <f t="shared" si="0"/>
        <v>1.0426822249478553</v>
      </c>
      <c r="N40" s="2">
        <f t="shared" si="0"/>
        <v>0.62795399689963483</v>
      </c>
      <c r="O40" s="2">
        <f t="shared" si="0"/>
        <v>0.96543835754656904</v>
      </c>
      <c r="P40" s="2">
        <f t="shared" si="0"/>
        <v>1.0069415187696908</v>
      </c>
      <c r="Q40" s="2">
        <f t="shared" si="0"/>
        <v>1.0750398442228406</v>
      </c>
      <c r="R40" s="2">
        <f t="shared" si="0"/>
        <v>0.7329874942089174</v>
      </c>
      <c r="S40" s="2">
        <f t="shared" si="0"/>
        <v>0.69510550757900347</v>
      </c>
      <c r="T40" s="2">
        <f t="shared" si="0"/>
        <v>0.36099261303614882</v>
      </c>
      <c r="U40" s="2">
        <f t="shared" si="0"/>
        <v>0.67393710553895636</v>
      </c>
      <c r="V40" s="2">
        <f t="shared" si="0"/>
        <v>54.773432327077046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0"/>
  <sheetViews>
    <sheetView workbookViewId="0">
      <selection activeCell="D55" sqref="D55"/>
    </sheetView>
  </sheetViews>
  <sheetFormatPr baseColWidth="10" defaultRowHeight="15" x14ac:dyDescent="0.25"/>
  <sheetData>
    <row r="2" spans="1:22" x14ac:dyDescent="0.25">
      <c r="A2" t="s">
        <v>105</v>
      </c>
    </row>
    <row r="3" spans="1:22" x14ac:dyDescent="0.25">
      <c r="A3" t="s">
        <v>48</v>
      </c>
    </row>
    <row r="4" spans="1:22" x14ac:dyDescent="0.25">
      <c r="A4" t="s">
        <v>49</v>
      </c>
    </row>
    <row r="5" spans="1:22" x14ac:dyDescent="0.25">
      <c r="A5" t="s">
        <v>50</v>
      </c>
    </row>
    <row r="6" spans="1:22" x14ac:dyDescent="0.25">
      <c r="A6" t="s">
        <v>106</v>
      </c>
    </row>
    <row r="7" spans="1:22" x14ac:dyDescent="0.25">
      <c r="A7" t="s">
        <v>52</v>
      </c>
    </row>
    <row r="8" spans="1:22" x14ac:dyDescent="0.25"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  <c r="R8" t="s">
        <v>69</v>
      </c>
      <c r="S8" t="s">
        <v>70</v>
      </c>
      <c r="T8" t="s">
        <v>71</v>
      </c>
      <c r="U8" t="s">
        <v>72</v>
      </c>
      <c r="V8" t="s">
        <v>73</v>
      </c>
    </row>
    <row r="9" spans="1:22" x14ac:dyDescent="0.25">
      <c r="A9" t="s">
        <v>107</v>
      </c>
      <c r="B9">
        <v>6.24</v>
      </c>
      <c r="C9">
        <v>1.22</v>
      </c>
      <c r="D9">
        <v>6.61</v>
      </c>
      <c r="E9">
        <v>6.73</v>
      </c>
      <c r="F9">
        <v>4.16</v>
      </c>
      <c r="G9">
        <v>4.9000000000000004</v>
      </c>
      <c r="H9">
        <v>1.96</v>
      </c>
      <c r="I9">
        <v>7.22</v>
      </c>
      <c r="J9">
        <v>6.61</v>
      </c>
      <c r="K9">
        <v>10.53</v>
      </c>
      <c r="L9">
        <v>1.22</v>
      </c>
      <c r="M9">
        <v>5.14</v>
      </c>
      <c r="N9">
        <v>3.79</v>
      </c>
      <c r="O9">
        <v>6</v>
      </c>
      <c r="P9">
        <v>6</v>
      </c>
      <c r="Q9">
        <v>6.98</v>
      </c>
      <c r="R9">
        <v>4.9000000000000004</v>
      </c>
      <c r="S9">
        <v>5.39</v>
      </c>
      <c r="T9">
        <v>0.98</v>
      </c>
      <c r="U9">
        <v>3.43</v>
      </c>
      <c r="V9">
        <v>817</v>
      </c>
    </row>
    <row r="10" spans="1:22" x14ac:dyDescent="0.25">
      <c r="A10" t="s">
        <v>108</v>
      </c>
      <c r="B10">
        <v>6.73</v>
      </c>
      <c r="C10">
        <v>0.39</v>
      </c>
      <c r="D10">
        <v>5.43</v>
      </c>
      <c r="E10">
        <v>8.5399999999999991</v>
      </c>
      <c r="F10">
        <v>4.1399999999999997</v>
      </c>
      <c r="G10">
        <v>5.3</v>
      </c>
      <c r="H10">
        <v>1.81</v>
      </c>
      <c r="I10">
        <v>7.12</v>
      </c>
      <c r="J10">
        <v>6.6</v>
      </c>
      <c r="K10">
        <v>10.220000000000001</v>
      </c>
      <c r="L10">
        <v>1.68</v>
      </c>
      <c r="M10">
        <v>5.82</v>
      </c>
      <c r="N10">
        <v>2.98</v>
      </c>
      <c r="O10">
        <v>6.34</v>
      </c>
      <c r="P10">
        <v>5.82</v>
      </c>
      <c r="Q10">
        <v>5.3</v>
      </c>
      <c r="R10">
        <v>5.56</v>
      </c>
      <c r="S10">
        <v>5.43</v>
      </c>
      <c r="T10">
        <v>1.1599999999999999</v>
      </c>
      <c r="U10">
        <v>3.62</v>
      </c>
      <c r="V10">
        <v>773</v>
      </c>
    </row>
    <row r="11" spans="1:22" x14ac:dyDescent="0.25">
      <c r="A11" t="s">
        <v>109</v>
      </c>
      <c r="B11">
        <v>6.64</v>
      </c>
      <c r="C11">
        <v>0.64</v>
      </c>
      <c r="D11">
        <v>6.39</v>
      </c>
      <c r="E11">
        <v>7.66</v>
      </c>
      <c r="F11">
        <v>4.5999999999999996</v>
      </c>
      <c r="G11">
        <v>5.75</v>
      </c>
      <c r="H11">
        <v>1.66</v>
      </c>
      <c r="I11">
        <v>5.87</v>
      </c>
      <c r="J11">
        <v>5.62</v>
      </c>
      <c r="K11">
        <v>9.9600000000000009</v>
      </c>
      <c r="L11">
        <v>1.4</v>
      </c>
      <c r="M11">
        <v>5.49</v>
      </c>
      <c r="N11">
        <v>2.94</v>
      </c>
      <c r="O11">
        <v>5.87</v>
      </c>
      <c r="P11">
        <v>6.64</v>
      </c>
      <c r="Q11">
        <v>6.51</v>
      </c>
      <c r="R11">
        <v>6.13</v>
      </c>
      <c r="S11">
        <v>5.75</v>
      </c>
      <c r="T11">
        <v>1.1499999999999999</v>
      </c>
      <c r="U11">
        <v>3.32</v>
      </c>
      <c r="V11">
        <v>783</v>
      </c>
    </row>
    <row r="12" spans="1:22" x14ac:dyDescent="0.25">
      <c r="A12" t="s">
        <v>110</v>
      </c>
      <c r="B12">
        <v>6.17</v>
      </c>
      <c r="C12">
        <v>0.38</v>
      </c>
      <c r="D12">
        <v>6.17</v>
      </c>
      <c r="E12">
        <v>7.3</v>
      </c>
      <c r="F12">
        <v>4.66</v>
      </c>
      <c r="G12">
        <v>4.91</v>
      </c>
      <c r="H12">
        <v>2.14</v>
      </c>
      <c r="I12">
        <v>6.17</v>
      </c>
      <c r="J12">
        <v>5.92</v>
      </c>
      <c r="K12">
        <v>10.71</v>
      </c>
      <c r="L12">
        <v>0.63</v>
      </c>
      <c r="M12">
        <v>6.05</v>
      </c>
      <c r="N12">
        <v>3.53</v>
      </c>
      <c r="O12">
        <v>5.92</v>
      </c>
      <c r="P12">
        <v>6.8</v>
      </c>
      <c r="Q12">
        <v>6.3</v>
      </c>
      <c r="R12">
        <v>5.79</v>
      </c>
      <c r="S12">
        <v>5.79</v>
      </c>
      <c r="T12">
        <v>1.26</v>
      </c>
      <c r="U12">
        <v>3.4</v>
      </c>
      <c r="V12">
        <v>794</v>
      </c>
    </row>
    <row r="13" spans="1:22" x14ac:dyDescent="0.25">
      <c r="A13" t="s">
        <v>111</v>
      </c>
      <c r="B13">
        <v>7.23</v>
      </c>
      <c r="C13">
        <v>0.43</v>
      </c>
      <c r="D13">
        <v>6.38</v>
      </c>
      <c r="E13">
        <v>8.3699999999999992</v>
      </c>
      <c r="F13">
        <v>4.54</v>
      </c>
      <c r="G13">
        <v>5.1100000000000003</v>
      </c>
      <c r="H13">
        <v>1.84</v>
      </c>
      <c r="I13">
        <v>5.96</v>
      </c>
      <c r="J13">
        <v>4.96</v>
      </c>
      <c r="K13">
        <v>10.78</v>
      </c>
      <c r="L13">
        <v>1.28</v>
      </c>
      <c r="M13">
        <v>5.25</v>
      </c>
      <c r="N13">
        <v>2.84</v>
      </c>
      <c r="O13">
        <v>6.52</v>
      </c>
      <c r="P13">
        <v>7.38</v>
      </c>
      <c r="Q13">
        <v>5.1100000000000003</v>
      </c>
      <c r="R13">
        <v>5.1100000000000003</v>
      </c>
      <c r="S13">
        <v>6.52</v>
      </c>
      <c r="T13">
        <v>1.28</v>
      </c>
      <c r="U13">
        <v>3.12</v>
      </c>
      <c r="V13">
        <v>705</v>
      </c>
    </row>
    <row r="14" spans="1:22" x14ac:dyDescent="0.25">
      <c r="A14" t="s">
        <v>112</v>
      </c>
      <c r="B14">
        <v>8.0299999999999994</v>
      </c>
      <c r="C14">
        <v>0.76</v>
      </c>
      <c r="D14">
        <v>6.75</v>
      </c>
      <c r="E14">
        <v>8.15</v>
      </c>
      <c r="F14">
        <v>4.71</v>
      </c>
      <c r="G14">
        <v>6.11</v>
      </c>
      <c r="H14">
        <v>2.04</v>
      </c>
      <c r="I14">
        <v>5.35</v>
      </c>
      <c r="J14">
        <v>5.61</v>
      </c>
      <c r="K14">
        <v>9.68</v>
      </c>
      <c r="L14">
        <v>1.4</v>
      </c>
      <c r="M14">
        <v>5.48</v>
      </c>
      <c r="N14">
        <v>3.57</v>
      </c>
      <c r="O14">
        <v>3.44</v>
      </c>
      <c r="P14">
        <v>7.13</v>
      </c>
      <c r="Q14">
        <v>5.48</v>
      </c>
      <c r="R14">
        <v>5.61</v>
      </c>
      <c r="S14">
        <v>5.99</v>
      </c>
      <c r="T14">
        <v>0.89</v>
      </c>
      <c r="U14">
        <v>3.82</v>
      </c>
      <c r="V14">
        <v>785</v>
      </c>
    </row>
    <row r="15" spans="1:22" x14ac:dyDescent="0.25">
      <c r="A15" t="s">
        <v>113</v>
      </c>
      <c r="B15">
        <v>7.15</v>
      </c>
      <c r="C15">
        <v>0.64</v>
      </c>
      <c r="D15">
        <v>7.28</v>
      </c>
      <c r="E15">
        <v>7.02</v>
      </c>
      <c r="F15">
        <v>4.09</v>
      </c>
      <c r="G15">
        <v>5.1100000000000003</v>
      </c>
      <c r="H15">
        <v>1.92</v>
      </c>
      <c r="I15">
        <v>5.87</v>
      </c>
      <c r="J15">
        <v>5.87</v>
      </c>
      <c r="K15">
        <v>10.73</v>
      </c>
      <c r="L15">
        <v>1.28</v>
      </c>
      <c r="M15">
        <v>5.24</v>
      </c>
      <c r="N15">
        <v>3.45</v>
      </c>
      <c r="O15">
        <v>4.47</v>
      </c>
      <c r="P15">
        <v>7.41</v>
      </c>
      <c r="Q15">
        <v>7.54</v>
      </c>
      <c r="R15">
        <v>4.8499999999999996</v>
      </c>
      <c r="S15">
        <v>5.87</v>
      </c>
      <c r="T15">
        <v>1.02</v>
      </c>
      <c r="U15">
        <v>3.19</v>
      </c>
      <c r="V15">
        <v>783</v>
      </c>
    </row>
    <row r="16" spans="1:22" x14ac:dyDescent="0.25">
      <c r="A16" t="s">
        <v>114</v>
      </c>
      <c r="B16">
        <v>8.31</v>
      </c>
      <c r="C16">
        <v>0.5</v>
      </c>
      <c r="D16">
        <v>6.68</v>
      </c>
      <c r="E16">
        <v>7.3</v>
      </c>
      <c r="F16">
        <v>4.66</v>
      </c>
      <c r="G16">
        <v>5.79</v>
      </c>
      <c r="H16">
        <v>2.02</v>
      </c>
      <c r="I16">
        <v>4.91</v>
      </c>
      <c r="J16">
        <v>2.9</v>
      </c>
      <c r="K16">
        <v>10.33</v>
      </c>
      <c r="L16">
        <v>0.76</v>
      </c>
      <c r="M16">
        <v>4.66</v>
      </c>
      <c r="N16">
        <v>3.78</v>
      </c>
      <c r="O16">
        <v>6.93</v>
      </c>
      <c r="P16">
        <v>9.9499999999999993</v>
      </c>
      <c r="Q16">
        <v>5.04</v>
      </c>
      <c r="R16">
        <v>4.91</v>
      </c>
      <c r="S16">
        <v>6.68</v>
      </c>
      <c r="T16">
        <v>1.26</v>
      </c>
      <c r="U16">
        <v>2.64</v>
      </c>
      <c r="V16">
        <v>794</v>
      </c>
    </row>
    <row r="17" spans="1:22" x14ac:dyDescent="0.25">
      <c r="A17" t="s">
        <v>115</v>
      </c>
      <c r="B17">
        <v>5.81</v>
      </c>
      <c r="C17">
        <v>0.65</v>
      </c>
      <c r="D17">
        <v>6.58</v>
      </c>
      <c r="E17">
        <v>6.58</v>
      </c>
      <c r="F17">
        <v>4.5199999999999996</v>
      </c>
      <c r="G17">
        <v>5.29</v>
      </c>
      <c r="H17">
        <v>1.55</v>
      </c>
      <c r="I17">
        <v>6.58</v>
      </c>
      <c r="J17">
        <v>5.42</v>
      </c>
      <c r="K17">
        <v>10.19</v>
      </c>
      <c r="L17">
        <v>1.03</v>
      </c>
      <c r="M17">
        <v>6.19</v>
      </c>
      <c r="N17">
        <v>2.84</v>
      </c>
      <c r="O17">
        <v>6.32</v>
      </c>
      <c r="P17">
        <v>6.45</v>
      </c>
      <c r="Q17">
        <v>6.97</v>
      </c>
      <c r="R17">
        <v>6.32</v>
      </c>
      <c r="S17">
        <v>6.06</v>
      </c>
      <c r="T17">
        <v>1.1599999999999999</v>
      </c>
      <c r="U17">
        <v>3.48</v>
      </c>
      <c r="V17">
        <v>775</v>
      </c>
    </row>
    <row r="18" spans="1:22" x14ac:dyDescent="0.25">
      <c r="A18" t="s">
        <v>116</v>
      </c>
      <c r="B18">
        <v>7.23</v>
      </c>
      <c r="C18">
        <v>0.43</v>
      </c>
      <c r="D18">
        <v>6.38</v>
      </c>
      <c r="E18">
        <v>8.3699999999999992</v>
      </c>
      <c r="F18">
        <v>4.54</v>
      </c>
      <c r="G18">
        <v>5.1100000000000003</v>
      </c>
      <c r="H18">
        <v>1.84</v>
      </c>
      <c r="I18">
        <v>5.96</v>
      </c>
      <c r="J18">
        <v>4.96</v>
      </c>
      <c r="K18">
        <v>10.78</v>
      </c>
      <c r="L18">
        <v>1.28</v>
      </c>
      <c r="M18">
        <v>5.25</v>
      </c>
      <c r="N18">
        <v>2.84</v>
      </c>
      <c r="O18">
        <v>6.52</v>
      </c>
      <c r="P18">
        <v>7.38</v>
      </c>
      <c r="Q18">
        <v>5.1100000000000003</v>
      </c>
      <c r="R18">
        <v>5.1100000000000003</v>
      </c>
      <c r="S18">
        <v>6.52</v>
      </c>
      <c r="T18">
        <v>1.28</v>
      </c>
      <c r="U18">
        <v>3.12</v>
      </c>
      <c r="V18">
        <v>705</v>
      </c>
    </row>
    <row r="19" spans="1:22" x14ac:dyDescent="0.25">
      <c r="A19" t="s">
        <v>117</v>
      </c>
      <c r="B19">
        <v>8.0299999999999994</v>
      </c>
      <c r="C19">
        <v>0.76</v>
      </c>
      <c r="D19">
        <v>6.75</v>
      </c>
      <c r="E19">
        <v>8.15</v>
      </c>
      <c r="F19">
        <v>4.71</v>
      </c>
      <c r="G19">
        <v>6.11</v>
      </c>
      <c r="H19">
        <v>2.04</v>
      </c>
      <c r="I19">
        <v>5.35</v>
      </c>
      <c r="J19">
        <v>5.61</v>
      </c>
      <c r="K19">
        <v>9.68</v>
      </c>
      <c r="L19">
        <v>1.4</v>
      </c>
      <c r="M19">
        <v>5.48</v>
      </c>
      <c r="N19">
        <v>3.57</v>
      </c>
      <c r="O19">
        <v>3.44</v>
      </c>
      <c r="P19">
        <v>7.13</v>
      </c>
      <c r="Q19">
        <v>5.48</v>
      </c>
      <c r="R19">
        <v>5.61</v>
      </c>
      <c r="S19">
        <v>5.99</v>
      </c>
      <c r="T19">
        <v>0.89</v>
      </c>
      <c r="U19">
        <v>3.82</v>
      </c>
      <c r="V19">
        <v>785</v>
      </c>
    </row>
    <row r="20" spans="1:22" x14ac:dyDescent="0.25">
      <c r="A20" t="s">
        <v>118</v>
      </c>
      <c r="B20">
        <v>5.81</v>
      </c>
      <c r="C20">
        <v>0.65</v>
      </c>
      <c r="D20">
        <v>6.58</v>
      </c>
      <c r="E20">
        <v>6.58</v>
      </c>
      <c r="F20">
        <v>4.5199999999999996</v>
      </c>
      <c r="G20">
        <v>5.29</v>
      </c>
      <c r="H20">
        <v>1.55</v>
      </c>
      <c r="I20">
        <v>6.58</v>
      </c>
      <c r="J20">
        <v>5.42</v>
      </c>
      <c r="K20">
        <v>10.19</v>
      </c>
      <c r="L20">
        <v>1.03</v>
      </c>
      <c r="M20">
        <v>6.19</v>
      </c>
      <c r="N20">
        <v>2.84</v>
      </c>
      <c r="O20">
        <v>6.32</v>
      </c>
      <c r="P20">
        <v>6.45</v>
      </c>
      <c r="Q20">
        <v>6.84</v>
      </c>
      <c r="R20">
        <v>6.45</v>
      </c>
      <c r="S20">
        <v>6.06</v>
      </c>
      <c r="T20">
        <v>1.1599999999999999</v>
      </c>
      <c r="U20">
        <v>3.48</v>
      </c>
      <c r="V20">
        <v>775</v>
      </c>
    </row>
    <row r="21" spans="1:22" x14ac:dyDescent="0.25">
      <c r="A21" t="s">
        <v>119</v>
      </c>
      <c r="B21">
        <v>7.56</v>
      </c>
      <c r="C21">
        <v>0.64</v>
      </c>
      <c r="D21">
        <v>6.79</v>
      </c>
      <c r="E21">
        <v>6.79</v>
      </c>
      <c r="F21">
        <v>4.2300000000000004</v>
      </c>
      <c r="G21">
        <v>5.77</v>
      </c>
      <c r="H21">
        <v>2.31</v>
      </c>
      <c r="I21">
        <v>5.38</v>
      </c>
      <c r="J21">
        <v>5</v>
      </c>
      <c r="K21">
        <v>10.77</v>
      </c>
      <c r="L21">
        <v>1.79</v>
      </c>
      <c r="M21">
        <v>4.87</v>
      </c>
      <c r="N21">
        <v>3.85</v>
      </c>
      <c r="O21">
        <v>6.28</v>
      </c>
      <c r="P21">
        <v>7.05</v>
      </c>
      <c r="Q21">
        <v>5.38</v>
      </c>
      <c r="R21">
        <v>5.26</v>
      </c>
      <c r="S21">
        <v>6.41</v>
      </c>
      <c r="T21">
        <v>1.28</v>
      </c>
      <c r="U21">
        <v>2.56</v>
      </c>
      <c r="V21">
        <v>780</v>
      </c>
    </row>
    <row r="22" spans="1:22" x14ac:dyDescent="0.25">
      <c r="A22" t="s">
        <v>120</v>
      </c>
      <c r="B22">
        <v>6.01</v>
      </c>
      <c r="C22">
        <v>0.64</v>
      </c>
      <c r="D22">
        <v>7.54</v>
      </c>
      <c r="E22">
        <v>7.29</v>
      </c>
      <c r="F22">
        <v>4.22</v>
      </c>
      <c r="G22">
        <v>5.88</v>
      </c>
      <c r="H22">
        <v>1.66</v>
      </c>
      <c r="I22">
        <v>6.78</v>
      </c>
      <c r="J22">
        <v>5.37</v>
      </c>
      <c r="K22">
        <v>9.2100000000000009</v>
      </c>
      <c r="L22">
        <v>1.53</v>
      </c>
      <c r="M22">
        <v>5.88</v>
      </c>
      <c r="N22">
        <v>2.94</v>
      </c>
      <c r="O22">
        <v>4.99</v>
      </c>
      <c r="P22">
        <v>6.91</v>
      </c>
      <c r="Q22">
        <v>6.52</v>
      </c>
      <c r="R22">
        <v>6.01</v>
      </c>
      <c r="S22">
        <v>5.88</v>
      </c>
      <c r="T22">
        <v>1.1499999999999999</v>
      </c>
      <c r="U22">
        <v>3.58</v>
      </c>
      <c r="V22">
        <v>782</v>
      </c>
    </row>
    <row r="23" spans="1:22" x14ac:dyDescent="0.25">
      <c r="A23" t="s">
        <v>121</v>
      </c>
      <c r="B23">
        <v>6.84</v>
      </c>
      <c r="C23">
        <v>0.77</v>
      </c>
      <c r="D23">
        <v>5.94</v>
      </c>
      <c r="E23">
        <v>8.39</v>
      </c>
      <c r="F23">
        <v>4.26</v>
      </c>
      <c r="G23">
        <v>4.6500000000000004</v>
      </c>
      <c r="H23">
        <v>2.06</v>
      </c>
      <c r="I23">
        <v>5.55</v>
      </c>
      <c r="J23">
        <v>5.55</v>
      </c>
      <c r="K23">
        <v>10.19</v>
      </c>
      <c r="L23">
        <v>1.42</v>
      </c>
      <c r="M23">
        <v>5.42</v>
      </c>
      <c r="N23">
        <v>2.84</v>
      </c>
      <c r="O23">
        <v>6.58</v>
      </c>
      <c r="P23">
        <v>6.84</v>
      </c>
      <c r="Q23">
        <v>6.32</v>
      </c>
      <c r="R23">
        <v>5.81</v>
      </c>
      <c r="S23">
        <v>6.45</v>
      </c>
      <c r="T23">
        <v>1.1599999999999999</v>
      </c>
      <c r="U23">
        <v>2.97</v>
      </c>
      <c r="V23">
        <v>775</v>
      </c>
    </row>
    <row r="24" spans="1:22" x14ac:dyDescent="0.25">
      <c r="A24" t="s">
        <v>122</v>
      </c>
      <c r="B24">
        <v>8.31</v>
      </c>
      <c r="C24">
        <v>0.5</v>
      </c>
      <c r="D24">
        <v>6.55</v>
      </c>
      <c r="E24">
        <v>7.43</v>
      </c>
      <c r="F24">
        <v>4.53</v>
      </c>
      <c r="G24">
        <v>5.79</v>
      </c>
      <c r="H24">
        <v>1.26</v>
      </c>
      <c r="I24">
        <v>5.29</v>
      </c>
      <c r="J24">
        <v>2.52</v>
      </c>
      <c r="K24">
        <v>10.45</v>
      </c>
      <c r="L24">
        <v>0.63</v>
      </c>
      <c r="M24">
        <v>4.28</v>
      </c>
      <c r="N24">
        <v>3.9</v>
      </c>
      <c r="O24">
        <v>7.43</v>
      </c>
      <c r="P24">
        <v>10.33</v>
      </c>
      <c r="Q24">
        <v>5.42</v>
      </c>
      <c r="R24">
        <v>5.04</v>
      </c>
      <c r="S24">
        <v>6.3</v>
      </c>
      <c r="T24">
        <v>1.26</v>
      </c>
      <c r="U24">
        <v>2.77</v>
      </c>
      <c r="V24">
        <v>794</v>
      </c>
    </row>
    <row r="25" spans="1:22" x14ac:dyDescent="0.25">
      <c r="A25" t="s">
        <v>123</v>
      </c>
      <c r="B25">
        <v>8.31</v>
      </c>
      <c r="C25">
        <v>0.5</v>
      </c>
      <c r="D25">
        <v>6.42</v>
      </c>
      <c r="E25">
        <v>7.43</v>
      </c>
      <c r="F25">
        <v>4.53</v>
      </c>
      <c r="G25">
        <v>5.79</v>
      </c>
      <c r="H25">
        <v>1.39</v>
      </c>
      <c r="I25">
        <v>5.16</v>
      </c>
      <c r="J25">
        <v>2.27</v>
      </c>
      <c r="K25">
        <v>10.45</v>
      </c>
      <c r="L25">
        <v>0.63</v>
      </c>
      <c r="M25">
        <v>4.41</v>
      </c>
      <c r="N25">
        <v>3.9</v>
      </c>
      <c r="O25">
        <v>7.43</v>
      </c>
      <c r="P25">
        <v>10.33</v>
      </c>
      <c r="Q25">
        <v>5.42</v>
      </c>
      <c r="R25">
        <v>5.16</v>
      </c>
      <c r="S25">
        <v>6.42</v>
      </c>
      <c r="T25">
        <v>1.26</v>
      </c>
      <c r="U25">
        <v>2.77</v>
      </c>
      <c r="V25">
        <v>794</v>
      </c>
    </row>
    <row r="26" spans="1:22" x14ac:dyDescent="0.25">
      <c r="A26" t="s">
        <v>124</v>
      </c>
      <c r="B26">
        <v>6.61</v>
      </c>
      <c r="C26">
        <v>0.65</v>
      </c>
      <c r="D26">
        <v>5.96</v>
      </c>
      <c r="E26">
        <v>8.16</v>
      </c>
      <c r="F26">
        <v>4.2699999999999996</v>
      </c>
      <c r="G26">
        <v>5.57</v>
      </c>
      <c r="H26">
        <v>1.94</v>
      </c>
      <c r="I26">
        <v>5.83</v>
      </c>
      <c r="J26">
        <v>5.44</v>
      </c>
      <c r="K26">
        <v>11.01</v>
      </c>
      <c r="L26">
        <v>1.04</v>
      </c>
      <c r="M26">
        <v>5.7</v>
      </c>
      <c r="N26">
        <v>2.85</v>
      </c>
      <c r="O26">
        <v>6.48</v>
      </c>
      <c r="P26">
        <v>6.87</v>
      </c>
      <c r="Q26">
        <v>5.96</v>
      </c>
      <c r="R26">
        <v>5.18</v>
      </c>
      <c r="S26">
        <v>5.96</v>
      </c>
      <c r="T26">
        <v>1.04</v>
      </c>
      <c r="U26">
        <v>3.5</v>
      </c>
      <c r="V26">
        <v>772</v>
      </c>
    </row>
    <row r="27" spans="1:22" x14ac:dyDescent="0.25">
      <c r="A27" t="s">
        <v>125</v>
      </c>
      <c r="B27">
        <v>7.24</v>
      </c>
      <c r="C27">
        <v>0.65</v>
      </c>
      <c r="D27">
        <v>6.07</v>
      </c>
      <c r="E27">
        <v>7.49</v>
      </c>
      <c r="F27">
        <v>4.13</v>
      </c>
      <c r="G27">
        <v>5.3</v>
      </c>
      <c r="H27">
        <v>1.68</v>
      </c>
      <c r="I27">
        <v>5.43</v>
      </c>
      <c r="J27">
        <v>4.78</v>
      </c>
      <c r="K27">
        <v>10.98</v>
      </c>
      <c r="L27">
        <v>1.55</v>
      </c>
      <c r="M27">
        <v>4.78</v>
      </c>
      <c r="N27">
        <v>2.4500000000000002</v>
      </c>
      <c r="O27">
        <v>7.49</v>
      </c>
      <c r="P27">
        <v>6.85</v>
      </c>
      <c r="Q27">
        <v>6.07</v>
      </c>
      <c r="R27">
        <v>5.94</v>
      </c>
      <c r="S27">
        <v>6.59</v>
      </c>
      <c r="T27">
        <v>1.1599999999999999</v>
      </c>
      <c r="U27">
        <v>3.36</v>
      </c>
      <c r="V27">
        <v>774</v>
      </c>
    </row>
    <row r="28" spans="1:22" x14ac:dyDescent="0.25">
      <c r="A28" t="s">
        <v>126</v>
      </c>
      <c r="B28">
        <v>6.85</v>
      </c>
      <c r="C28">
        <v>0.65</v>
      </c>
      <c r="D28">
        <v>5.94</v>
      </c>
      <c r="E28">
        <v>7.49</v>
      </c>
      <c r="F28">
        <v>4.13</v>
      </c>
      <c r="G28">
        <v>5.3</v>
      </c>
      <c r="H28">
        <v>1.55</v>
      </c>
      <c r="I28">
        <v>5.17</v>
      </c>
      <c r="J28">
        <v>4.78</v>
      </c>
      <c r="K28">
        <v>10.85</v>
      </c>
      <c r="L28">
        <v>1.68</v>
      </c>
      <c r="M28">
        <v>5.17</v>
      </c>
      <c r="N28">
        <v>2.58</v>
      </c>
      <c r="O28">
        <v>6.85</v>
      </c>
      <c r="P28">
        <v>7.11</v>
      </c>
      <c r="Q28">
        <v>6.59</v>
      </c>
      <c r="R28">
        <v>6.46</v>
      </c>
      <c r="S28">
        <v>6.33</v>
      </c>
      <c r="T28">
        <v>1.1599999999999999</v>
      </c>
      <c r="U28">
        <v>3.36</v>
      </c>
      <c r="V28">
        <v>774</v>
      </c>
    </row>
    <row r="29" spans="1:22" x14ac:dyDescent="0.25">
      <c r="A29" t="s">
        <v>127</v>
      </c>
      <c r="B29">
        <v>7.68</v>
      </c>
      <c r="C29">
        <v>0.38</v>
      </c>
      <c r="D29">
        <v>6.4</v>
      </c>
      <c r="E29">
        <v>7.43</v>
      </c>
      <c r="F29">
        <v>3.97</v>
      </c>
      <c r="G29">
        <v>5.76</v>
      </c>
      <c r="H29">
        <v>2.2999999999999998</v>
      </c>
      <c r="I29">
        <v>6.15</v>
      </c>
      <c r="J29">
        <v>6.15</v>
      </c>
      <c r="K29">
        <v>9.73</v>
      </c>
      <c r="L29">
        <v>1.41</v>
      </c>
      <c r="M29">
        <v>4.87</v>
      </c>
      <c r="N29">
        <v>3.33</v>
      </c>
      <c r="O29">
        <v>5.38</v>
      </c>
      <c r="P29">
        <v>6.91</v>
      </c>
      <c r="Q29">
        <v>5.89</v>
      </c>
      <c r="R29">
        <v>6.02</v>
      </c>
      <c r="S29">
        <v>5.63</v>
      </c>
      <c r="T29">
        <v>1.28</v>
      </c>
      <c r="U29">
        <v>3.33</v>
      </c>
      <c r="V29">
        <v>781</v>
      </c>
    </row>
    <row r="30" spans="1:22" x14ac:dyDescent="0.25">
      <c r="A30" t="s">
        <v>128</v>
      </c>
      <c r="B30">
        <v>7.67</v>
      </c>
      <c r="C30">
        <v>0.38</v>
      </c>
      <c r="D30">
        <v>6.27</v>
      </c>
      <c r="E30">
        <v>7.42</v>
      </c>
      <c r="F30">
        <v>3.84</v>
      </c>
      <c r="G30">
        <v>5.75</v>
      </c>
      <c r="H30">
        <v>2.56</v>
      </c>
      <c r="I30">
        <v>6.01</v>
      </c>
      <c r="J30">
        <v>6.14</v>
      </c>
      <c r="K30">
        <v>9.85</v>
      </c>
      <c r="L30">
        <v>1.28</v>
      </c>
      <c r="M30">
        <v>4.8600000000000003</v>
      </c>
      <c r="N30">
        <v>3.32</v>
      </c>
      <c r="O30">
        <v>5.24</v>
      </c>
      <c r="P30">
        <v>6.91</v>
      </c>
      <c r="Q30">
        <v>6.01</v>
      </c>
      <c r="R30">
        <v>6.14</v>
      </c>
      <c r="S30">
        <v>5.75</v>
      </c>
      <c r="T30">
        <v>1.28</v>
      </c>
      <c r="U30">
        <v>3.32</v>
      </c>
      <c r="V30">
        <v>782</v>
      </c>
    </row>
    <row r="31" spans="1:22" x14ac:dyDescent="0.25">
      <c r="A31" t="s">
        <v>129</v>
      </c>
      <c r="B31">
        <v>6.76</v>
      </c>
      <c r="C31">
        <v>0.41</v>
      </c>
      <c r="D31">
        <v>5.81</v>
      </c>
      <c r="E31">
        <v>8.51</v>
      </c>
      <c r="F31">
        <v>4.1900000000000004</v>
      </c>
      <c r="G31">
        <v>5</v>
      </c>
      <c r="H31">
        <v>1.76</v>
      </c>
      <c r="I31">
        <v>7.3</v>
      </c>
      <c r="J31">
        <v>6.49</v>
      </c>
      <c r="K31">
        <v>10</v>
      </c>
      <c r="L31">
        <v>1.35</v>
      </c>
      <c r="M31">
        <v>5.95</v>
      </c>
      <c r="N31">
        <v>2.7</v>
      </c>
      <c r="O31">
        <v>6.49</v>
      </c>
      <c r="P31">
        <v>5.68</v>
      </c>
      <c r="Q31">
        <v>5.41</v>
      </c>
      <c r="R31">
        <v>5.68</v>
      </c>
      <c r="S31">
        <v>5.54</v>
      </c>
      <c r="T31">
        <v>1.22</v>
      </c>
      <c r="U31">
        <v>3.78</v>
      </c>
      <c r="V31">
        <v>740</v>
      </c>
    </row>
    <row r="32" spans="1:22" x14ac:dyDescent="0.25">
      <c r="A32" t="s">
        <v>130</v>
      </c>
      <c r="B32">
        <v>6.73</v>
      </c>
      <c r="C32">
        <v>0.52</v>
      </c>
      <c r="D32">
        <v>5.56</v>
      </c>
      <c r="E32">
        <v>8.2799999999999994</v>
      </c>
      <c r="F32">
        <v>4.1399999999999997</v>
      </c>
      <c r="G32">
        <v>5.3</v>
      </c>
      <c r="H32">
        <v>1.81</v>
      </c>
      <c r="I32">
        <v>7.24</v>
      </c>
      <c r="J32">
        <v>6.47</v>
      </c>
      <c r="K32">
        <v>10.09</v>
      </c>
      <c r="L32">
        <v>1.68</v>
      </c>
      <c r="M32">
        <v>5.82</v>
      </c>
      <c r="N32">
        <v>3.1</v>
      </c>
      <c r="O32">
        <v>6.47</v>
      </c>
      <c r="P32">
        <v>5.82</v>
      </c>
      <c r="Q32">
        <v>5.3</v>
      </c>
      <c r="R32">
        <v>5.69</v>
      </c>
      <c r="S32">
        <v>5.3</v>
      </c>
      <c r="T32">
        <v>1.1599999999999999</v>
      </c>
      <c r="U32">
        <v>3.49</v>
      </c>
      <c r="V32">
        <v>773</v>
      </c>
    </row>
    <row r="33" spans="1:22" x14ac:dyDescent="0.25">
      <c r="A33" t="s">
        <v>131</v>
      </c>
      <c r="B33">
        <v>6.46</v>
      </c>
      <c r="C33">
        <v>0.78</v>
      </c>
      <c r="D33">
        <v>5.56</v>
      </c>
      <c r="E33">
        <v>7.88</v>
      </c>
      <c r="F33">
        <v>4.26</v>
      </c>
      <c r="G33">
        <v>5.3</v>
      </c>
      <c r="H33">
        <v>2.4500000000000002</v>
      </c>
      <c r="I33">
        <v>5.94</v>
      </c>
      <c r="J33">
        <v>5.17</v>
      </c>
      <c r="K33">
        <v>10.34</v>
      </c>
      <c r="L33">
        <v>1.1599999999999999</v>
      </c>
      <c r="M33">
        <v>5.94</v>
      </c>
      <c r="N33">
        <v>2.97</v>
      </c>
      <c r="O33">
        <v>7.11</v>
      </c>
      <c r="P33">
        <v>6.59</v>
      </c>
      <c r="Q33">
        <v>5.81</v>
      </c>
      <c r="R33">
        <v>5.81</v>
      </c>
      <c r="S33">
        <v>5.94</v>
      </c>
      <c r="T33">
        <v>1.03</v>
      </c>
      <c r="U33">
        <v>3.49</v>
      </c>
      <c r="V33">
        <v>774</v>
      </c>
    </row>
    <row r="34" spans="1:22" x14ac:dyDescent="0.25">
      <c r="A34" t="s">
        <v>132</v>
      </c>
      <c r="B34">
        <v>7.24</v>
      </c>
      <c r="C34">
        <v>0.65</v>
      </c>
      <c r="D34">
        <v>6.07</v>
      </c>
      <c r="E34">
        <v>7.49</v>
      </c>
      <c r="F34">
        <v>4.13</v>
      </c>
      <c r="G34">
        <v>5.3</v>
      </c>
      <c r="H34">
        <v>1.68</v>
      </c>
      <c r="I34">
        <v>5.43</v>
      </c>
      <c r="J34">
        <v>4.78</v>
      </c>
      <c r="K34">
        <v>10.98</v>
      </c>
      <c r="L34">
        <v>1.55</v>
      </c>
      <c r="M34">
        <v>4.78</v>
      </c>
      <c r="N34">
        <v>2.4500000000000002</v>
      </c>
      <c r="O34">
        <v>7.49</v>
      </c>
      <c r="P34">
        <v>6.85</v>
      </c>
      <c r="Q34">
        <v>6.07</v>
      </c>
      <c r="R34">
        <v>5.94</v>
      </c>
      <c r="S34">
        <v>6.59</v>
      </c>
      <c r="T34">
        <v>1.1599999999999999</v>
      </c>
      <c r="U34">
        <v>3.36</v>
      </c>
      <c r="V34">
        <v>774</v>
      </c>
    </row>
    <row r="35" spans="1:22" x14ac:dyDescent="0.25">
      <c r="A35" t="s">
        <v>126</v>
      </c>
      <c r="B35">
        <v>6.85</v>
      </c>
      <c r="C35">
        <v>0.65</v>
      </c>
      <c r="D35">
        <v>5.94</v>
      </c>
      <c r="E35">
        <v>7.49</v>
      </c>
      <c r="F35">
        <v>4.13</v>
      </c>
      <c r="G35">
        <v>5.3</v>
      </c>
      <c r="H35">
        <v>1.55</v>
      </c>
      <c r="I35">
        <v>5.17</v>
      </c>
      <c r="J35">
        <v>4.78</v>
      </c>
      <c r="K35">
        <v>10.85</v>
      </c>
      <c r="L35">
        <v>1.68</v>
      </c>
      <c r="M35">
        <v>5.17</v>
      </c>
      <c r="N35">
        <v>2.58</v>
      </c>
      <c r="O35">
        <v>6.85</v>
      </c>
      <c r="P35">
        <v>7.11</v>
      </c>
      <c r="Q35">
        <v>6.59</v>
      </c>
      <c r="R35">
        <v>6.46</v>
      </c>
      <c r="S35">
        <v>6.33</v>
      </c>
      <c r="T35">
        <v>1.1599999999999999</v>
      </c>
      <c r="U35">
        <v>3.36</v>
      </c>
      <c r="V35">
        <v>774</v>
      </c>
    </row>
    <row r="36" spans="1:22" x14ac:dyDescent="0.25">
      <c r="A36" t="s">
        <v>133</v>
      </c>
      <c r="B36">
        <v>6.46</v>
      </c>
      <c r="C36">
        <v>0.78</v>
      </c>
      <c r="D36">
        <v>5.56</v>
      </c>
      <c r="E36">
        <v>7.62</v>
      </c>
      <c r="F36">
        <v>4.3899999999999997</v>
      </c>
      <c r="G36">
        <v>5.17</v>
      </c>
      <c r="H36">
        <v>1.94</v>
      </c>
      <c r="I36">
        <v>5.68</v>
      </c>
      <c r="J36">
        <v>4.91</v>
      </c>
      <c r="K36">
        <v>10.47</v>
      </c>
      <c r="L36">
        <v>1.29</v>
      </c>
      <c r="M36">
        <v>6.2</v>
      </c>
      <c r="N36">
        <v>2.97</v>
      </c>
      <c r="O36">
        <v>7.24</v>
      </c>
      <c r="P36">
        <v>6.85</v>
      </c>
      <c r="Q36">
        <v>6.46</v>
      </c>
      <c r="R36">
        <v>5.56</v>
      </c>
      <c r="S36">
        <v>6.2</v>
      </c>
      <c r="T36">
        <v>1.03</v>
      </c>
      <c r="U36">
        <v>3.23</v>
      </c>
      <c r="V36">
        <v>774</v>
      </c>
    </row>
    <row r="37" spans="1:22" x14ac:dyDescent="0.25">
      <c r="A37" t="s">
        <v>134</v>
      </c>
      <c r="B37">
        <v>6.99</v>
      </c>
      <c r="C37">
        <v>0.65</v>
      </c>
      <c r="D37">
        <v>5.82</v>
      </c>
      <c r="E37">
        <v>7.24</v>
      </c>
      <c r="F37">
        <v>4.1399999999999997</v>
      </c>
      <c r="G37">
        <v>5.3</v>
      </c>
      <c r="H37">
        <v>1.68</v>
      </c>
      <c r="I37">
        <v>5.05</v>
      </c>
      <c r="J37">
        <v>4.92</v>
      </c>
      <c r="K37">
        <v>11</v>
      </c>
      <c r="L37">
        <v>1.68</v>
      </c>
      <c r="M37">
        <v>5.56</v>
      </c>
      <c r="N37">
        <v>2.46</v>
      </c>
      <c r="O37">
        <v>7.37</v>
      </c>
      <c r="P37">
        <v>6.73</v>
      </c>
      <c r="Q37">
        <v>6.08</v>
      </c>
      <c r="R37">
        <v>6.34</v>
      </c>
      <c r="S37">
        <v>6.47</v>
      </c>
      <c r="T37">
        <v>1.1599999999999999</v>
      </c>
      <c r="U37">
        <v>3.36</v>
      </c>
      <c r="V37">
        <v>773</v>
      </c>
    </row>
    <row r="38" spans="1:22" x14ac:dyDescent="0.25">
      <c r="A38" t="s">
        <v>135</v>
      </c>
      <c r="B38">
        <v>6.73</v>
      </c>
      <c r="C38">
        <v>0.39</v>
      </c>
      <c r="D38">
        <v>5.43</v>
      </c>
      <c r="E38">
        <v>8.5399999999999991</v>
      </c>
      <c r="F38">
        <v>4.1399999999999997</v>
      </c>
      <c r="G38">
        <v>5.3</v>
      </c>
      <c r="H38">
        <v>1.81</v>
      </c>
      <c r="I38">
        <v>7.12</v>
      </c>
      <c r="J38">
        <v>6.6</v>
      </c>
      <c r="K38">
        <v>10.220000000000001</v>
      </c>
      <c r="L38">
        <v>1.68</v>
      </c>
      <c r="M38">
        <v>5.82</v>
      </c>
      <c r="N38">
        <v>2.98</v>
      </c>
      <c r="O38">
        <v>6.34</v>
      </c>
      <c r="P38">
        <v>5.82</v>
      </c>
      <c r="Q38">
        <v>5.3</v>
      </c>
      <c r="R38">
        <v>5.56</v>
      </c>
      <c r="S38">
        <v>5.43</v>
      </c>
      <c r="T38">
        <v>1.1599999999999999</v>
      </c>
      <c r="U38">
        <v>3.62</v>
      </c>
      <c r="V38">
        <v>773</v>
      </c>
    </row>
    <row r="39" spans="1:22" x14ac:dyDescent="0.25">
      <c r="A39" t="s">
        <v>104</v>
      </c>
      <c r="B39">
        <v>7.02</v>
      </c>
      <c r="C39">
        <v>0.6</v>
      </c>
      <c r="D39">
        <v>6.26</v>
      </c>
      <c r="E39">
        <v>7.63</v>
      </c>
      <c r="F39">
        <v>4.32</v>
      </c>
      <c r="G39">
        <v>5.41</v>
      </c>
      <c r="H39">
        <v>1.86</v>
      </c>
      <c r="I39">
        <v>5.95</v>
      </c>
      <c r="J39">
        <v>5.25</v>
      </c>
      <c r="K39">
        <v>10.37</v>
      </c>
      <c r="L39">
        <v>1.31</v>
      </c>
      <c r="M39">
        <v>5.39</v>
      </c>
      <c r="N39">
        <v>3.11</v>
      </c>
      <c r="O39">
        <v>6.25</v>
      </c>
      <c r="P39">
        <v>7.07</v>
      </c>
      <c r="Q39">
        <v>5.98</v>
      </c>
      <c r="R39">
        <v>5.68</v>
      </c>
      <c r="S39">
        <v>6.05</v>
      </c>
      <c r="T39">
        <v>1.1499999999999999</v>
      </c>
      <c r="U39">
        <v>3.32</v>
      </c>
      <c r="V39">
        <v>774.6</v>
      </c>
    </row>
    <row r="40" spans="1:22" x14ac:dyDescent="0.25">
      <c r="A40" s="1" t="s">
        <v>167</v>
      </c>
      <c r="B40" s="2">
        <f>_xlfn.STDEV.P(B9:B38)</f>
        <v>0.70743166140309788</v>
      </c>
      <c r="C40" s="2">
        <f t="shared" ref="C40:V40" si="0">_xlfn.STDEV.P(C9:C38)</f>
        <v>0.17505681617374616</v>
      </c>
      <c r="D40" s="2">
        <f t="shared" si="0"/>
        <v>0.51117174761087458</v>
      </c>
      <c r="E40" s="2">
        <f t="shared" si="0"/>
        <v>0.58395738048441692</v>
      </c>
      <c r="F40" s="2">
        <f t="shared" si="0"/>
        <v>0.23333238095043737</v>
      </c>
      <c r="G40" s="2">
        <f t="shared" si="0"/>
        <v>0.35889165805605211</v>
      </c>
      <c r="H40" s="2">
        <f t="shared" si="0"/>
        <v>0.29609382897243391</v>
      </c>
      <c r="I40" s="2">
        <f t="shared" si="0"/>
        <v>0.71707089375224708</v>
      </c>
      <c r="J40" s="2">
        <f t="shared" si="0"/>
        <v>1.0762731995176715</v>
      </c>
      <c r="K40" s="2">
        <f t="shared" si="0"/>
        <v>0.45850190839297483</v>
      </c>
      <c r="L40" s="2">
        <f t="shared" si="0"/>
        <v>0.3274609391464382</v>
      </c>
      <c r="M40" s="2">
        <f t="shared" si="0"/>
        <v>0.53062813930493946</v>
      </c>
      <c r="N40" s="2">
        <f t="shared" si="0"/>
        <v>0.45094518021103197</v>
      </c>
      <c r="O40" s="2">
        <f t="shared" si="0"/>
        <v>1.0503597267391489</v>
      </c>
      <c r="P40" s="2">
        <f t="shared" si="0"/>
        <v>1.1448464234705635</v>
      </c>
      <c r="Q40" s="2">
        <f t="shared" si="0"/>
        <v>0.64753241017125718</v>
      </c>
      <c r="R40" s="2">
        <f t="shared" si="0"/>
        <v>0.48901590521736155</v>
      </c>
      <c r="S40" s="2">
        <f t="shared" si="0"/>
        <v>0.4002639406969134</v>
      </c>
      <c r="T40" s="2">
        <f t="shared" si="0"/>
        <v>0.10961548957859724</v>
      </c>
      <c r="U40" s="2">
        <f t="shared" si="0"/>
        <v>0.31620756193080235</v>
      </c>
      <c r="V40" s="2">
        <f t="shared" si="0"/>
        <v>22.17007492594967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0"/>
  <sheetViews>
    <sheetView workbookViewId="0">
      <selection activeCell="C46" sqref="C46"/>
    </sheetView>
  </sheetViews>
  <sheetFormatPr baseColWidth="10" defaultRowHeight="15" x14ac:dyDescent="0.25"/>
  <sheetData>
    <row r="2" spans="1:22" x14ac:dyDescent="0.25">
      <c r="A2" t="s">
        <v>136</v>
      </c>
    </row>
    <row r="3" spans="1:22" x14ac:dyDescent="0.25">
      <c r="A3" t="s">
        <v>48</v>
      </c>
    </row>
    <row r="4" spans="1:22" x14ac:dyDescent="0.25">
      <c r="A4" t="s">
        <v>49</v>
      </c>
    </row>
    <row r="5" spans="1:22" x14ac:dyDescent="0.25">
      <c r="A5" t="s">
        <v>50</v>
      </c>
    </row>
    <row r="6" spans="1:22" x14ac:dyDescent="0.25">
      <c r="A6" t="s">
        <v>51</v>
      </c>
    </row>
    <row r="7" spans="1:22" x14ac:dyDescent="0.25">
      <c r="A7" t="s">
        <v>52</v>
      </c>
    </row>
    <row r="8" spans="1:22" x14ac:dyDescent="0.25"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  <c r="R8" t="s">
        <v>69</v>
      </c>
      <c r="S8" t="s">
        <v>70</v>
      </c>
      <c r="T8" t="s">
        <v>71</v>
      </c>
      <c r="U8" t="s">
        <v>72</v>
      </c>
      <c r="V8" t="s">
        <v>73</v>
      </c>
    </row>
    <row r="9" spans="1:22" x14ac:dyDescent="0.25">
      <c r="A9" t="s">
        <v>137</v>
      </c>
      <c r="B9">
        <v>6.83</v>
      </c>
      <c r="C9">
        <v>0.96</v>
      </c>
      <c r="D9">
        <v>5.74</v>
      </c>
      <c r="E9">
        <v>9.56</v>
      </c>
      <c r="F9">
        <v>4.78</v>
      </c>
      <c r="G9">
        <v>5.87</v>
      </c>
      <c r="H9">
        <v>1.23</v>
      </c>
      <c r="I9">
        <v>7.79</v>
      </c>
      <c r="J9">
        <v>7.51</v>
      </c>
      <c r="K9">
        <v>8.74</v>
      </c>
      <c r="L9">
        <v>2.6</v>
      </c>
      <c r="M9">
        <v>5.19</v>
      </c>
      <c r="N9">
        <v>2.87</v>
      </c>
      <c r="O9">
        <v>3.14</v>
      </c>
      <c r="P9">
        <v>6.56</v>
      </c>
      <c r="Q9">
        <v>4.6399999999999997</v>
      </c>
      <c r="R9">
        <v>4.78</v>
      </c>
      <c r="S9">
        <v>6.28</v>
      </c>
      <c r="T9">
        <v>0.68</v>
      </c>
      <c r="U9">
        <v>4.2300000000000004</v>
      </c>
      <c r="V9">
        <v>732</v>
      </c>
    </row>
    <row r="10" spans="1:22" x14ac:dyDescent="0.25">
      <c r="A10" t="s">
        <v>138</v>
      </c>
      <c r="B10">
        <v>5.17</v>
      </c>
      <c r="C10">
        <v>0.31</v>
      </c>
      <c r="D10">
        <v>4.3899999999999997</v>
      </c>
      <c r="E10">
        <v>9.4</v>
      </c>
      <c r="F10">
        <v>5.49</v>
      </c>
      <c r="G10">
        <v>4.55</v>
      </c>
      <c r="H10">
        <v>2.5099999999999998</v>
      </c>
      <c r="I10">
        <v>9.09</v>
      </c>
      <c r="J10">
        <v>8.93</v>
      </c>
      <c r="K10">
        <v>10.66</v>
      </c>
      <c r="L10">
        <v>1.57</v>
      </c>
      <c r="M10">
        <v>5.64</v>
      </c>
      <c r="N10">
        <v>2.35</v>
      </c>
      <c r="O10">
        <v>3.92</v>
      </c>
      <c r="P10">
        <v>4.7</v>
      </c>
      <c r="Q10">
        <v>6.74</v>
      </c>
      <c r="R10">
        <v>4.8600000000000003</v>
      </c>
      <c r="S10">
        <v>5.33</v>
      </c>
      <c r="T10">
        <v>0.47</v>
      </c>
      <c r="U10">
        <v>3.92</v>
      </c>
      <c r="V10">
        <v>638</v>
      </c>
    </row>
    <row r="11" spans="1:22" x14ac:dyDescent="0.25">
      <c r="A11" t="s">
        <v>139</v>
      </c>
      <c r="B11">
        <v>5.86</v>
      </c>
      <c r="C11">
        <v>0.15</v>
      </c>
      <c r="D11">
        <v>6.33</v>
      </c>
      <c r="E11">
        <v>9.1</v>
      </c>
      <c r="F11">
        <v>4.63</v>
      </c>
      <c r="G11">
        <v>3.86</v>
      </c>
      <c r="H11">
        <v>1.85</v>
      </c>
      <c r="I11">
        <v>8.64</v>
      </c>
      <c r="J11">
        <v>7.25</v>
      </c>
      <c r="K11">
        <v>9.26</v>
      </c>
      <c r="L11">
        <v>2.31</v>
      </c>
      <c r="M11">
        <v>4.9400000000000004</v>
      </c>
      <c r="N11">
        <v>2.4700000000000002</v>
      </c>
      <c r="O11">
        <v>3.24</v>
      </c>
      <c r="P11">
        <v>6.64</v>
      </c>
      <c r="Q11">
        <v>6.48</v>
      </c>
      <c r="R11">
        <v>4.4800000000000004</v>
      </c>
      <c r="S11">
        <v>7.56</v>
      </c>
      <c r="T11">
        <v>0.77</v>
      </c>
      <c r="U11">
        <v>4.17</v>
      </c>
      <c r="V11">
        <v>648</v>
      </c>
    </row>
    <row r="12" spans="1:22" x14ac:dyDescent="0.25">
      <c r="A12" t="s">
        <v>140</v>
      </c>
      <c r="B12">
        <v>5.18</v>
      </c>
      <c r="C12">
        <v>0.46</v>
      </c>
      <c r="D12">
        <v>5.18</v>
      </c>
      <c r="E12">
        <v>10.050000000000001</v>
      </c>
      <c r="F12">
        <v>5.0199999999999996</v>
      </c>
      <c r="G12">
        <v>3.5</v>
      </c>
      <c r="H12">
        <v>1.98</v>
      </c>
      <c r="I12">
        <v>7.61</v>
      </c>
      <c r="J12">
        <v>9.74</v>
      </c>
      <c r="K12">
        <v>10.81</v>
      </c>
      <c r="L12">
        <v>2.2799999999999998</v>
      </c>
      <c r="M12">
        <v>3.65</v>
      </c>
      <c r="N12">
        <v>3.35</v>
      </c>
      <c r="O12">
        <v>2.74</v>
      </c>
      <c r="P12">
        <v>7</v>
      </c>
      <c r="Q12">
        <v>5.94</v>
      </c>
      <c r="R12">
        <v>3.96</v>
      </c>
      <c r="S12">
        <v>6.7</v>
      </c>
      <c r="T12">
        <v>1.07</v>
      </c>
      <c r="U12">
        <v>3.81</v>
      </c>
      <c r="V12">
        <v>657</v>
      </c>
    </row>
    <row r="13" spans="1:22" x14ac:dyDescent="0.25">
      <c r="A13" t="s">
        <v>141</v>
      </c>
      <c r="B13">
        <v>5.32</v>
      </c>
      <c r="C13">
        <v>0.46</v>
      </c>
      <c r="D13">
        <v>5.0199999999999996</v>
      </c>
      <c r="E13">
        <v>9.8800000000000008</v>
      </c>
      <c r="F13">
        <v>5.0199999999999996</v>
      </c>
      <c r="G13">
        <v>3.65</v>
      </c>
      <c r="H13">
        <v>2.2799999999999998</v>
      </c>
      <c r="I13">
        <v>7.9</v>
      </c>
      <c r="J13">
        <v>9.42</v>
      </c>
      <c r="K13">
        <v>10.94</v>
      </c>
      <c r="L13">
        <v>2.13</v>
      </c>
      <c r="M13">
        <v>3.95</v>
      </c>
      <c r="N13">
        <v>3.34</v>
      </c>
      <c r="O13">
        <v>3.04</v>
      </c>
      <c r="P13">
        <v>6.99</v>
      </c>
      <c r="Q13">
        <v>5.47</v>
      </c>
      <c r="R13">
        <v>4.26</v>
      </c>
      <c r="S13">
        <v>6.23</v>
      </c>
      <c r="T13">
        <v>1.06</v>
      </c>
      <c r="U13">
        <v>3.65</v>
      </c>
      <c r="V13">
        <v>658</v>
      </c>
    </row>
    <row r="14" spans="1:22" x14ac:dyDescent="0.25">
      <c r="A14" t="s">
        <v>142</v>
      </c>
      <c r="B14">
        <v>12.57</v>
      </c>
      <c r="C14">
        <v>0</v>
      </c>
      <c r="D14">
        <v>4.1900000000000004</v>
      </c>
      <c r="E14">
        <v>10.98</v>
      </c>
      <c r="F14">
        <v>3.9</v>
      </c>
      <c r="G14">
        <v>7.23</v>
      </c>
      <c r="H14">
        <v>1.73</v>
      </c>
      <c r="I14">
        <v>2.02</v>
      </c>
      <c r="J14">
        <v>3.18</v>
      </c>
      <c r="K14">
        <v>13.15</v>
      </c>
      <c r="L14">
        <v>0.57999999999999996</v>
      </c>
      <c r="M14">
        <v>2.02</v>
      </c>
      <c r="N14">
        <v>6.21</v>
      </c>
      <c r="O14">
        <v>2.31</v>
      </c>
      <c r="P14">
        <v>11.13</v>
      </c>
      <c r="Q14">
        <v>2.46</v>
      </c>
      <c r="R14">
        <v>3.03</v>
      </c>
      <c r="S14">
        <v>8.82</v>
      </c>
      <c r="T14">
        <v>0.57999999999999996</v>
      </c>
      <c r="U14">
        <v>3.9</v>
      </c>
      <c r="V14">
        <v>692</v>
      </c>
    </row>
    <row r="15" spans="1:22" x14ac:dyDescent="0.25">
      <c r="A15" t="s">
        <v>143</v>
      </c>
      <c r="B15">
        <v>12.7</v>
      </c>
      <c r="C15">
        <v>0</v>
      </c>
      <c r="D15">
        <v>4.33</v>
      </c>
      <c r="E15">
        <v>9.3800000000000008</v>
      </c>
      <c r="F15">
        <v>4.18</v>
      </c>
      <c r="G15">
        <v>8.23</v>
      </c>
      <c r="H15">
        <v>2.02</v>
      </c>
      <c r="I15">
        <v>2.02</v>
      </c>
      <c r="J15">
        <v>4.04</v>
      </c>
      <c r="K15">
        <v>13.56</v>
      </c>
      <c r="L15">
        <v>0.87</v>
      </c>
      <c r="M15">
        <v>2.02</v>
      </c>
      <c r="N15">
        <v>6.64</v>
      </c>
      <c r="O15">
        <v>3.17</v>
      </c>
      <c r="P15">
        <v>9.52</v>
      </c>
      <c r="Q15">
        <v>2.4500000000000002</v>
      </c>
      <c r="R15">
        <v>2.89</v>
      </c>
      <c r="S15">
        <v>7.79</v>
      </c>
      <c r="T15">
        <v>0.28999999999999998</v>
      </c>
      <c r="U15">
        <v>3.9</v>
      </c>
      <c r="V15">
        <v>693</v>
      </c>
    </row>
    <row r="16" spans="1:22" x14ac:dyDescent="0.25">
      <c r="A16" t="s">
        <v>144</v>
      </c>
      <c r="B16">
        <v>14.8</v>
      </c>
      <c r="C16">
        <v>0.51</v>
      </c>
      <c r="D16">
        <v>7.02</v>
      </c>
      <c r="E16">
        <v>7.02</v>
      </c>
      <c r="F16">
        <v>3.95</v>
      </c>
      <c r="G16">
        <v>7.78</v>
      </c>
      <c r="H16">
        <v>1.53</v>
      </c>
      <c r="I16">
        <v>3.83</v>
      </c>
      <c r="J16">
        <v>4.08</v>
      </c>
      <c r="K16">
        <v>10.08</v>
      </c>
      <c r="L16">
        <v>1.4</v>
      </c>
      <c r="M16">
        <v>2.5499999999999998</v>
      </c>
      <c r="N16">
        <v>4.34</v>
      </c>
      <c r="O16">
        <v>3.57</v>
      </c>
      <c r="P16">
        <v>9.44</v>
      </c>
      <c r="Q16">
        <v>4.34</v>
      </c>
      <c r="R16">
        <v>3.44</v>
      </c>
      <c r="S16">
        <v>6.12</v>
      </c>
      <c r="T16">
        <v>1.79</v>
      </c>
      <c r="U16">
        <v>2.42</v>
      </c>
      <c r="V16">
        <v>784</v>
      </c>
    </row>
    <row r="17" spans="1:22" x14ac:dyDescent="0.25">
      <c r="A17" t="s">
        <v>145</v>
      </c>
      <c r="B17">
        <v>10.07</v>
      </c>
      <c r="C17">
        <v>0.53</v>
      </c>
      <c r="D17">
        <v>6.75</v>
      </c>
      <c r="E17">
        <v>8.74</v>
      </c>
      <c r="F17">
        <v>3.71</v>
      </c>
      <c r="G17">
        <v>6.36</v>
      </c>
      <c r="H17">
        <v>2.12</v>
      </c>
      <c r="I17">
        <v>4.7699999999999996</v>
      </c>
      <c r="J17">
        <v>3.05</v>
      </c>
      <c r="K17">
        <v>10.6</v>
      </c>
      <c r="L17">
        <v>1.72</v>
      </c>
      <c r="M17">
        <v>2.38</v>
      </c>
      <c r="N17">
        <v>3.58</v>
      </c>
      <c r="O17">
        <v>3.05</v>
      </c>
      <c r="P17">
        <v>11.13</v>
      </c>
      <c r="Q17">
        <v>5.17</v>
      </c>
      <c r="R17">
        <v>4.1100000000000003</v>
      </c>
      <c r="S17">
        <v>8.08</v>
      </c>
      <c r="T17">
        <v>0.93</v>
      </c>
      <c r="U17">
        <v>3.18</v>
      </c>
      <c r="V17">
        <v>755</v>
      </c>
    </row>
    <row r="18" spans="1:22" x14ac:dyDescent="0.25">
      <c r="A18" t="s">
        <v>146</v>
      </c>
      <c r="B18">
        <v>3.64</v>
      </c>
      <c r="C18">
        <v>0.3</v>
      </c>
      <c r="D18">
        <v>6.98</v>
      </c>
      <c r="E18">
        <v>7.44</v>
      </c>
      <c r="F18">
        <v>4.55</v>
      </c>
      <c r="G18">
        <v>3.95</v>
      </c>
      <c r="H18">
        <v>1.37</v>
      </c>
      <c r="I18">
        <v>11.08</v>
      </c>
      <c r="J18">
        <v>9.7100000000000009</v>
      </c>
      <c r="K18">
        <v>10.17</v>
      </c>
      <c r="L18">
        <v>2.2799999999999998</v>
      </c>
      <c r="M18">
        <v>6.07</v>
      </c>
      <c r="N18">
        <v>3.19</v>
      </c>
      <c r="O18">
        <v>2.58</v>
      </c>
      <c r="P18">
        <v>4.0999999999999996</v>
      </c>
      <c r="Q18">
        <v>6.68</v>
      </c>
      <c r="R18">
        <v>5.16</v>
      </c>
      <c r="S18">
        <v>5.16</v>
      </c>
      <c r="T18">
        <v>0.46</v>
      </c>
      <c r="U18">
        <v>5.16</v>
      </c>
      <c r="V18">
        <v>659</v>
      </c>
    </row>
    <row r="19" spans="1:22" x14ac:dyDescent="0.25">
      <c r="A19" t="s">
        <v>147</v>
      </c>
      <c r="B19">
        <v>7.78</v>
      </c>
      <c r="C19">
        <v>0.28000000000000003</v>
      </c>
      <c r="D19">
        <v>5.66</v>
      </c>
      <c r="E19">
        <v>9.34</v>
      </c>
      <c r="F19">
        <v>3.54</v>
      </c>
      <c r="G19">
        <v>5.66</v>
      </c>
      <c r="H19">
        <v>3.11</v>
      </c>
      <c r="I19">
        <v>6.08</v>
      </c>
      <c r="J19">
        <v>4.8099999999999996</v>
      </c>
      <c r="K19">
        <v>10.18</v>
      </c>
      <c r="L19">
        <v>1.84</v>
      </c>
      <c r="M19">
        <v>3.54</v>
      </c>
      <c r="N19">
        <v>3.82</v>
      </c>
      <c r="O19">
        <v>4.53</v>
      </c>
      <c r="P19">
        <v>8.06</v>
      </c>
      <c r="Q19">
        <v>4.8099999999999996</v>
      </c>
      <c r="R19">
        <v>5.23</v>
      </c>
      <c r="S19">
        <v>7.5</v>
      </c>
      <c r="T19">
        <v>0.71</v>
      </c>
      <c r="U19">
        <v>3.54</v>
      </c>
      <c r="V19">
        <v>707</v>
      </c>
    </row>
    <row r="20" spans="1:22" x14ac:dyDescent="0.25">
      <c r="A20" t="s">
        <v>148</v>
      </c>
      <c r="B20">
        <v>9.9600000000000009</v>
      </c>
      <c r="C20">
        <v>0.28000000000000003</v>
      </c>
      <c r="D20">
        <v>6.09</v>
      </c>
      <c r="E20">
        <v>8.16</v>
      </c>
      <c r="F20">
        <v>3.87</v>
      </c>
      <c r="G20">
        <v>5.12</v>
      </c>
      <c r="H20">
        <v>1.8</v>
      </c>
      <c r="I20">
        <v>6.64</v>
      </c>
      <c r="J20">
        <v>5.26</v>
      </c>
      <c r="K20">
        <v>9.9600000000000009</v>
      </c>
      <c r="L20">
        <v>1.94</v>
      </c>
      <c r="M20">
        <v>4.43</v>
      </c>
      <c r="N20">
        <v>3.73</v>
      </c>
      <c r="O20">
        <v>4.43</v>
      </c>
      <c r="P20">
        <v>7.47</v>
      </c>
      <c r="Q20">
        <v>4.43</v>
      </c>
      <c r="R20">
        <v>4.43</v>
      </c>
      <c r="S20">
        <v>7.47</v>
      </c>
      <c r="T20">
        <v>1.1100000000000001</v>
      </c>
      <c r="U20">
        <v>3.46</v>
      </c>
      <c r="V20">
        <v>723</v>
      </c>
    </row>
    <row r="21" spans="1:22" x14ac:dyDescent="0.25">
      <c r="A21" t="s">
        <v>149</v>
      </c>
      <c r="B21">
        <v>5.44</v>
      </c>
      <c r="C21">
        <v>2.15</v>
      </c>
      <c r="D21">
        <v>5.58</v>
      </c>
      <c r="E21">
        <v>8.8699999999999992</v>
      </c>
      <c r="F21">
        <v>3.86</v>
      </c>
      <c r="G21">
        <v>4.58</v>
      </c>
      <c r="H21">
        <v>1.57</v>
      </c>
      <c r="I21">
        <v>7.87</v>
      </c>
      <c r="J21">
        <v>9.59</v>
      </c>
      <c r="K21">
        <v>10.87</v>
      </c>
      <c r="L21">
        <v>1.86</v>
      </c>
      <c r="M21">
        <v>4.8600000000000003</v>
      </c>
      <c r="N21">
        <v>3.29</v>
      </c>
      <c r="O21">
        <v>2.86</v>
      </c>
      <c r="P21">
        <v>5.44</v>
      </c>
      <c r="Q21">
        <v>5.44</v>
      </c>
      <c r="R21">
        <v>3.86</v>
      </c>
      <c r="S21">
        <v>6.29</v>
      </c>
      <c r="T21">
        <v>0.72</v>
      </c>
      <c r="U21">
        <v>5.01</v>
      </c>
      <c r="V21">
        <v>699</v>
      </c>
    </row>
    <row r="22" spans="1:22" x14ac:dyDescent="0.25">
      <c r="A22" t="s">
        <v>150</v>
      </c>
      <c r="B22">
        <v>6.46</v>
      </c>
      <c r="C22">
        <v>0.7</v>
      </c>
      <c r="D22">
        <v>6.88</v>
      </c>
      <c r="E22">
        <v>8.2899999999999991</v>
      </c>
      <c r="F22">
        <v>3.79</v>
      </c>
      <c r="G22">
        <v>5.48</v>
      </c>
      <c r="H22">
        <v>0.98</v>
      </c>
      <c r="I22">
        <v>8.01</v>
      </c>
      <c r="J22">
        <v>7.44</v>
      </c>
      <c r="K22">
        <v>9.41</v>
      </c>
      <c r="L22">
        <v>3.09</v>
      </c>
      <c r="M22">
        <v>4.78</v>
      </c>
      <c r="N22">
        <v>2.67</v>
      </c>
      <c r="O22">
        <v>2.81</v>
      </c>
      <c r="P22">
        <v>6.46</v>
      </c>
      <c r="Q22">
        <v>7.3</v>
      </c>
      <c r="R22">
        <v>3.79</v>
      </c>
      <c r="S22">
        <v>6.88</v>
      </c>
      <c r="T22">
        <v>0.42</v>
      </c>
      <c r="U22">
        <v>4.3499999999999996</v>
      </c>
      <c r="V22">
        <v>712</v>
      </c>
    </row>
    <row r="23" spans="1:22" x14ac:dyDescent="0.25">
      <c r="A23" t="s">
        <v>151</v>
      </c>
      <c r="B23">
        <v>8.26</v>
      </c>
      <c r="C23">
        <v>0.41</v>
      </c>
      <c r="D23">
        <v>5.37</v>
      </c>
      <c r="E23">
        <v>10.33</v>
      </c>
      <c r="F23">
        <v>3.58</v>
      </c>
      <c r="G23">
        <v>6.06</v>
      </c>
      <c r="H23">
        <v>2.48</v>
      </c>
      <c r="I23">
        <v>5.23</v>
      </c>
      <c r="J23">
        <v>3.86</v>
      </c>
      <c r="K23">
        <v>10.74</v>
      </c>
      <c r="L23">
        <v>1.38</v>
      </c>
      <c r="M23">
        <v>3.03</v>
      </c>
      <c r="N23">
        <v>3.86</v>
      </c>
      <c r="O23">
        <v>3.31</v>
      </c>
      <c r="P23">
        <v>10.19</v>
      </c>
      <c r="Q23">
        <v>5.23</v>
      </c>
      <c r="R23">
        <v>4.82</v>
      </c>
      <c r="S23">
        <v>7.44</v>
      </c>
      <c r="T23">
        <v>0.83</v>
      </c>
      <c r="U23">
        <v>3.58</v>
      </c>
      <c r="V23">
        <v>726</v>
      </c>
    </row>
    <row r="24" spans="1:22" x14ac:dyDescent="0.25">
      <c r="A24" t="s">
        <v>152</v>
      </c>
      <c r="B24">
        <v>8.2799999999999994</v>
      </c>
      <c r="C24">
        <v>0.27</v>
      </c>
      <c r="D24">
        <v>5.16</v>
      </c>
      <c r="E24">
        <v>9.23</v>
      </c>
      <c r="F24">
        <v>3.93</v>
      </c>
      <c r="G24">
        <v>5.29</v>
      </c>
      <c r="H24">
        <v>1.49</v>
      </c>
      <c r="I24">
        <v>8.41</v>
      </c>
      <c r="J24">
        <v>6.24</v>
      </c>
      <c r="K24">
        <v>9.77</v>
      </c>
      <c r="L24">
        <v>1.9</v>
      </c>
      <c r="M24">
        <v>5.16</v>
      </c>
      <c r="N24">
        <v>2.58</v>
      </c>
      <c r="O24">
        <v>3.93</v>
      </c>
      <c r="P24">
        <v>6.38</v>
      </c>
      <c r="Q24">
        <v>6.38</v>
      </c>
      <c r="R24">
        <v>4.6100000000000003</v>
      </c>
      <c r="S24">
        <v>6.38</v>
      </c>
      <c r="T24">
        <v>0.95</v>
      </c>
      <c r="U24">
        <v>3.66</v>
      </c>
      <c r="V24">
        <v>737</v>
      </c>
    </row>
    <row r="25" spans="1:22" x14ac:dyDescent="0.25">
      <c r="A25" t="s">
        <v>153</v>
      </c>
      <c r="B25">
        <v>4.67</v>
      </c>
      <c r="C25">
        <v>0.69</v>
      </c>
      <c r="D25">
        <v>6.73</v>
      </c>
      <c r="E25">
        <v>8.52</v>
      </c>
      <c r="F25">
        <v>3.71</v>
      </c>
      <c r="G25">
        <v>5.08</v>
      </c>
      <c r="H25">
        <v>1.37</v>
      </c>
      <c r="I25">
        <v>9.89</v>
      </c>
      <c r="J25">
        <v>10.16</v>
      </c>
      <c r="K25">
        <v>9.07</v>
      </c>
      <c r="L25">
        <v>1.92</v>
      </c>
      <c r="M25">
        <v>6.04</v>
      </c>
      <c r="N25">
        <v>2.34</v>
      </c>
      <c r="O25">
        <v>2.75</v>
      </c>
      <c r="P25">
        <v>4.8099999999999996</v>
      </c>
      <c r="Q25">
        <v>6.04</v>
      </c>
      <c r="R25">
        <v>6.04</v>
      </c>
      <c r="S25">
        <v>5.49</v>
      </c>
      <c r="T25">
        <v>0.41</v>
      </c>
      <c r="U25">
        <v>4.26</v>
      </c>
      <c r="V25">
        <v>728</v>
      </c>
    </row>
    <row r="26" spans="1:22" x14ac:dyDescent="0.25">
      <c r="A26" t="s">
        <v>154</v>
      </c>
      <c r="B26">
        <v>7.52</v>
      </c>
      <c r="C26">
        <v>0.68</v>
      </c>
      <c r="D26">
        <v>6.7</v>
      </c>
      <c r="E26">
        <v>9.3000000000000007</v>
      </c>
      <c r="F26">
        <v>3.97</v>
      </c>
      <c r="G26">
        <v>5.34</v>
      </c>
      <c r="H26">
        <v>1.5</v>
      </c>
      <c r="I26">
        <v>6.7</v>
      </c>
      <c r="J26">
        <v>7.52</v>
      </c>
      <c r="K26">
        <v>10.119999999999999</v>
      </c>
      <c r="L26">
        <v>2.46</v>
      </c>
      <c r="M26">
        <v>4.24</v>
      </c>
      <c r="N26">
        <v>3.42</v>
      </c>
      <c r="O26">
        <v>2.74</v>
      </c>
      <c r="P26">
        <v>7.93</v>
      </c>
      <c r="Q26">
        <v>4.6500000000000004</v>
      </c>
      <c r="R26">
        <v>3.97</v>
      </c>
      <c r="S26">
        <v>6.7</v>
      </c>
      <c r="T26">
        <v>0.55000000000000004</v>
      </c>
      <c r="U26">
        <v>3.97</v>
      </c>
      <c r="V26">
        <v>731</v>
      </c>
    </row>
    <row r="27" spans="1:22" x14ac:dyDescent="0.25">
      <c r="A27" t="s">
        <v>155</v>
      </c>
      <c r="B27">
        <v>7.14</v>
      </c>
      <c r="C27">
        <v>0.69</v>
      </c>
      <c r="D27">
        <v>6.04</v>
      </c>
      <c r="E27">
        <v>10.16</v>
      </c>
      <c r="F27">
        <v>4.4000000000000004</v>
      </c>
      <c r="G27">
        <v>5.08</v>
      </c>
      <c r="H27">
        <v>1.51</v>
      </c>
      <c r="I27">
        <v>6.59</v>
      </c>
      <c r="J27">
        <v>8.3800000000000008</v>
      </c>
      <c r="K27">
        <v>10.029999999999999</v>
      </c>
      <c r="L27">
        <v>2.06</v>
      </c>
      <c r="M27">
        <v>4.4000000000000004</v>
      </c>
      <c r="N27">
        <v>2.88</v>
      </c>
      <c r="O27">
        <v>2.61</v>
      </c>
      <c r="P27">
        <v>6.46</v>
      </c>
      <c r="Q27">
        <v>5.63</v>
      </c>
      <c r="R27">
        <v>3.85</v>
      </c>
      <c r="S27">
        <v>7.28</v>
      </c>
      <c r="T27">
        <v>0.55000000000000004</v>
      </c>
      <c r="U27">
        <v>4.26</v>
      </c>
      <c r="V27">
        <v>728</v>
      </c>
    </row>
    <row r="28" spans="1:22" x14ac:dyDescent="0.25">
      <c r="A28" t="s">
        <v>156</v>
      </c>
      <c r="B28">
        <v>6.13</v>
      </c>
      <c r="C28">
        <v>0.56999999999999995</v>
      </c>
      <c r="D28">
        <v>4.28</v>
      </c>
      <c r="E28">
        <v>10.7</v>
      </c>
      <c r="F28">
        <v>4.5599999999999996</v>
      </c>
      <c r="G28">
        <v>4.8499999999999996</v>
      </c>
      <c r="H28">
        <v>1.1399999999999999</v>
      </c>
      <c r="I28">
        <v>6.28</v>
      </c>
      <c r="J28">
        <v>9.1300000000000008</v>
      </c>
      <c r="K28">
        <v>10.98</v>
      </c>
      <c r="L28">
        <v>1.1399999999999999</v>
      </c>
      <c r="M28">
        <v>4.28</v>
      </c>
      <c r="N28">
        <v>2.85</v>
      </c>
      <c r="O28">
        <v>2.14</v>
      </c>
      <c r="P28">
        <v>7.99</v>
      </c>
      <c r="Q28">
        <v>5.28</v>
      </c>
      <c r="R28">
        <v>5.56</v>
      </c>
      <c r="S28">
        <v>8.1300000000000008</v>
      </c>
      <c r="T28">
        <v>0.28999999999999998</v>
      </c>
      <c r="U28">
        <v>3.71</v>
      </c>
      <c r="V28">
        <v>701</v>
      </c>
    </row>
    <row r="29" spans="1:22" x14ac:dyDescent="0.25">
      <c r="A29" t="s">
        <v>157</v>
      </c>
      <c r="B29">
        <v>5.61</v>
      </c>
      <c r="C29">
        <v>0.45</v>
      </c>
      <c r="D29">
        <v>4.3899999999999997</v>
      </c>
      <c r="E29">
        <v>11.67</v>
      </c>
      <c r="F29">
        <v>5.76</v>
      </c>
      <c r="G29">
        <v>5.3</v>
      </c>
      <c r="H29">
        <v>1.82</v>
      </c>
      <c r="I29">
        <v>4.8499999999999996</v>
      </c>
      <c r="J29">
        <v>8.94</v>
      </c>
      <c r="K29">
        <v>12.42</v>
      </c>
      <c r="L29">
        <v>0.76</v>
      </c>
      <c r="M29">
        <v>4.24</v>
      </c>
      <c r="N29">
        <v>3.64</v>
      </c>
      <c r="O29">
        <v>1.97</v>
      </c>
      <c r="P29">
        <v>6.67</v>
      </c>
      <c r="Q29">
        <v>5.61</v>
      </c>
      <c r="R29">
        <v>3.79</v>
      </c>
      <c r="S29">
        <v>7.88</v>
      </c>
      <c r="T29">
        <v>0.76</v>
      </c>
      <c r="U29">
        <v>3.48</v>
      </c>
      <c r="V29">
        <v>660</v>
      </c>
    </row>
    <row r="30" spans="1:22" x14ac:dyDescent="0.25">
      <c r="A30" t="s">
        <v>158</v>
      </c>
      <c r="B30">
        <v>5.15</v>
      </c>
      <c r="C30">
        <v>0.56999999999999995</v>
      </c>
      <c r="D30">
        <v>4.72</v>
      </c>
      <c r="E30">
        <v>10.3</v>
      </c>
      <c r="F30">
        <v>4.43</v>
      </c>
      <c r="G30">
        <v>5.15</v>
      </c>
      <c r="H30">
        <v>0.86</v>
      </c>
      <c r="I30">
        <v>5.72</v>
      </c>
      <c r="J30">
        <v>9.73</v>
      </c>
      <c r="K30">
        <v>13.59</v>
      </c>
      <c r="L30">
        <v>1.1399999999999999</v>
      </c>
      <c r="M30">
        <v>4.01</v>
      </c>
      <c r="N30">
        <v>2.58</v>
      </c>
      <c r="O30">
        <v>2.72</v>
      </c>
      <c r="P30">
        <v>7.01</v>
      </c>
      <c r="Q30">
        <v>6.58</v>
      </c>
      <c r="R30">
        <v>4.29</v>
      </c>
      <c r="S30">
        <v>7.01</v>
      </c>
      <c r="T30">
        <v>0.28999999999999998</v>
      </c>
      <c r="U30">
        <v>4.1500000000000004</v>
      </c>
      <c r="V30">
        <v>699</v>
      </c>
    </row>
    <row r="31" spans="1:22" x14ac:dyDescent="0.25">
      <c r="A31" t="s">
        <v>159</v>
      </c>
      <c r="B31">
        <v>12.38</v>
      </c>
      <c r="C31">
        <v>0.54</v>
      </c>
      <c r="D31">
        <v>6.33</v>
      </c>
      <c r="E31">
        <v>8.48</v>
      </c>
      <c r="F31">
        <v>3.1</v>
      </c>
      <c r="G31">
        <v>6.19</v>
      </c>
      <c r="H31">
        <v>1.75</v>
      </c>
      <c r="I31">
        <v>4.71</v>
      </c>
      <c r="J31">
        <v>5.1100000000000003</v>
      </c>
      <c r="K31">
        <v>10.9</v>
      </c>
      <c r="L31">
        <v>1.48</v>
      </c>
      <c r="M31">
        <v>2.69</v>
      </c>
      <c r="N31">
        <v>4.3099999999999996</v>
      </c>
      <c r="O31">
        <v>2.96</v>
      </c>
      <c r="P31">
        <v>8.34</v>
      </c>
      <c r="Q31">
        <v>3.9</v>
      </c>
      <c r="R31">
        <v>5.25</v>
      </c>
      <c r="S31">
        <v>7.27</v>
      </c>
      <c r="T31">
        <v>1.08</v>
      </c>
      <c r="U31">
        <v>3.23</v>
      </c>
      <c r="V31">
        <v>743</v>
      </c>
    </row>
    <row r="32" spans="1:22" x14ac:dyDescent="0.25">
      <c r="A32" t="s">
        <v>160</v>
      </c>
      <c r="B32">
        <v>9.49</v>
      </c>
      <c r="C32">
        <v>0.83</v>
      </c>
      <c r="D32">
        <v>4.13</v>
      </c>
      <c r="E32">
        <v>9.9</v>
      </c>
      <c r="F32">
        <v>4.13</v>
      </c>
      <c r="G32">
        <v>6.6</v>
      </c>
      <c r="H32">
        <v>2.06</v>
      </c>
      <c r="I32">
        <v>4.8099999999999996</v>
      </c>
      <c r="J32">
        <v>5.64</v>
      </c>
      <c r="K32">
        <v>12.93</v>
      </c>
      <c r="L32">
        <v>0.96</v>
      </c>
      <c r="M32">
        <v>3.3</v>
      </c>
      <c r="N32">
        <v>4.13</v>
      </c>
      <c r="O32">
        <v>3.85</v>
      </c>
      <c r="P32">
        <v>6.74</v>
      </c>
      <c r="Q32">
        <v>3.44</v>
      </c>
      <c r="R32">
        <v>4.54</v>
      </c>
      <c r="S32">
        <v>7.7</v>
      </c>
      <c r="T32">
        <v>0.96</v>
      </c>
      <c r="U32">
        <v>3.85</v>
      </c>
      <c r="V32">
        <v>727</v>
      </c>
    </row>
    <row r="33" spans="1:22" x14ac:dyDescent="0.25">
      <c r="A33" t="s">
        <v>161</v>
      </c>
      <c r="B33">
        <v>9.57</v>
      </c>
      <c r="C33">
        <v>0.42</v>
      </c>
      <c r="D33">
        <v>4.3</v>
      </c>
      <c r="E33">
        <v>8.18</v>
      </c>
      <c r="F33">
        <v>3.33</v>
      </c>
      <c r="G33">
        <v>7.35</v>
      </c>
      <c r="H33">
        <v>2.08</v>
      </c>
      <c r="I33">
        <v>5.41</v>
      </c>
      <c r="J33">
        <v>3.61</v>
      </c>
      <c r="K33">
        <v>10.68</v>
      </c>
      <c r="L33">
        <v>1.8</v>
      </c>
      <c r="M33">
        <v>4.58</v>
      </c>
      <c r="N33">
        <v>4.16</v>
      </c>
      <c r="O33">
        <v>6.1</v>
      </c>
      <c r="P33">
        <v>7.91</v>
      </c>
      <c r="Q33">
        <v>4.16</v>
      </c>
      <c r="R33">
        <v>4.8499999999999996</v>
      </c>
      <c r="S33">
        <v>6.8</v>
      </c>
      <c r="T33">
        <v>0.97</v>
      </c>
      <c r="U33">
        <v>3.74</v>
      </c>
      <c r="V33">
        <v>721</v>
      </c>
    </row>
    <row r="34" spans="1:22" x14ac:dyDescent="0.25">
      <c r="A34" t="s">
        <v>162</v>
      </c>
      <c r="B34">
        <v>6.15</v>
      </c>
      <c r="C34">
        <v>0.7</v>
      </c>
      <c r="D34">
        <v>8.1</v>
      </c>
      <c r="E34">
        <v>7.96</v>
      </c>
      <c r="F34">
        <v>3.91</v>
      </c>
      <c r="G34">
        <v>5.45</v>
      </c>
      <c r="H34">
        <v>0.98</v>
      </c>
      <c r="I34">
        <v>8.94</v>
      </c>
      <c r="J34">
        <v>8.66</v>
      </c>
      <c r="K34">
        <v>7.96</v>
      </c>
      <c r="L34">
        <v>1.82</v>
      </c>
      <c r="M34">
        <v>6.28</v>
      </c>
      <c r="N34">
        <v>2.23</v>
      </c>
      <c r="O34">
        <v>2.23</v>
      </c>
      <c r="P34">
        <v>5.87</v>
      </c>
      <c r="Q34">
        <v>5.31</v>
      </c>
      <c r="R34">
        <v>4.75</v>
      </c>
      <c r="S34">
        <v>6.98</v>
      </c>
      <c r="T34">
        <v>0.7</v>
      </c>
      <c r="U34">
        <v>5.03</v>
      </c>
      <c r="V34">
        <v>716</v>
      </c>
    </row>
    <row r="35" spans="1:22" x14ac:dyDescent="0.25">
      <c r="A35" t="s">
        <v>163</v>
      </c>
      <c r="B35">
        <v>13.63</v>
      </c>
      <c r="C35">
        <v>0</v>
      </c>
      <c r="D35">
        <v>4.03</v>
      </c>
      <c r="E35">
        <v>10.57</v>
      </c>
      <c r="F35">
        <v>3.2</v>
      </c>
      <c r="G35">
        <v>7.65</v>
      </c>
      <c r="H35">
        <v>1.95</v>
      </c>
      <c r="I35">
        <v>2.78</v>
      </c>
      <c r="J35">
        <v>2.36</v>
      </c>
      <c r="K35">
        <v>11.27</v>
      </c>
      <c r="L35">
        <v>1.1100000000000001</v>
      </c>
      <c r="M35">
        <v>2.92</v>
      </c>
      <c r="N35">
        <v>4.03</v>
      </c>
      <c r="O35">
        <v>3.2</v>
      </c>
      <c r="P35">
        <v>10.99</v>
      </c>
      <c r="Q35">
        <v>3.76</v>
      </c>
      <c r="R35">
        <v>3.89</v>
      </c>
      <c r="S35">
        <v>8.76</v>
      </c>
      <c r="T35">
        <v>0.83</v>
      </c>
      <c r="U35">
        <v>3.06</v>
      </c>
      <c r="V35">
        <v>719</v>
      </c>
    </row>
    <row r="36" spans="1:22" x14ac:dyDescent="0.25">
      <c r="A36" t="s">
        <v>164</v>
      </c>
      <c r="B36">
        <v>7.43</v>
      </c>
      <c r="C36">
        <v>1.86</v>
      </c>
      <c r="D36">
        <v>4.95</v>
      </c>
      <c r="E36">
        <v>9.44</v>
      </c>
      <c r="F36">
        <v>4.8</v>
      </c>
      <c r="G36">
        <v>5.88</v>
      </c>
      <c r="H36">
        <v>2.17</v>
      </c>
      <c r="I36">
        <v>6.81</v>
      </c>
      <c r="J36">
        <v>5.88</v>
      </c>
      <c r="K36">
        <v>8.98</v>
      </c>
      <c r="L36">
        <v>2.48</v>
      </c>
      <c r="M36">
        <v>2.94</v>
      </c>
      <c r="N36">
        <v>3.56</v>
      </c>
      <c r="O36">
        <v>3.56</v>
      </c>
      <c r="P36">
        <v>8.0500000000000007</v>
      </c>
      <c r="Q36">
        <v>6.66</v>
      </c>
      <c r="R36">
        <v>3.87</v>
      </c>
      <c r="S36">
        <v>5.73</v>
      </c>
      <c r="T36">
        <v>1.39</v>
      </c>
      <c r="U36">
        <v>3.56</v>
      </c>
      <c r="V36">
        <v>646</v>
      </c>
    </row>
    <row r="37" spans="1:22" x14ac:dyDescent="0.25">
      <c r="A37" t="s">
        <v>165</v>
      </c>
      <c r="B37">
        <v>6.95</v>
      </c>
      <c r="C37">
        <v>0.52</v>
      </c>
      <c r="D37">
        <v>6.03</v>
      </c>
      <c r="E37">
        <v>7.99</v>
      </c>
      <c r="F37">
        <v>4.33</v>
      </c>
      <c r="G37">
        <v>5.1100000000000003</v>
      </c>
      <c r="H37">
        <v>2.1</v>
      </c>
      <c r="I37">
        <v>6.82</v>
      </c>
      <c r="J37">
        <v>6.16</v>
      </c>
      <c r="K37">
        <v>9.9600000000000009</v>
      </c>
      <c r="L37">
        <v>2.1</v>
      </c>
      <c r="M37">
        <v>5.24</v>
      </c>
      <c r="N37">
        <v>3.54</v>
      </c>
      <c r="O37">
        <v>4.9800000000000004</v>
      </c>
      <c r="P37">
        <v>6.82</v>
      </c>
      <c r="Q37">
        <v>5.5</v>
      </c>
      <c r="R37">
        <v>4.59</v>
      </c>
      <c r="S37">
        <v>5.64</v>
      </c>
      <c r="T37">
        <v>0.66</v>
      </c>
      <c r="U37">
        <v>4.9800000000000004</v>
      </c>
      <c r="V37">
        <v>763</v>
      </c>
    </row>
    <row r="38" spans="1:22" x14ac:dyDescent="0.25">
      <c r="A38" t="s">
        <v>166</v>
      </c>
      <c r="B38">
        <v>10.95</v>
      </c>
      <c r="C38">
        <v>0</v>
      </c>
      <c r="D38">
        <v>4.67</v>
      </c>
      <c r="E38">
        <v>8.86</v>
      </c>
      <c r="F38">
        <v>3.38</v>
      </c>
      <c r="G38">
        <v>5.96</v>
      </c>
      <c r="H38">
        <v>3.7</v>
      </c>
      <c r="I38">
        <v>3.7</v>
      </c>
      <c r="J38">
        <v>5.15</v>
      </c>
      <c r="K38">
        <v>12.88</v>
      </c>
      <c r="L38">
        <v>0.81</v>
      </c>
      <c r="M38">
        <v>3.06</v>
      </c>
      <c r="N38">
        <v>4.51</v>
      </c>
      <c r="O38">
        <v>3.54</v>
      </c>
      <c r="P38">
        <v>6.92</v>
      </c>
      <c r="Q38">
        <v>3.86</v>
      </c>
      <c r="R38">
        <v>6.92</v>
      </c>
      <c r="S38">
        <v>6.28</v>
      </c>
      <c r="T38">
        <v>1.29</v>
      </c>
      <c r="U38">
        <v>3.54</v>
      </c>
      <c r="V38">
        <v>621</v>
      </c>
    </row>
    <row r="39" spans="1:22" x14ac:dyDescent="0.25">
      <c r="A39" t="s">
        <v>104</v>
      </c>
      <c r="B39">
        <v>8.1</v>
      </c>
      <c r="C39">
        <v>0.54</v>
      </c>
      <c r="D39">
        <v>5.56</v>
      </c>
      <c r="E39">
        <v>9.24</v>
      </c>
      <c r="F39">
        <v>4.1399999999999997</v>
      </c>
      <c r="G39">
        <v>5.63</v>
      </c>
      <c r="H39">
        <v>1.82</v>
      </c>
      <c r="I39">
        <v>6.34</v>
      </c>
      <c r="J39">
        <v>6.64</v>
      </c>
      <c r="K39">
        <v>10.67</v>
      </c>
      <c r="L39">
        <v>1.73</v>
      </c>
      <c r="M39">
        <v>4.08</v>
      </c>
      <c r="N39">
        <v>3.55</v>
      </c>
      <c r="O39">
        <v>3.28</v>
      </c>
      <c r="P39">
        <v>7.49</v>
      </c>
      <c r="Q39">
        <v>5.13</v>
      </c>
      <c r="R39">
        <v>4.45</v>
      </c>
      <c r="S39">
        <v>6.93</v>
      </c>
      <c r="T39">
        <v>0.79</v>
      </c>
      <c r="U39">
        <v>3.89</v>
      </c>
      <c r="V39">
        <v>704.1</v>
      </c>
    </row>
    <row r="40" spans="1:22" x14ac:dyDescent="0.25">
      <c r="A40" s="1" t="s">
        <v>167</v>
      </c>
      <c r="B40" s="2">
        <f>_xlfn.STDEV.P(B9:B38)</f>
        <v>2.9042055521069621</v>
      </c>
      <c r="C40" s="2">
        <f t="shared" ref="C40:V40" si="0">_xlfn.STDEV.P(C9:C38)</f>
        <v>0.46198953812108495</v>
      </c>
      <c r="D40" s="2">
        <f t="shared" si="0"/>
        <v>1.074103295260235</v>
      </c>
      <c r="E40" s="2">
        <f t="shared" si="0"/>
        <v>1.0628640552770685</v>
      </c>
      <c r="F40" s="2">
        <f t="shared" si="0"/>
        <v>0.64130847145158143</v>
      </c>
      <c r="G40" s="2">
        <f t="shared" si="0"/>
        <v>1.1858126140143528</v>
      </c>
      <c r="H40" s="2">
        <f t="shared" si="0"/>
        <v>0.60084791937912363</v>
      </c>
      <c r="I40" s="2">
        <f t="shared" si="0"/>
        <v>2.2095389162045147</v>
      </c>
      <c r="J40" s="2">
        <f t="shared" si="0"/>
        <v>2.3728558508449047</v>
      </c>
      <c r="K40" s="2">
        <f t="shared" si="0"/>
        <v>1.4160163605458009</v>
      </c>
      <c r="L40" s="2">
        <f t="shared" si="0"/>
        <v>0.60669313129089786</v>
      </c>
      <c r="M40" s="2">
        <f t="shared" si="0"/>
        <v>1.1939914851734379</v>
      </c>
      <c r="N40" s="2">
        <f t="shared" si="0"/>
        <v>1.0010839125667741</v>
      </c>
      <c r="O40" s="2">
        <f t="shared" si="0"/>
        <v>0.87435919392432493</v>
      </c>
      <c r="P40" s="2">
        <f t="shared" si="0"/>
        <v>1.7969231727842137</v>
      </c>
      <c r="Q40" s="2">
        <f t="shared" si="0"/>
        <v>1.2206985249802225</v>
      </c>
      <c r="R40" s="2">
        <f t="shared" si="0"/>
        <v>0.83015534021583948</v>
      </c>
      <c r="S40" s="2">
        <f t="shared" si="0"/>
        <v>0.95107634931285212</v>
      </c>
      <c r="T40" s="2">
        <f t="shared" si="0"/>
        <v>0.34198131852810637</v>
      </c>
      <c r="U40" s="2">
        <f t="shared" si="0"/>
        <v>0.60208747980117805</v>
      </c>
      <c r="V40" s="2">
        <f t="shared" si="0"/>
        <v>39.249925689950892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sqref="A1:V22"/>
    </sheetView>
  </sheetViews>
  <sheetFormatPr baseColWidth="10"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43</v>
      </c>
      <c r="B2">
        <v>5</v>
      </c>
      <c r="C2">
        <v>-3</v>
      </c>
      <c r="D2">
        <v>-3</v>
      </c>
      <c r="E2">
        <v>-5</v>
      </c>
      <c r="F2">
        <v>-4</v>
      </c>
      <c r="G2">
        <v>-4</v>
      </c>
      <c r="H2">
        <v>-2</v>
      </c>
      <c r="I2">
        <v>-2</v>
      </c>
      <c r="J2">
        <v>-3</v>
      </c>
      <c r="K2">
        <v>-2</v>
      </c>
      <c r="L2">
        <v>-5</v>
      </c>
      <c r="M2">
        <v>-1</v>
      </c>
      <c r="N2">
        <v>-3</v>
      </c>
      <c r="O2">
        <v>-1</v>
      </c>
      <c r="P2">
        <v>-3</v>
      </c>
      <c r="Q2">
        <v>-3</v>
      </c>
      <c r="R2">
        <v>-2</v>
      </c>
      <c r="S2">
        <v>-2</v>
      </c>
      <c r="T2">
        <v>-3</v>
      </c>
      <c r="U2">
        <v>-5</v>
      </c>
      <c r="V2">
        <v>-5</v>
      </c>
    </row>
    <row r="3" spans="1:22" x14ac:dyDescent="0.25">
      <c r="A3" t="s">
        <v>23</v>
      </c>
      <c r="B3">
        <v>0</v>
      </c>
      <c r="C3">
        <v>5</v>
      </c>
      <c r="D3">
        <v>-2</v>
      </c>
      <c r="E3">
        <v>-3</v>
      </c>
      <c r="F3">
        <v>-2</v>
      </c>
      <c r="G3">
        <v>-6</v>
      </c>
      <c r="H3">
        <v>-2</v>
      </c>
      <c r="I3">
        <v>-4</v>
      </c>
      <c r="J3">
        <v>-4</v>
      </c>
      <c r="K3">
        <v>-2</v>
      </c>
      <c r="L3">
        <v>-4</v>
      </c>
      <c r="M3">
        <v>-2</v>
      </c>
      <c r="N3">
        <v>-3</v>
      </c>
      <c r="O3">
        <v>-1</v>
      </c>
      <c r="P3">
        <v>-3</v>
      </c>
      <c r="Q3">
        <v>-4</v>
      </c>
      <c r="R3">
        <v>1</v>
      </c>
      <c r="S3">
        <v>-1</v>
      </c>
      <c r="T3">
        <v>-1</v>
      </c>
      <c r="U3">
        <v>0</v>
      </c>
      <c r="V3">
        <v>-6</v>
      </c>
    </row>
    <row r="4" spans="1:22" x14ac:dyDescent="0.25">
      <c r="A4" t="s">
        <v>24</v>
      </c>
      <c r="B4">
        <v>0</v>
      </c>
      <c r="C4">
        <v>0</v>
      </c>
      <c r="D4">
        <v>9</v>
      </c>
      <c r="E4">
        <v>-6</v>
      </c>
      <c r="F4">
        <v>-7</v>
      </c>
      <c r="G4">
        <v>1</v>
      </c>
      <c r="H4">
        <v>0</v>
      </c>
      <c r="I4">
        <v>-1</v>
      </c>
      <c r="J4">
        <v>-1</v>
      </c>
      <c r="K4">
        <v>-3</v>
      </c>
      <c r="L4">
        <v>-2</v>
      </c>
      <c r="M4">
        <v>0</v>
      </c>
      <c r="N4">
        <v>-2</v>
      </c>
      <c r="O4">
        <v>0</v>
      </c>
      <c r="P4">
        <v>-2</v>
      </c>
      <c r="Q4">
        <v>0</v>
      </c>
      <c r="R4">
        <v>0</v>
      </c>
      <c r="S4">
        <v>-1</v>
      </c>
      <c r="T4">
        <v>-1</v>
      </c>
      <c r="U4">
        <v>0</v>
      </c>
      <c r="V4">
        <v>-6</v>
      </c>
    </row>
    <row r="5" spans="1:22" x14ac:dyDescent="0.25">
      <c r="A5" t="s">
        <v>25</v>
      </c>
      <c r="B5">
        <v>0</v>
      </c>
      <c r="C5">
        <v>0</v>
      </c>
      <c r="D5">
        <v>0</v>
      </c>
      <c r="E5">
        <v>5</v>
      </c>
      <c r="F5">
        <v>0</v>
      </c>
      <c r="G5">
        <v>-8</v>
      </c>
      <c r="H5">
        <v>-2</v>
      </c>
      <c r="I5">
        <v>-2</v>
      </c>
      <c r="J5">
        <v>-9</v>
      </c>
      <c r="K5">
        <v>-3</v>
      </c>
      <c r="L5">
        <v>-8</v>
      </c>
      <c r="M5">
        <v>-3</v>
      </c>
      <c r="N5">
        <v>-1</v>
      </c>
      <c r="O5">
        <v>-4</v>
      </c>
      <c r="P5">
        <v>-1</v>
      </c>
      <c r="Q5">
        <v>-5</v>
      </c>
      <c r="R5">
        <v>-2</v>
      </c>
      <c r="S5">
        <v>-2</v>
      </c>
      <c r="T5">
        <v>-7</v>
      </c>
      <c r="U5">
        <v>-3</v>
      </c>
      <c r="V5">
        <v>-5</v>
      </c>
    </row>
    <row r="6" spans="1:22" x14ac:dyDescent="0.25">
      <c r="A6" t="s">
        <v>26</v>
      </c>
      <c r="B6">
        <v>0</v>
      </c>
      <c r="C6">
        <v>0</v>
      </c>
      <c r="D6">
        <v>0</v>
      </c>
      <c r="E6">
        <v>0</v>
      </c>
      <c r="F6">
        <v>5</v>
      </c>
      <c r="G6">
        <v>-5</v>
      </c>
      <c r="H6">
        <v>-3</v>
      </c>
      <c r="I6">
        <v>-2</v>
      </c>
      <c r="J6">
        <v>-7</v>
      </c>
      <c r="K6">
        <v>-3</v>
      </c>
      <c r="L6">
        <v>-6</v>
      </c>
      <c r="M6">
        <v>-3</v>
      </c>
      <c r="N6">
        <v>-2</v>
      </c>
      <c r="O6">
        <v>-3</v>
      </c>
      <c r="P6">
        <v>0</v>
      </c>
      <c r="Q6">
        <v>-4</v>
      </c>
      <c r="R6">
        <v>-2</v>
      </c>
      <c r="S6">
        <v>-2</v>
      </c>
      <c r="T6">
        <v>-5</v>
      </c>
      <c r="U6">
        <v>0</v>
      </c>
      <c r="V6">
        <v>-6</v>
      </c>
    </row>
    <row r="7" spans="1:22" x14ac:dyDescent="0.25">
      <c r="A7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6</v>
      </c>
      <c r="H7">
        <v>-11</v>
      </c>
      <c r="I7">
        <v>-1</v>
      </c>
      <c r="J7">
        <v>-5</v>
      </c>
      <c r="K7">
        <v>-8</v>
      </c>
      <c r="L7">
        <v>-2</v>
      </c>
      <c r="M7">
        <v>-1</v>
      </c>
      <c r="N7">
        <v>-6</v>
      </c>
      <c r="O7">
        <v>-6</v>
      </c>
      <c r="P7">
        <v>-6</v>
      </c>
      <c r="Q7">
        <v>-6</v>
      </c>
      <c r="R7">
        <v>-6</v>
      </c>
      <c r="S7">
        <v>-7</v>
      </c>
      <c r="T7">
        <v>-7</v>
      </c>
      <c r="U7">
        <v>-2</v>
      </c>
      <c r="V7">
        <v>1</v>
      </c>
    </row>
    <row r="8" spans="1:22" x14ac:dyDescent="0.25">
      <c r="A8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6</v>
      </c>
      <c r="I8">
        <v>-3</v>
      </c>
      <c r="J8">
        <v>-8</v>
      </c>
      <c r="K8">
        <v>-4</v>
      </c>
      <c r="L8">
        <v>-8</v>
      </c>
      <c r="M8">
        <v>-6</v>
      </c>
      <c r="N8">
        <v>-2</v>
      </c>
      <c r="O8">
        <v>-5</v>
      </c>
      <c r="P8">
        <v>-3</v>
      </c>
      <c r="Q8">
        <v>-4</v>
      </c>
      <c r="R8">
        <v>-1</v>
      </c>
      <c r="S8">
        <v>-3</v>
      </c>
      <c r="T8">
        <v>-6</v>
      </c>
      <c r="U8">
        <v>-4</v>
      </c>
      <c r="V8">
        <v>-8</v>
      </c>
    </row>
    <row r="9" spans="1:22" x14ac:dyDescent="0.25">
      <c r="A9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7</v>
      </c>
      <c r="J9">
        <v>-8</v>
      </c>
      <c r="K9">
        <v>-1</v>
      </c>
      <c r="L9">
        <v>-7</v>
      </c>
      <c r="M9">
        <v>-3</v>
      </c>
      <c r="N9">
        <v>1</v>
      </c>
      <c r="O9">
        <v>-2</v>
      </c>
      <c r="P9">
        <v>-1</v>
      </c>
      <c r="Q9">
        <v>-1</v>
      </c>
      <c r="R9">
        <v>-3</v>
      </c>
      <c r="S9">
        <v>-3</v>
      </c>
      <c r="T9">
        <v>-6</v>
      </c>
      <c r="U9">
        <v>-1</v>
      </c>
      <c r="V9">
        <v>1</v>
      </c>
    </row>
    <row r="10" spans="1:22" x14ac:dyDescent="0.25">
      <c r="A10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-6</v>
      </c>
      <c r="L10">
        <v>0</v>
      </c>
      <c r="M10">
        <v>1</v>
      </c>
      <c r="N10">
        <v>-6</v>
      </c>
      <c r="O10">
        <v>-7</v>
      </c>
      <c r="P10">
        <v>-5</v>
      </c>
      <c r="Q10">
        <v>-5</v>
      </c>
      <c r="R10">
        <v>-4</v>
      </c>
      <c r="S10">
        <v>-2</v>
      </c>
      <c r="T10">
        <v>2</v>
      </c>
      <c r="U10">
        <v>0</v>
      </c>
      <c r="V10">
        <v>-4</v>
      </c>
    </row>
    <row r="11" spans="1:22" x14ac:dyDescent="0.25">
      <c r="A1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-4</v>
      </c>
      <c r="M11">
        <v>-2</v>
      </c>
      <c r="N11">
        <v>-1</v>
      </c>
      <c r="O11">
        <v>-2</v>
      </c>
      <c r="P11">
        <v>0</v>
      </c>
      <c r="Q11">
        <v>1</v>
      </c>
      <c r="R11">
        <v>-1</v>
      </c>
      <c r="S11">
        <v>-2</v>
      </c>
      <c r="T11">
        <v>-4</v>
      </c>
      <c r="U11">
        <v>-4</v>
      </c>
      <c r="V11">
        <v>-4</v>
      </c>
    </row>
    <row r="12" spans="1:22" x14ac:dyDescent="0.25">
      <c r="A12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</v>
      </c>
      <c r="M12">
        <v>1</v>
      </c>
      <c r="N12">
        <v>-5</v>
      </c>
      <c r="O12">
        <v>-7</v>
      </c>
      <c r="P12">
        <v>-4</v>
      </c>
      <c r="Q12">
        <v>-4</v>
      </c>
      <c r="R12">
        <v>-5</v>
      </c>
      <c r="S12">
        <v>-4</v>
      </c>
      <c r="T12">
        <v>-1</v>
      </c>
      <c r="U12">
        <v>-2</v>
      </c>
      <c r="V12">
        <v>-5</v>
      </c>
    </row>
    <row r="13" spans="1:22" x14ac:dyDescent="0.25">
      <c r="A13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</v>
      </c>
      <c r="N13">
        <v>-4</v>
      </c>
      <c r="O13">
        <v>-2</v>
      </c>
      <c r="P13">
        <v>0</v>
      </c>
      <c r="Q13">
        <v>-4</v>
      </c>
      <c r="R13">
        <v>-3</v>
      </c>
      <c r="S13">
        <v>-1</v>
      </c>
      <c r="T13">
        <v>-1</v>
      </c>
      <c r="U13">
        <v>-8</v>
      </c>
      <c r="V13">
        <v>-5</v>
      </c>
    </row>
    <row r="14" spans="1:22" x14ac:dyDescent="0.25">
      <c r="A14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</v>
      </c>
      <c r="O14">
        <v>-5</v>
      </c>
      <c r="P14">
        <v>-1</v>
      </c>
      <c r="Q14">
        <v>-3</v>
      </c>
      <c r="R14">
        <v>0</v>
      </c>
      <c r="S14">
        <v>-1</v>
      </c>
      <c r="T14">
        <v>-6</v>
      </c>
      <c r="U14">
        <v>-2</v>
      </c>
      <c r="V14">
        <v>-3</v>
      </c>
    </row>
    <row r="15" spans="1:22" x14ac:dyDescent="0.25">
      <c r="A15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</v>
      </c>
      <c r="P15">
        <v>-2</v>
      </c>
      <c r="Q15">
        <v>-2</v>
      </c>
      <c r="R15">
        <v>-1</v>
      </c>
      <c r="S15">
        <v>-1</v>
      </c>
      <c r="T15">
        <v>-3</v>
      </c>
      <c r="U15">
        <v>-11</v>
      </c>
      <c r="V15">
        <v>-9</v>
      </c>
    </row>
    <row r="16" spans="1:22" x14ac:dyDescent="0.25">
      <c r="A16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</v>
      </c>
      <c r="Q16">
        <v>-1</v>
      </c>
      <c r="R16">
        <v>-2</v>
      </c>
      <c r="S16">
        <v>-2</v>
      </c>
      <c r="T16">
        <v>-4</v>
      </c>
      <c r="U16">
        <v>-9</v>
      </c>
      <c r="V16">
        <v>-4</v>
      </c>
    </row>
    <row r="17" spans="1:22" x14ac:dyDescent="0.25">
      <c r="A17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</v>
      </c>
      <c r="R17">
        <v>-2</v>
      </c>
      <c r="S17">
        <v>-3</v>
      </c>
      <c r="T17">
        <v>-6</v>
      </c>
      <c r="U17">
        <v>0</v>
      </c>
      <c r="V17">
        <v>-4</v>
      </c>
    </row>
    <row r="18" spans="1:22" x14ac:dyDescent="0.25">
      <c r="A18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</v>
      </c>
      <c r="S18">
        <v>0</v>
      </c>
      <c r="T18">
        <v>-4</v>
      </c>
      <c r="U18">
        <v>-11</v>
      </c>
      <c r="V18">
        <v>-5</v>
      </c>
    </row>
    <row r="19" spans="1:22" x14ac:dyDescent="0.25">
      <c r="A19" t="s">
        <v>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>
        <v>-1</v>
      </c>
      <c r="U19">
        <v>-11</v>
      </c>
      <c r="V19">
        <v>-3</v>
      </c>
    </row>
    <row r="20" spans="1:22" x14ac:dyDescent="0.25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</v>
      </c>
      <c r="U20">
        <v>-9</v>
      </c>
      <c r="V20">
        <v>-4</v>
      </c>
    </row>
    <row r="21" spans="1:22" x14ac:dyDescent="0.25">
      <c r="A21" t="s">
        <v>41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9</v>
      </c>
      <c r="V21">
        <v>1</v>
      </c>
    </row>
    <row r="22" spans="1:22" x14ac:dyDescent="0.25">
      <c r="A22" t="s">
        <v>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E54" sqref="E54"/>
    </sheetView>
  </sheetViews>
  <sheetFormatPr baseColWidth="10"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43</v>
      </c>
      <c r="B2">
        <v>3</v>
      </c>
      <c r="C2">
        <v>-2</v>
      </c>
      <c r="D2">
        <v>-4</v>
      </c>
      <c r="E2">
        <v>-2</v>
      </c>
      <c r="F2">
        <v>-2</v>
      </c>
      <c r="G2">
        <v>-3</v>
      </c>
      <c r="H2">
        <v>-1</v>
      </c>
      <c r="I2">
        <v>-3</v>
      </c>
      <c r="J2">
        <v>-3</v>
      </c>
      <c r="K2">
        <v>-2</v>
      </c>
      <c r="L2">
        <v>-3</v>
      </c>
      <c r="M2">
        <v>-2</v>
      </c>
      <c r="N2">
        <v>-3</v>
      </c>
      <c r="O2">
        <v>-1</v>
      </c>
      <c r="P2">
        <v>-3</v>
      </c>
      <c r="Q2">
        <v>-2</v>
      </c>
      <c r="R2">
        <v>-2</v>
      </c>
      <c r="S2">
        <v>-2</v>
      </c>
      <c r="T2">
        <v>-3</v>
      </c>
      <c r="U2">
        <v>-3</v>
      </c>
      <c r="V2">
        <v>-3</v>
      </c>
    </row>
    <row r="3" spans="1:22" x14ac:dyDescent="0.25">
      <c r="A3" t="s">
        <v>23</v>
      </c>
      <c r="B3">
        <v>0</v>
      </c>
      <c r="C3">
        <v>4</v>
      </c>
      <c r="D3">
        <v>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0</v>
      </c>
      <c r="L3">
        <v>-1</v>
      </c>
      <c r="M3">
        <v>-1</v>
      </c>
      <c r="N3">
        <v>-1</v>
      </c>
      <c r="O3">
        <v>0</v>
      </c>
      <c r="P3">
        <v>-1</v>
      </c>
      <c r="Q3">
        <v>-1</v>
      </c>
      <c r="R3">
        <v>1</v>
      </c>
      <c r="S3">
        <v>0</v>
      </c>
      <c r="T3">
        <v>0</v>
      </c>
      <c r="U3">
        <v>-1</v>
      </c>
      <c r="V3">
        <v>-2</v>
      </c>
    </row>
    <row r="4" spans="1:22" x14ac:dyDescent="0.25">
      <c r="A4" t="s">
        <v>24</v>
      </c>
      <c r="B4">
        <v>0</v>
      </c>
      <c r="C4">
        <v>0</v>
      </c>
      <c r="D4">
        <v>8</v>
      </c>
      <c r="E4">
        <v>-3</v>
      </c>
      <c r="F4">
        <v>-4</v>
      </c>
      <c r="G4">
        <v>1</v>
      </c>
      <c r="H4">
        <v>-1</v>
      </c>
      <c r="I4">
        <v>-1</v>
      </c>
      <c r="J4">
        <v>0</v>
      </c>
      <c r="K4">
        <v>-2</v>
      </c>
      <c r="L4">
        <v>0</v>
      </c>
      <c r="M4">
        <v>3</v>
      </c>
      <c r="N4">
        <v>-1</v>
      </c>
      <c r="O4">
        <v>-3</v>
      </c>
      <c r="P4">
        <v>-2</v>
      </c>
      <c r="Q4">
        <v>-3</v>
      </c>
      <c r="R4">
        <v>1</v>
      </c>
      <c r="S4">
        <v>0</v>
      </c>
      <c r="T4">
        <v>1</v>
      </c>
      <c r="U4">
        <v>-2</v>
      </c>
      <c r="V4">
        <v>-1</v>
      </c>
    </row>
    <row r="5" spans="1:22" x14ac:dyDescent="0.25">
      <c r="A5" t="s">
        <v>25</v>
      </c>
      <c r="B5">
        <v>0</v>
      </c>
      <c r="C5">
        <v>0</v>
      </c>
      <c r="D5">
        <v>0</v>
      </c>
      <c r="E5">
        <v>4</v>
      </c>
      <c r="F5">
        <v>1</v>
      </c>
      <c r="G5">
        <v>-3</v>
      </c>
      <c r="H5">
        <v>-1</v>
      </c>
      <c r="I5">
        <v>0</v>
      </c>
      <c r="J5">
        <v>-4</v>
      </c>
      <c r="K5">
        <v>-1</v>
      </c>
      <c r="L5">
        <v>-4</v>
      </c>
      <c r="M5">
        <v>-2</v>
      </c>
      <c r="N5">
        <v>1</v>
      </c>
      <c r="O5">
        <v>-1</v>
      </c>
      <c r="P5">
        <v>0</v>
      </c>
      <c r="Q5">
        <v>-1</v>
      </c>
      <c r="R5">
        <v>0</v>
      </c>
      <c r="S5">
        <v>-1</v>
      </c>
      <c r="T5">
        <v>-4</v>
      </c>
      <c r="U5">
        <v>-3</v>
      </c>
      <c r="V5">
        <v>-2</v>
      </c>
    </row>
    <row r="6" spans="1:22" x14ac:dyDescent="0.25">
      <c r="A6" t="s">
        <v>26</v>
      </c>
      <c r="B6">
        <v>0</v>
      </c>
      <c r="C6">
        <v>0</v>
      </c>
      <c r="D6">
        <v>0</v>
      </c>
      <c r="E6">
        <v>0</v>
      </c>
      <c r="F6">
        <v>3</v>
      </c>
      <c r="G6">
        <v>-3</v>
      </c>
      <c r="H6">
        <v>-1</v>
      </c>
      <c r="I6">
        <v>0</v>
      </c>
      <c r="J6">
        <v>-3</v>
      </c>
      <c r="K6">
        <v>0</v>
      </c>
      <c r="L6">
        <v>-3</v>
      </c>
      <c r="M6">
        <v>-1</v>
      </c>
      <c r="N6">
        <v>0</v>
      </c>
      <c r="O6">
        <v>0</v>
      </c>
      <c r="P6">
        <v>1</v>
      </c>
      <c r="Q6">
        <v>0</v>
      </c>
      <c r="R6">
        <v>0</v>
      </c>
      <c r="S6">
        <v>-1</v>
      </c>
      <c r="T6">
        <v>-2</v>
      </c>
      <c r="U6">
        <v>-1</v>
      </c>
      <c r="V6">
        <v>-2</v>
      </c>
    </row>
    <row r="7" spans="1:22" x14ac:dyDescent="0.25">
      <c r="A7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5</v>
      </c>
      <c r="H7">
        <v>-4</v>
      </c>
      <c r="I7">
        <v>-2</v>
      </c>
      <c r="J7">
        <v>-1</v>
      </c>
      <c r="K7">
        <v>-3</v>
      </c>
      <c r="L7">
        <v>0</v>
      </c>
      <c r="M7">
        <v>0</v>
      </c>
      <c r="N7">
        <v>-2</v>
      </c>
      <c r="O7">
        <v>-2</v>
      </c>
      <c r="P7">
        <v>-3</v>
      </c>
      <c r="Q7">
        <v>-3</v>
      </c>
      <c r="R7">
        <v>-2</v>
      </c>
      <c r="S7">
        <v>-2</v>
      </c>
      <c r="T7">
        <v>-1</v>
      </c>
      <c r="U7">
        <v>3</v>
      </c>
      <c r="V7">
        <v>2</v>
      </c>
    </row>
    <row r="8" spans="1:22" x14ac:dyDescent="0.25">
      <c r="A8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</v>
      </c>
      <c r="I8">
        <v>-1</v>
      </c>
      <c r="J8">
        <v>-3</v>
      </c>
      <c r="K8">
        <v>-1</v>
      </c>
      <c r="L8">
        <v>-3</v>
      </c>
      <c r="M8">
        <v>-2</v>
      </c>
      <c r="N8">
        <v>0</v>
      </c>
      <c r="O8">
        <v>-1</v>
      </c>
      <c r="P8">
        <v>-1</v>
      </c>
      <c r="Q8">
        <v>-1</v>
      </c>
      <c r="R8">
        <v>0</v>
      </c>
      <c r="S8">
        <v>-2</v>
      </c>
      <c r="T8">
        <v>-3</v>
      </c>
      <c r="U8">
        <v>-1</v>
      </c>
      <c r="V8">
        <v>-2</v>
      </c>
    </row>
    <row r="9" spans="1:22" x14ac:dyDescent="0.25">
      <c r="A9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6</v>
      </c>
      <c r="J9">
        <v>-2</v>
      </c>
      <c r="K9">
        <v>0</v>
      </c>
      <c r="L9">
        <v>-1</v>
      </c>
      <c r="M9">
        <v>-1</v>
      </c>
      <c r="N9">
        <v>1</v>
      </c>
      <c r="O9">
        <v>-2</v>
      </c>
      <c r="P9">
        <v>0</v>
      </c>
      <c r="Q9">
        <v>0</v>
      </c>
      <c r="R9">
        <v>0</v>
      </c>
      <c r="S9">
        <v>0</v>
      </c>
      <c r="T9">
        <v>-2</v>
      </c>
      <c r="U9">
        <v>-2</v>
      </c>
      <c r="V9">
        <v>1</v>
      </c>
    </row>
    <row r="10" spans="1:22" x14ac:dyDescent="0.25">
      <c r="A10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>
        <v>-2</v>
      </c>
      <c r="L10">
        <v>1</v>
      </c>
      <c r="M10">
        <v>1</v>
      </c>
      <c r="N10">
        <v>-4</v>
      </c>
      <c r="O10">
        <v>-2</v>
      </c>
      <c r="P10">
        <v>-2</v>
      </c>
      <c r="Q10">
        <v>-3</v>
      </c>
      <c r="R10">
        <v>-3</v>
      </c>
      <c r="S10">
        <v>-2</v>
      </c>
      <c r="T10">
        <v>2</v>
      </c>
      <c r="U10">
        <v>-2</v>
      </c>
      <c r="V10">
        <v>-1</v>
      </c>
    </row>
    <row r="11" spans="1:22" x14ac:dyDescent="0.25">
      <c r="A1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-1</v>
      </c>
      <c r="M11">
        <v>-1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-2</v>
      </c>
      <c r="U11">
        <v>-1</v>
      </c>
      <c r="V11">
        <v>-2</v>
      </c>
    </row>
    <row r="12" spans="1:22" x14ac:dyDescent="0.25">
      <c r="A12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</v>
      </c>
      <c r="M12">
        <v>2</v>
      </c>
      <c r="N12">
        <v>-3</v>
      </c>
      <c r="O12">
        <v>-2</v>
      </c>
      <c r="P12">
        <v>-2</v>
      </c>
      <c r="Q12">
        <v>-2</v>
      </c>
      <c r="R12">
        <v>-2</v>
      </c>
      <c r="S12">
        <v>-2</v>
      </c>
      <c r="T12">
        <v>1</v>
      </c>
      <c r="U12">
        <v>0</v>
      </c>
      <c r="V12">
        <v>-1</v>
      </c>
    </row>
    <row r="13" spans="1:22" x14ac:dyDescent="0.25">
      <c r="A13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</v>
      </c>
      <c r="N13">
        <v>-2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0</v>
      </c>
      <c r="U13">
        <v>0</v>
      </c>
      <c r="V13">
        <v>-1</v>
      </c>
    </row>
    <row r="14" spans="1:22" x14ac:dyDescent="0.25">
      <c r="A14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</v>
      </c>
      <c r="O14">
        <v>-2</v>
      </c>
      <c r="P14">
        <v>0</v>
      </c>
      <c r="Q14">
        <v>0</v>
      </c>
      <c r="R14">
        <v>1</v>
      </c>
      <c r="S14">
        <v>-1</v>
      </c>
      <c r="T14">
        <v>-2</v>
      </c>
      <c r="U14">
        <v>-2</v>
      </c>
      <c r="V14">
        <v>-2</v>
      </c>
    </row>
    <row r="15" spans="1:22" x14ac:dyDescent="0.25">
      <c r="A15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</v>
      </c>
      <c r="P15">
        <v>-1</v>
      </c>
      <c r="Q15">
        <v>-1</v>
      </c>
      <c r="R15">
        <v>0</v>
      </c>
      <c r="S15">
        <v>-1</v>
      </c>
      <c r="T15">
        <v>-1</v>
      </c>
      <c r="U15">
        <v>-1</v>
      </c>
      <c r="V15">
        <v>-2</v>
      </c>
    </row>
    <row r="16" spans="1:22" x14ac:dyDescent="0.25">
      <c r="A16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</v>
      </c>
      <c r="Q16">
        <v>1</v>
      </c>
      <c r="R16">
        <v>0</v>
      </c>
      <c r="S16">
        <v>-1</v>
      </c>
      <c r="T16">
        <v>-2</v>
      </c>
      <c r="U16">
        <v>-1</v>
      </c>
      <c r="V16">
        <v>-2</v>
      </c>
    </row>
    <row r="17" spans="1:22" x14ac:dyDescent="0.25">
      <c r="A17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</v>
      </c>
      <c r="R17">
        <v>0</v>
      </c>
      <c r="S17">
        <v>-1</v>
      </c>
      <c r="T17">
        <v>-2</v>
      </c>
      <c r="U17">
        <v>-1</v>
      </c>
      <c r="V17">
        <v>-1</v>
      </c>
    </row>
    <row r="18" spans="1:22" x14ac:dyDescent="0.25">
      <c r="A18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</v>
      </c>
      <c r="S18">
        <v>1</v>
      </c>
      <c r="T18">
        <v>-2</v>
      </c>
      <c r="U18">
        <v>-1</v>
      </c>
      <c r="V18">
        <v>-2</v>
      </c>
    </row>
    <row r="19" spans="1:22" x14ac:dyDescent="0.25">
      <c r="A19" t="s">
        <v>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>
        <v>0</v>
      </c>
      <c r="U19">
        <v>-2</v>
      </c>
      <c r="V19">
        <v>-2</v>
      </c>
    </row>
    <row r="20" spans="1:22" x14ac:dyDescent="0.25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</v>
      </c>
      <c r="U20">
        <v>-1</v>
      </c>
      <c r="V20">
        <v>-1</v>
      </c>
    </row>
    <row r="21" spans="1:22" x14ac:dyDescent="0.25">
      <c r="A21" t="s">
        <v>41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7</v>
      </c>
      <c r="V21">
        <v>2</v>
      </c>
    </row>
    <row r="22" spans="1:22" x14ac:dyDescent="0.25">
      <c r="A22" t="s">
        <v>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matrix_meso</vt:lpstr>
      <vt:lpstr>Unterschiede</vt:lpstr>
      <vt:lpstr>aminoacidcomposition meso</vt:lpstr>
      <vt:lpstr>aminoacidcompostion psycho</vt:lpstr>
      <vt:lpstr>aminoacidcompositon thermo</vt:lpstr>
      <vt:lpstr>matrix_psycho</vt:lpstr>
      <vt:lpstr>matrix_thermo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Hammel</dc:creator>
  <cp:lastModifiedBy>Michael Hammel</cp:lastModifiedBy>
  <dcterms:created xsi:type="dcterms:W3CDTF">2023-01-19T20:27:18Z</dcterms:created>
  <dcterms:modified xsi:type="dcterms:W3CDTF">2023-01-19T20:27:18Z</dcterms:modified>
</cp:coreProperties>
</file>