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omputingservices-my.sharepoint.com/personal/dmh52_bath_ac_uk/Documents/Year 5 (IDE)/MIDP I/Mini Study 1/"/>
    </mc:Choice>
  </mc:AlternateContent>
  <xr:revisionPtr revIDLastSave="15" documentId="8_{4A048358-C905-448A-96FF-E65B6BFCA503}" xr6:coauthVersionLast="47" xr6:coauthVersionMax="47" xr10:uidLastSave="{899C885D-1903-4390-9429-FAB44F1189FF}"/>
  <bookViews>
    <workbookView xWindow="-98" yWindow="-98" windowWidth="19396" windowHeight="11475" activeTab="1" xr2:uid="{372E18B7-299B-4C6F-93DF-CFA2909D90D6}"/>
  </bookViews>
  <sheets>
    <sheet name="Patent comparison" sheetId="2" r:id="rId1"/>
    <sheet name="Pairwise comparison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9" i="3" l="1"/>
  <c r="T4" i="3"/>
  <c r="T5" i="3"/>
  <c r="T6" i="3"/>
  <c r="T7" i="3"/>
  <c r="T8" i="3"/>
  <c r="T3" i="3"/>
  <c r="R9" i="3" l="1"/>
  <c r="C9" i="3"/>
  <c r="E9" i="3"/>
  <c r="L9" i="3"/>
  <c r="I9" i="3"/>
  <c r="D9" i="3"/>
  <c r="S9" i="3"/>
  <c r="P9" i="3"/>
  <c r="F9" i="3"/>
  <c r="G9" i="3"/>
  <c r="H9" i="3"/>
  <c r="N9" i="3"/>
  <c r="Q9" i="3"/>
  <c r="O9" i="3"/>
  <c r="M9" i="3"/>
  <c r="B9" i="3"/>
  <c r="K9" i="3"/>
  <c r="J9" i="3"/>
</calcChain>
</file>

<file path=xl/sharedStrings.xml><?xml version="1.0" encoding="utf-8"?>
<sst xmlns="http://schemas.openxmlformats.org/spreadsheetml/2006/main" count="384" uniqueCount="129">
  <si>
    <t>CN111617401A</t>
  </si>
  <si>
    <t>US2023099596A1</t>
  </si>
  <si>
    <t>WO2024161252A1</t>
  </si>
  <si>
    <t>WO2022129832A1</t>
  </si>
  <si>
    <t>CN213252668U</t>
  </si>
  <si>
    <t>CN104014086A</t>
  </si>
  <si>
    <t>CN203802988U</t>
  </si>
  <si>
    <t>WO2024116013A1</t>
  </si>
  <si>
    <t>CN219307787U</t>
  </si>
  <si>
    <t>US2004237962A1</t>
  </si>
  <si>
    <t>CN117482421A</t>
  </si>
  <si>
    <t>US2022040508A1</t>
  </si>
  <si>
    <t>WO2022013812A1</t>
  </si>
  <si>
    <t>CA3196554A1</t>
  </si>
  <si>
    <t>KR20210105554A</t>
  </si>
  <si>
    <t>WO2020251372A1</t>
  </si>
  <si>
    <t>CN206762056U</t>
  </si>
  <si>
    <t>US2020085114A1</t>
  </si>
  <si>
    <t>US2018056098A1 </t>
  </si>
  <si>
    <t>US2004194784A1</t>
  </si>
  <si>
    <t>CN107929969A</t>
  </si>
  <si>
    <t>WO2021185365A1</t>
  </si>
  <si>
    <t>US2022016450A1</t>
  </si>
  <si>
    <t>US2011079225A1</t>
  </si>
  <si>
    <t>WO2023195966A1</t>
  </si>
  <si>
    <t>CN105249569A</t>
  </si>
  <si>
    <t>CN116919033A</t>
  </si>
  <si>
    <t>AU2018298509A1</t>
  </si>
  <si>
    <t>US2022062666A1</t>
  </si>
  <si>
    <t>US2001050079A1</t>
  </si>
  <si>
    <t>US2022047903A1</t>
  </si>
  <si>
    <t>US2021379425A1</t>
  </si>
  <si>
    <t>CN205516059U</t>
  </si>
  <si>
    <t>CN203379522U</t>
  </si>
  <si>
    <t>CN204890998U</t>
  </si>
  <si>
    <t>CN116600860A</t>
  </si>
  <si>
    <t>TWM621455U</t>
  </si>
  <si>
    <t>WO2016057881A1</t>
  </si>
  <si>
    <t>Patent Number</t>
  </si>
  <si>
    <t>Filtering mechanism</t>
  </si>
  <si>
    <t>Wearable design</t>
  </si>
  <si>
    <t>Airflow management</t>
  </si>
  <si>
    <t>Portability</t>
  </si>
  <si>
    <t>Sensor integration</t>
  </si>
  <si>
    <t>Commercially available?</t>
  </si>
  <si>
    <t>Selected for review?</t>
  </si>
  <si>
    <t>No</t>
  </si>
  <si>
    <t>Criteria</t>
  </si>
  <si>
    <t>Total Weighted Scores</t>
  </si>
  <si>
    <t>1 = Extreme Lower Importance</t>
  </si>
  <si>
    <t>5 = Lower Importance</t>
  </si>
  <si>
    <t>10 = Equal importance</t>
  </si>
  <si>
    <t>15 = Strong Importance</t>
  </si>
  <si>
    <t>19 = Extreme Importance</t>
  </si>
  <si>
    <t>EP4062948A1</t>
  </si>
  <si>
    <t>Yes</t>
  </si>
  <si>
    <t>Respiray Wear A+</t>
  </si>
  <si>
    <t>Yes - in different form</t>
  </si>
  <si>
    <t>Unknown</t>
  </si>
  <si>
    <t xml:space="preserve">AirWear Vayu
https://airweardevices.com/ </t>
  </si>
  <si>
    <t>Dyson Zone</t>
  </si>
  <si>
    <t>Dyson Helmet Air Purifier</t>
  </si>
  <si>
    <t>Product name</t>
  </si>
  <si>
    <t>Wearable micro air cleaner
https://www.sciencedirect.com/science/article/pii/S0360132323006625</t>
  </si>
  <si>
    <t>Wearable air curtain shield
https://pmc.ncbi.nlm.nih.gov/articles/PMC9482797/</t>
  </si>
  <si>
    <t>Taza Aya
https://taza-aya.com/the-solution</t>
  </si>
  <si>
    <t>Calce Viva Garment
https://www.calceviva.com/</t>
  </si>
  <si>
    <t>Patent active?</t>
  </si>
  <si>
    <t>In Progress</t>
  </si>
  <si>
    <t>https://halllabs.com/</t>
  </si>
  <si>
    <t>UV</t>
  </si>
  <si>
    <t>Passive</t>
  </si>
  <si>
    <t>None</t>
  </si>
  <si>
    <t>HEPA type</t>
  </si>
  <si>
    <t>Unknown (HEPA type assumed)</t>
  </si>
  <si>
    <t>Intra-nasal</t>
  </si>
  <si>
    <t>HEPA filter</t>
  </si>
  <si>
    <t>Face mask</t>
  </si>
  <si>
    <t>Active</t>
  </si>
  <si>
    <t>Glasses/intra-nasal</t>
  </si>
  <si>
    <t>Yes - pathogen presence sensors</t>
  </si>
  <si>
    <t>Nose cover</t>
  </si>
  <si>
    <t>Ionising &amp; HEPA type</t>
  </si>
  <si>
    <t>Neck</t>
  </si>
  <si>
    <t>Yes - air quality sensor</t>
  </si>
  <si>
    <t>Head band air curtain</t>
  </si>
  <si>
    <t>UV and TiO2</t>
  </si>
  <si>
    <t>Neck cushion</t>
  </si>
  <si>
    <t>Clean Air Pillow</t>
  </si>
  <si>
    <t>UV (Original patent)
HEPA (Commercial product)</t>
  </si>
  <si>
    <t>Nanofiber/Activated carbon</t>
  </si>
  <si>
    <t>Electrostatic carbon</t>
  </si>
  <si>
    <t>Headphones/mouth guard</t>
  </si>
  <si>
    <t>Grill-lamella</t>
  </si>
  <si>
    <t>Helmet</t>
  </si>
  <si>
    <t>Electrostatic (electret)</t>
  </si>
  <si>
    <t>Welding mask type</t>
  </si>
  <si>
    <t>Glasses/mouth shield</t>
  </si>
  <si>
    <t>Plasma purification</t>
  </si>
  <si>
    <t>Curtain cap</t>
  </si>
  <si>
    <t>Glasses</t>
  </si>
  <si>
    <t>Yes - air quality sensor &amp; air flow sensor</t>
  </si>
  <si>
    <t>HEPA</t>
  </si>
  <si>
    <t>Hat/air curtain</t>
  </si>
  <si>
    <t>Hat/jet air curtain</t>
  </si>
  <si>
    <t>Necklace/air curtain</t>
  </si>
  <si>
    <t>Head mounted</t>
  </si>
  <si>
    <t>Activated carbon</t>
  </si>
  <si>
    <t>Jacket</t>
  </si>
  <si>
    <t>Headphones/visor</t>
  </si>
  <si>
    <t>UV, ionisation, nanometal oxide, chemical oxidiser, organic antimicrobial</t>
  </si>
  <si>
    <t>Full face helmet</t>
  </si>
  <si>
    <t>Fabric</t>
  </si>
  <si>
    <t>Type IIR type</t>
  </si>
  <si>
    <t>Scarf</t>
  </si>
  <si>
    <t>Hat/visor</t>
  </si>
  <si>
    <t>Electrostatic spun hydrogen film</t>
  </si>
  <si>
    <t>Air purifier with constant temperature</t>
  </si>
  <si>
    <t>Curtain cap air purifier</t>
  </si>
  <si>
    <t>Glasses with nasal air purifier</t>
  </si>
  <si>
    <t>User comfort</t>
  </si>
  <si>
    <t>Smart functionality</t>
  </si>
  <si>
    <t>19 point scale</t>
  </si>
  <si>
    <t>Score</t>
  </si>
  <si>
    <t>Filtering effectiveness</t>
  </si>
  <si>
    <t>Aesthetic</t>
  </si>
  <si>
    <t>Affordability</t>
  </si>
  <si>
    <t>Average</t>
  </si>
  <si>
    <t>FFP2 face mask (datum)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</si>
</sst>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000000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1" fillId="0" borderId="1" xfId="0" applyFont="1" applyBorder="1"/>
    <xf numFmtId="0" fontId="3" fillId="0" borderId="1" xfId="0" applyFont="1" applyBorder="1" applyAlignment="1">
      <alignment vertical="center" wrapText="1"/>
    </xf>
    <xf numFmtId="0" fontId="1" fillId="2" borderId="1" xfId="0" applyFont="1" applyFill="1" applyBorder="1"/>
    <xf numFmtId="0" fontId="0" fillId="0" borderId="1" xfId="0" applyBorder="1" applyAlignment="1">
      <alignment wrapText="1"/>
    </xf>
    <xf numFmtId="0" fontId="2" fillId="0" borderId="3" xfId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2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 applyAlignment="1">
      <alignment vertical="center"/>
    </xf>
    <xf numFmtId="0" fontId="0" fillId="0" borderId="7" xfId="0" applyBorder="1"/>
    <xf numFmtId="0" fontId="0" fillId="0" borderId="3" xfId="0" applyBorder="1"/>
    <xf numFmtId="0" fontId="1" fillId="2" borderId="2" xfId="0" applyFont="1" applyFill="1" applyBorder="1"/>
    <xf numFmtId="0" fontId="1" fillId="0" borderId="8" xfId="0" applyFon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17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D8020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'Pairwise comparison'!$B$1</c:f>
              <c:strCache>
                <c:ptCount val="1"/>
                <c:pt idx="0">
                  <c:v>FFP2 face mask (datum)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'Pairwise comparison'!$A$3:$A$8</c:f>
              <c:strCache>
                <c:ptCount val="6"/>
                <c:pt idx="0">
                  <c:v>Filtering effectiveness</c:v>
                </c:pt>
                <c:pt idx="1">
                  <c:v>User comfort</c:v>
                </c:pt>
                <c:pt idx="2">
                  <c:v>Portability</c:v>
                </c:pt>
                <c:pt idx="3">
                  <c:v>Smart functionality</c:v>
                </c:pt>
                <c:pt idx="4">
                  <c:v>Aesthetic</c:v>
                </c:pt>
                <c:pt idx="5">
                  <c:v>Affordability</c:v>
                </c:pt>
              </c:strCache>
            </c:strRef>
          </c:cat>
          <c:val>
            <c:numRef>
              <c:f>'Pairwise comparison'!$B$3:$B$8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B-4550-A599-4E29554B2C04}"/>
            </c:ext>
          </c:extLst>
        </c:ser>
        <c:ser>
          <c:idx val="1"/>
          <c:order val="1"/>
          <c:tx>
            <c:strRef>
              <c:f>'Pairwise comparison'!$T$1</c:f>
              <c:strCache>
                <c:ptCount val="1"/>
                <c:pt idx="0">
                  <c:v>Average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'Pairwise comparison'!$T$3:$T$8</c:f>
              <c:numCache>
                <c:formatCode>General</c:formatCode>
                <c:ptCount val="6"/>
                <c:pt idx="0">
                  <c:v>9.6470588235294112</c:v>
                </c:pt>
                <c:pt idx="1">
                  <c:v>12.705882352941176</c:v>
                </c:pt>
                <c:pt idx="2">
                  <c:v>7.6470588235294121</c:v>
                </c:pt>
                <c:pt idx="3">
                  <c:v>10.823529411764707</c:v>
                </c:pt>
                <c:pt idx="4">
                  <c:v>11.352941176470589</c:v>
                </c:pt>
                <c:pt idx="5">
                  <c:v>6.7647058823529411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B-4550-A599-4E29554B2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1552128"/>
        <c:axId val="1781552608"/>
      </c:radarChart>
      <c:catAx>
        <c:axId val="17815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52608"/>
        <c:crosses val="autoZero"/>
        <c:auto val="1"/>
        <c:lblAlgn val="ctr"/>
        <c:lblOffset val="100"/>
        <c:noMultiLvlLbl val="0"/>
      </c:catAx>
      <c:valAx>
        <c:axId val="178155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5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Dyson</a:t>
            </a:r>
            <a:r>
              <a:rPr lang="en-GB" baseline="0"/>
              <a:t> Zone attribute map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'Pairwise comparison'!$B$1</c:f>
              <c:strCache>
                <c:ptCount val="1"/>
                <c:pt idx="0">
                  <c:v>FFP2 face mask (datum)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'Pairwise comparison'!$A$3:$A$8</c:f>
              <c:strCache>
                <c:ptCount val="6"/>
                <c:pt idx="0">
                  <c:v>Filtering effectiveness</c:v>
                </c:pt>
                <c:pt idx="1">
                  <c:v>User comfort</c:v>
                </c:pt>
                <c:pt idx="2">
                  <c:v>Portability</c:v>
                </c:pt>
                <c:pt idx="3">
                  <c:v>Smart functionality</c:v>
                </c:pt>
                <c:pt idx="4">
                  <c:v>Aesthetic</c:v>
                </c:pt>
                <c:pt idx="5">
                  <c:v>Affordability</c:v>
                </c:pt>
              </c:strCache>
            </c:strRef>
          </c:cat>
          <c:val>
            <c:numRef>
              <c:f>'Pairwise comparison'!$B$3:$B$8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04-4036-8A82-CF62BFD58E52}"/>
            </c:ext>
          </c:extLst>
        </c:ser>
        <c:ser>
          <c:idx val="1"/>
          <c:order val="1"/>
          <c:tx>
            <c:v>Dyson Zone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'Pairwise comparison'!$A$3:$A$8</c:f>
              <c:strCache>
                <c:ptCount val="6"/>
                <c:pt idx="0">
                  <c:v>Filtering effectiveness</c:v>
                </c:pt>
                <c:pt idx="1">
                  <c:v>User comfort</c:v>
                </c:pt>
                <c:pt idx="2">
                  <c:v>Portability</c:v>
                </c:pt>
                <c:pt idx="3">
                  <c:v>Smart functionality</c:v>
                </c:pt>
                <c:pt idx="4">
                  <c:v>Aesthetic</c:v>
                </c:pt>
                <c:pt idx="5">
                  <c:v>Affordability</c:v>
                </c:pt>
              </c:strCache>
            </c:strRef>
          </c:cat>
          <c:val>
            <c:numRef>
              <c:f>'Pairwise comparison'!$E$3:$E$8</c:f>
              <c:numCache>
                <c:formatCode>General</c:formatCode>
                <c:ptCount val="6"/>
                <c:pt idx="0">
                  <c:v>12</c:v>
                </c:pt>
                <c:pt idx="1">
                  <c:v>13</c:v>
                </c:pt>
                <c:pt idx="2">
                  <c:v>6</c:v>
                </c:pt>
                <c:pt idx="3">
                  <c:v>10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04-4036-8A82-CF62BFD58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334447"/>
        <c:axId val="2056332047"/>
      </c:radarChart>
      <c:catAx>
        <c:axId val="205633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32047"/>
        <c:crosses val="autoZero"/>
        <c:auto val="1"/>
        <c:lblAlgn val="ctr"/>
        <c:lblOffset val="100"/>
        <c:noMultiLvlLbl val="0"/>
      </c:catAx>
      <c:valAx>
        <c:axId val="20563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33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51195</xdr:colOff>
      <xdr:row>15</xdr:row>
      <xdr:rowOff>120250</xdr:rowOff>
    </xdr:from>
    <xdr:to>
      <xdr:col>9</xdr:col>
      <xdr:colOff>357188</xdr:colOff>
      <xdr:row>41</xdr:row>
      <xdr:rowOff>154781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80FB97-10C5-5622-9B25-A4C40FC09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831272</xdr:colOff>
      <xdr:row>13</xdr:row>
      <xdr:rowOff>87455</xdr:rowOff>
    </xdr:from>
    <xdr:to>
      <xdr:col>15</xdr:col>
      <xdr:colOff>883226</xdr:colOff>
      <xdr:row>28</xdr:row>
      <xdr:rowOff>103043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1C1CDF-0C2A-10BC-5093-07C48F5C6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rket analysis graph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816F4B-ED03-4449-9F2C-7F6AD0D5436D}" name="Table2" displayName="Table2" ref="B2:J41" totalsRowShown="0" headerRowDxfId="16" headerRowBorderDxfId="15" tableBorderDxfId="14" totalsRowBorderDxfId="13">
  <autoFilter ref="B2:J41" xr:uid="{CD816F4B-ED03-4449-9F2C-7F6AD0D5436D}"/>
  <tableColumns count="9">
    <tableColumn id="1" xr3:uid="{9F68712D-2795-436F-966F-00471C8DA671}" name="Patent Number" dataDxfId="12"/>
    <tableColumn id="2" xr3:uid="{1CF4E6DA-4624-4613-9BEF-1A5D6AAA5A79}" name="Selected for review?" dataDxfId="11"/>
    <tableColumn id="3" xr3:uid="{DB8296D4-736C-4A40-8343-50344C095A0C}" name="Patent active?" dataDxfId="10"/>
    <tableColumn id="4" xr3:uid="{2EA6AAD5-0D55-4732-B79D-4CDC8AF1C2C6}" name="Commercially available?" dataDxfId="9"/>
    <tableColumn id="5" xr3:uid="{CA3619C9-431D-4BEC-85F9-A83B1FE943FA}" name="Product name" dataDxfId="8"/>
    <tableColumn id="6" xr3:uid="{8C166F5D-807B-4A17-8286-0090872A14F6}" name="Filtering mechanism" dataDxfId="7"/>
    <tableColumn id="8" xr3:uid="{71A4844C-B6FC-4864-B8CD-8EF0BE2F07E2}" name="Wearable design" dataDxfId="6"/>
    <tableColumn id="9" xr3:uid="{266F907B-4604-4C45-819D-80BF6C37B6D2}" name="Airflow management" dataDxfId="5"/>
    <tableColumn id="11" xr3:uid="{5C0CCD30-B9A8-484F-BE3D-6C43925E0C07}" name="Sensor integration" dataDxfId="4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orldwide.espacenet.com/patent/search?q=pn%3DEP3888759A1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6B0EE-C476-4530-AE99-840A6C39210A}">
  <dimension ref="B2:J41"/>
  <sheetViews>
    <sheetView zoomScale="70" zoomScaleNormal="70" workbookViewId="0">
      <selection activeCell="K10" sqref="K10"/>
    </sheetView>
  </sheetViews>
  <sheetFormatPr defaultRowHeight="14.25" x14ac:dyDescent="0.45"/>
  <cols>
    <col min="2" max="2" width="15.6640625" bestFit="1" customWidth="1"/>
    <col min="3" max="3" width="18.86328125" customWidth="1"/>
    <col min="4" max="4" width="21.796875" bestFit="1" customWidth="1"/>
    <col min="5" max="5" width="23.53125" bestFit="1" customWidth="1"/>
    <col min="6" max="6" width="18.19921875" bestFit="1" customWidth="1"/>
    <col min="7" max="7" width="18.73046875" customWidth="1"/>
    <col min="8" max="9" width="18.33203125" bestFit="1" customWidth="1"/>
    <col min="10" max="10" width="19" customWidth="1"/>
    <col min="11" max="11" width="16.59765625" bestFit="1" customWidth="1"/>
    <col min="12" max="12" width="17.1328125" customWidth="1"/>
    <col min="13" max="13" width="14.46484375" customWidth="1"/>
    <col min="14" max="14" width="12.86328125" customWidth="1"/>
    <col min="15" max="15" width="21.796875" bestFit="1" customWidth="1"/>
  </cols>
  <sheetData>
    <row r="2" spans="2:10" x14ac:dyDescent="0.45">
      <c r="B2" s="9" t="s">
        <v>38</v>
      </c>
      <c r="C2" s="10" t="s">
        <v>45</v>
      </c>
      <c r="D2" s="10" t="s">
        <v>67</v>
      </c>
      <c r="E2" s="10" t="s">
        <v>44</v>
      </c>
      <c r="F2" s="10" t="s">
        <v>62</v>
      </c>
      <c r="G2" s="10" t="s">
        <v>39</v>
      </c>
      <c r="H2" s="10" t="s">
        <v>40</v>
      </c>
      <c r="I2" s="10" t="s">
        <v>41</v>
      </c>
      <c r="J2" s="10" t="s">
        <v>43</v>
      </c>
    </row>
    <row r="3" spans="2:10" ht="42.75" x14ac:dyDescent="0.45">
      <c r="B3" s="6" t="s">
        <v>54</v>
      </c>
      <c r="C3" s="1" t="s">
        <v>55</v>
      </c>
      <c r="D3" s="1" t="s">
        <v>46</v>
      </c>
      <c r="E3" s="1" t="s">
        <v>57</v>
      </c>
      <c r="F3" s="1" t="s">
        <v>56</v>
      </c>
      <c r="G3" s="5" t="s">
        <v>89</v>
      </c>
      <c r="H3" s="1" t="s">
        <v>83</v>
      </c>
      <c r="I3" s="1" t="s">
        <v>78</v>
      </c>
      <c r="J3" s="1" t="s">
        <v>72</v>
      </c>
    </row>
    <row r="4" spans="2:10" x14ac:dyDescent="0.45">
      <c r="B4" s="7" t="s">
        <v>0</v>
      </c>
      <c r="C4" s="1" t="s">
        <v>46</v>
      </c>
      <c r="D4" s="1" t="s">
        <v>46</v>
      </c>
      <c r="E4" s="1" t="s">
        <v>58</v>
      </c>
      <c r="F4" s="1"/>
      <c r="G4" s="1" t="s">
        <v>74</v>
      </c>
      <c r="H4" s="1" t="s">
        <v>77</v>
      </c>
      <c r="I4" s="1" t="s">
        <v>78</v>
      </c>
      <c r="J4" s="1" t="s">
        <v>72</v>
      </c>
    </row>
    <row r="5" spans="2:10" ht="42.75" x14ac:dyDescent="0.45">
      <c r="B5" s="7" t="s">
        <v>1</v>
      </c>
      <c r="C5" s="1" t="s">
        <v>55</v>
      </c>
      <c r="D5" s="1" t="s">
        <v>68</v>
      </c>
      <c r="E5" s="1" t="s">
        <v>55</v>
      </c>
      <c r="F5" s="5" t="s">
        <v>59</v>
      </c>
      <c r="G5" s="1" t="s">
        <v>90</v>
      </c>
      <c r="H5" s="1" t="s">
        <v>83</v>
      </c>
      <c r="I5" s="1" t="s">
        <v>78</v>
      </c>
      <c r="J5" s="1" t="s">
        <v>72</v>
      </c>
    </row>
    <row r="6" spans="2:10" x14ac:dyDescent="0.45">
      <c r="B6" s="7" t="s">
        <v>2</v>
      </c>
      <c r="C6" s="1" t="s">
        <v>55</v>
      </c>
      <c r="D6" s="1" t="s">
        <v>68</v>
      </c>
      <c r="E6" s="1" t="s">
        <v>55</v>
      </c>
      <c r="F6" s="1" t="s">
        <v>60</v>
      </c>
      <c r="G6" s="1" t="s">
        <v>91</v>
      </c>
      <c r="H6" s="1" t="s">
        <v>92</v>
      </c>
      <c r="I6" s="1" t="s">
        <v>78</v>
      </c>
      <c r="J6" s="1" t="s">
        <v>84</v>
      </c>
    </row>
    <row r="7" spans="2:10" x14ac:dyDescent="0.45">
      <c r="B7" s="7" t="s">
        <v>3</v>
      </c>
      <c r="C7" s="1" t="s">
        <v>46</v>
      </c>
      <c r="D7" s="1" t="s">
        <v>68</v>
      </c>
      <c r="E7" s="1" t="s">
        <v>55</v>
      </c>
      <c r="F7" s="1" t="s">
        <v>60</v>
      </c>
      <c r="G7" s="1" t="s">
        <v>91</v>
      </c>
      <c r="H7" s="1" t="s">
        <v>92</v>
      </c>
      <c r="I7" s="1" t="s">
        <v>78</v>
      </c>
      <c r="J7" s="1" t="s">
        <v>84</v>
      </c>
    </row>
    <row r="8" spans="2:10" ht="28.5" x14ac:dyDescent="0.45">
      <c r="B8" s="7" t="s">
        <v>4</v>
      </c>
      <c r="C8" s="1" t="s">
        <v>55</v>
      </c>
      <c r="D8" s="1" t="s">
        <v>55</v>
      </c>
      <c r="E8" s="1" t="s">
        <v>58</v>
      </c>
      <c r="F8" s="5" t="s">
        <v>117</v>
      </c>
      <c r="G8" s="1" t="s">
        <v>102</v>
      </c>
      <c r="H8" s="1" t="s">
        <v>77</v>
      </c>
      <c r="I8" s="1" t="s">
        <v>78</v>
      </c>
      <c r="J8" s="1" t="s">
        <v>72</v>
      </c>
    </row>
    <row r="9" spans="2:10" x14ac:dyDescent="0.45">
      <c r="B9" s="7" t="s">
        <v>5</v>
      </c>
      <c r="C9" s="1" t="s">
        <v>46</v>
      </c>
      <c r="D9" s="1" t="s">
        <v>68</v>
      </c>
      <c r="E9" s="1" t="s">
        <v>58</v>
      </c>
      <c r="F9" s="1"/>
      <c r="G9" s="1" t="s">
        <v>93</v>
      </c>
      <c r="H9" s="1" t="s">
        <v>77</v>
      </c>
      <c r="I9" s="1" t="s">
        <v>71</v>
      </c>
      <c r="J9" s="1" t="s">
        <v>84</v>
      </c>
    </row>
    <row r="10" spans="2:10" x14ac:dyDescent="0.45">
      <c r="B10" s="7" t="s">
        <v>6</v>
      </c>
      <c r="C10" s="1" t="s">
        <v>46</v>
      </c>
      <c r="D10" s="1" t="s">
        <v>46</v>
      </c>
      <c r="E10" s="1" t="s">
        <v>58</v>
      </c>
      <c r="F10" s="1"/>
      <c r="G10" s="1" t="s">
        <v>74</v>
      </c>
      <c r="H10" s="1" t="s">
        <v>77</v>
      </c>
      <c r="I10" s="1" t="s">
        <v>71</v>
      </c>
      <c r="J10" s="1" t="s">
        <v>72</v>
      </c>
    </row>
    <row r="11" spans="2:10" x14ac:dyDescent="0.45">
      <c r="B11" s="7" t="s">
        <v>7</v>
      </c>
      <c r="C11" s="1" t="s">
        <v>46</v>
      </c>
      <c r="D11" s="1" t="s">
        <v>68</v>
      </c>
      <c r="E11" s="1" t="s">
        <v>46</v>
      </c>
      <c r="F11" s="1" t="s">
        <v>61</v>
      </c>
      <c r="G11" s="1" t="s">
        <v>74</v>
      </c>
      <c r="H11" s="1" t="s">
        <v>94</v>
      </c>
      <c r="I11" s="1" t="s">
        <v>78</v>
      </c>
      <c r="J11" s="1" t="s">
        <v>72</v>
      </c>
    </row>
    <row r="12" spans="2:10" x14ac:dyDescent="0.45">
      <c r="B12" s="7" t="s">
        <v>8</v>
      </c>
      <c r="C12" s="1" t="s">
        <v>46</v>
      </c>
      <c r="D12" s="1" t="s">
        <v>55</v>
      </c>
      <c r="E12" s="1" t="s">
        <v>58</v>
      </c>
      <c r="F12" s="1"/>
      <c r="G12" s="1" t="s">
        <v>95</v>
      </c>
      <c r="H12" s="1" t="s">
        <v>96</v>
      </c>
      <c r="I12" s="1" t="s">
        <v>78</v>
      </c>
      <c r="J12" s="1" t="s">
        <v>72</v>
      </c>
    </row>
    <row r="13" spans="2:10" x14ac:dyDescent="0.45">
      <c r="B13" s="7" t="s">
        <v>9</v>
      </c>
      <c r="C13" s="1" t="s">
        <v>46</v>
      </c>
      <c r="D13" s="1" t="s">
        <v>46</v>
      </c>
      <c r="E13" s="1" t="s">
        <v>58</v>
      </c>
      <c r="F13" s="1"/>
      <c r="G13" s="1" t="s">
        <v>74</v>
      </c>
      <c r="H13" s="1" t="s">
        <v>97</v>
      </c>
      <c r="I13" s="1" t="s">
        <v>71</v>
      </c>
      <c r="J13" s="1" t="s">
        <v>72</v>
      </c>
    </row>
    <row r="14" spans="2:10" x14ac:dyDescent="0.45">
      <c r="B14" s="7" t="s">
        <v>10</v>
      </c>
      <c r="C14" s="1" t="s">
        <v>55</v>
      </c>
      <c r="D14" s="1" t="s">
        <v>68</v>
      </c>
      <c r="E14" s="1" t="s">
        <v>58</v>
      </c>
      <c r="F14" s="1" t="s">
        <v>118</v>
      </c>
      <c r="G14" s="1" t="s">
        <v>98</v>
      </c>
      <c r="H14" s="1" t="s">
        <v>99</v>
      </c>
      <c r="I14" s="1" t="s">
        <v>78</v>
      </c>
      <c r="J14" s="1" t="s">
        <v>72</v>
      </c>
    </row>
    <row r="15" spans="2:10" ht="85.5" x14ac:dyDescent="0.45">
      <c r="B15" s="7" t="s">
        <v>11</v>
      </c>
      <c r="C15" s="1" t="s">
        <v>55</v>
      </c>
      <c r="D15" s="1" t="s">
        <v>68</v>
      </c>
      <c r="E15" s="1" t="s">
        <v>46</v>
      </c>
      <c r="F15" s="5" t="s">
        <v>63</v>
      </c>
      <c r="G15" s="1" t="s">
        <v>74</v>
      </c>
      <c r="H15" s="1" t="s">
        <v>100</v>
      </c>
      <c r="I15" s="1" t="s">
        <v>78</v>
      </c>
      <c r="J15" s="5" t="s">
        <v>101</v>
      </c>
    </row>
    <row r="16" spans="2:10" ht="71.25" x14ac:dyDescent="0.45">
      <c r="B16" s="7" t="s">
        <v>12</v>
      </c>
      <c r="C16" s="1" t="s">
        <v>55</v>
      </c>
      <c r="D16" s="1" t="s">
        <v>68</v>
      </c>
      <c r="E16" s="1" t="s">
        <v>46</v>
      </c>
      <c r="F16" s="5" t="s">
        <v>64</v>
      </c>
      <c r="G16" s="1" t="s">
        <v>102</v>
      </c>
      <c r="H16" s="1" t="s">
        <v>103</v>
      </c>
      <c r="I16" s="1" t="s">
        <v>78</v>
      </c>
      <c r="J16" s="1" t="s">
        <v>72</v>
      </c>
    </row>
    <row r="17" spans="2:10" ht="42.75" x14ac:dyDescent="0.45">
      <c r="B17" s="7" t="s">
        <v>13</v>
      </c>
      <c r="C17" s="1" t="s">
        <v>55</v>
      </c>
      <c r="D17" s="1" t="s">
        <v>68</v>
      </c>
      <c r="E17" s="1" t="s">
        <v>46</v>
      </c>
      <c r="F17" s="5" t="s">
        <v>65</v>
      </c>
      <c r="G17" s="1" t="s">
        <v>102</v>
      </c>
      <c r="H17" s="1" t="s">
        <v>104</v>
      </c>
      <c r="I17" s="1" t="s">
        <v>78</v>
      </c>
      <c r="J17" s="1" t="s">
        <v>72</v>
      </c>
    </row>
    <row r="18" spans="2:10" x14ac:dyDescent="0.45">
      <c r="B18" s="7" t="s">
        <v>14</v>
      </c>
      <c r="C18" s="1" t="s">
        <v>46</v>
      </c>
      <c r="D18" s="1" t="s">
        <v>68</v>
      </c>
      <c r="E18" s="1"/>
      <c r="F18" s="1"/>
      <c r="G18" s="1" t="s">
        <v>74</v>
      </c>
      <c r="H18" s="1" t="s">
        <v>105</v>
      </c>
      <c r="I18" s="1" t="s">
        <v>78</v>
      </c>
      <c r="J18" s="1" t="s">
        <v>72</v>
      </c>
    </row>
    <row r="19" spans="2:10" x14ac:dyDescent="0.45">
      <c r="B19" s="7" t="s">
        <v>15</v>
      </c>
      <c r="C19" s="1" t="s">
        <v>46</v>
      </c>
      <c r="D19" s="1" t="s">
        <v>68</v>
      </c>
      <c r="E19" s="1" t="s">
        <v>46</v>
      </c>
      <c r="F19" s="1"/>
      <c r="G19" s="1" t="s">
        <v>74</v>
      </c>
      <c r="H19" s="1" t="s">
        <v>106</v>
      </c>
      <c r="I19" s="1" t="s">
        <v>78</v>
      </c>
      <c r="J19" s="1" t="s">
        <v>72</v>
      </c>
    </row>
    <row r="20" spans="2:10" x14ac:dyDescent="0.45">
      <c r="B20" s="7" t="s">
        <v>16</v>
      </c>
      <c r="C20" s="1" t="s">
        <v>46</v>
      </c>
      <c r="D20" s="1" t="s">
        <v>46</v>
      </c>
      <c r="E20" s="1"/>
      <c r="F20" s="1"/>
      <c r="G20" s="1" t="s">
        <v>107</v>
      </c>
      <c r="H20" s="1" t="s">
        <v>77</v>
      </c>
      <c r="I20" s="1" t="s">
        <v>78</v>
      </c>
      <c r="J20" s="1" t="s">
        <v>72</v>
      </c>
    </row>
    <row r="21" spans="2:10" ht="42.75" x14ac:dyDescent="0.45">
      <c r="B21" s="7" t="s">
        <v>17</v>
      </c>
      <c r="C21" s="1" t="s">
        <v>46</v>
      </c>
      <c r="D21" s="1" t="s">
        <v>46</v>
      </c>
      <c r="E21" s="1" t="s">
        <v>46</v>
      </c>
      <c r="F21" s="5" t="s">
        <v>66</v>
      </c>
      <c r="G21" s="1" t="s">
        <v>74</v>
      </c>
      <c r="H21" s="1" t="s">
        <v>108</v>
      </c>
      <c r="I21" s="1" t="s">
        <v>58</v>
      </c>
      <c r="J21" s="1" t="s">
        <v>72</v>
      </c>
    </row>
    <row r="22" spans="2:10" x14ac:dyDescent="0.45">
      <c r="B22" s="7" t="s">
        <v>18</v>
      </c>
      <c r="C22" s="1" t="s">
        <v>46</v>
      </c>
      <c r="D22" s="1" t="s">
        <v>46</v>
      </c>
      <c r="E22" s="1" t="s">
        <v>46</v>
      </c>
      <c r="F22" s="1"/>
      <c r="G22" s="1" t="s">
        <v>74</v>
      </c>
      <c r="H22" s="1" t="s">
        <v>109</v>
      </c>
      <c r="I22" s="1" t="s">
        <v>78</v>
      </c>
      <c r="J22" s="1" t="s">
        <v>72</v>
      </c>
    </row>
    <row r="23" spans="2:10" x14ac:dyDescent="0.45">
      <c r="B23" s="7" t="s">
        <v>19</v>
      </c>
      <c r="C23" s="1" t="s">
        <v>46</v>
      </c>
      <c r="D23" s="1" t="s">
        <v>46</v>
      </c>
      <c r="E23" s="1" t="s">
        <v>46</v>
      </c>
      <c r="F23" s="1"/>
      <c r="G23" s="1" t="s">
        <v>74</v>
      </c>
      <c r="H23" s="1" t="s">
        <v>81</v>
      </c>
      <c r="I23" s="1" t="s">
        <v>71</v>
      </c>
      <c r="J23" s="1" t="s">
        <v>72</v>
      </c>
    </row>
    <row r="24" spans="2:10" x14ac:dyDescent="0.45">
      <c r="B24" s="7" t="s">
        <v>20</v>
      </c>
      <c r="C24" s="1" t="s">
        <v>55</v>
      </c>
      <c r="D24" s="1" t="s">
        <v>68</v>
      </c>
      <c r="E24" s="1" t="s">
        <v>58</v>
      </c>
      <c r="F24" s="1"/>
      <c r="G24" s="1" t="s">
        <v>74</v>
      </c>
      <c r="H24" s="1" t="s">
        <v>77</v>
      </c>
      <c r="I24" s="1" t="s">
        <v>78</v>
      </c>
      <c r="J24" s="1" t="s">
        <v>72</v>
      </c>
    </row>
    <row r="25" spans="2:10" x14ac:dyDescent="0.45">
      <c r="B25" s="7" t="s">
        <v>21</v>
      </c>
      <c r="C25" s="1" t="s">
        <v>55</v>
      </c>
      <c r="D25" s="1" t="s">
        <v>68</v>
      </c>
      <c r="E25" s="1" t="s">
        <v>46</v>
      </c>
      <c r="F25" s="1"/>
      <c r="G25" s="1" t="s">
        <v>110</v>
      </c>
      <c r="H25" s="1" t="s">
        <v>77</v>
      </c>
      <c r="I25" s="1" t="s">
        <v>58</v>
      </c>
      <c r="J25" s="1" t="s">
        <v>72</v>
      </c>
    </row>
    <row r="26" spans="2:10" x14ac:dyDescent="0.45">
      <c r="B26" s="7" t="s">
        <v>22</v>
      </c>
      <c r="C26" s="1" t="s">
        <v>46</v>
      </c>
      <c r="D26" s="1" t="s">
        <v>46</v>
      </c>
      <c r="E26" s="1" t="s">
        <v>46</v>
      </c>
      <c r="F26" s="1" t="s">
        <v>69</v>
      </c>
      <c r="G26" s="1" t="s">
        <v>112</v>
      </c>
      <c r="H26" s="1" t="s">
        <v>111</v>
      </c>
      <c r="I26" s="1" t="s">
        <v>78</v>
      </c>
      <c r="J26" s="1" t="s">
        <v>72</v>
      </c>
    </row>
    <row r="27" spans="2:10" x14ac:dyDescent="0.45">
      <c r="B27" s="7" t="s">
        <v>23</v>
      </c>
      <c r="C27" s="1" t="s">
        <v>46</v>
      </c>
      <c r="D27" s="1" t="s">
        <v>46</v>
      </c>
      <c r="E27" s="1" t="s">
        <v>46</v>
      </c>
      <c r="F27" s="1"/>
      <c r="G27" s="1" t="s">
        <v>113</v>
      </c>
      <c r="H27" s="1" t="s">
        <v>114</v>
      </c>
      <c r="I27" s="1" t="s">
        <v>71</v>
      </c>
      <c r="J27" s="1"/>
    </row>
    <row r="28" spans="2:10" x14ac:dyDescent="0.45">
      <c r="B28" s="7" t="s">
        <v>24</v>
      </c>
      <c r="C28" s="1" t="s">
        <v>55</v>
      </c>
      <c r="D28" s="1" t="s">
        <v>68</v>
      </c>
      <c r="E28" s="1" t="s">
        <v>58</v>
      </c>
      <c r="F28" s="1"/>
      <c r="G28" s="1" t="s">
        <v>70</v>
      </c>
      <c r="H28" s="1" t="s">
        <v>115</v>
      </c>
      <c r="I28" s="1" t="s">
        <v>78</v>
      </c>
      <c r="J28" s="1" t="s">
        <v>72</v>
      </c>
    </row>
    <row r="29" spans="2:10" x14ac:dyDescent="0.45">
      <c r="B29" s="7" t="s">
        <v>25</v>
      </c>
      <c r="C29" s="1" t="s">
        <v>46</v>
      </c>
      <c r="D29" s="1" t="s">
        <v>46</v>
      </c>
      <c r="E29" s="1" t="s">
        <v>46</v>
      </c>
      <c r="F29" s="1"/>
      <c r="G29" s="1" t="s">
        <v>70</v>
      </c>
      <c r="H29" s="1" t="s">
        <v>58</v>
      </c>
      <c r="I29" s="1" t="s">
        <v>71</v>
      </c>
      <c r="J29" s="1" t="s">
        <v>72</v>
      </c>
    </row>
    <row r="30" spans="2:10" x14ac:dyDescent="0.45">
      <c r="B30" s="7" t="s">
        <v>26</v>
      </c>
      <c r="C30" s="1" t="s">
        <v>46</v>
      </c>
      <c r="D30" s="1" t="s">
        <v>46</v>
      </c>
      <c r="E30" s="1" t="s">
        <v>46</v>
      </c>
      <c r="F30" s="1"/>
      <c r="G30" s="1" t="s">
        <v>116</v>
      </c>
      <c r="H30" s="1" t="s">
        <v>77</v>
      </c>
      <c r="I30" s="1" t="s">
        <v>71</v>
      </c>
      <c r="J30" s="1" t="s">
        <v>72</v>
      </c>
    </row>
    <row r="31" spans="2:10" x14ac:dyDescent="0.45">
      <c r="B31" s="7" t="s">
        <v>27</v>
      </c>
      <c r="C31" s="1" t="s">
        <v>55</v>
      </c>
      <c r="D31" s="1" t="s">
        <v>46</v>
      </c>
      <c r="E31" s="1" t="s">
        <v>46</v>
      </c>
      <c r="F31" s="1"/>
      <c r="G31" s="1" t="s">
        <v>74</v>
      </c>
      <c r="H31" s="1" t="s">
        <v>75</v>
      </c>
      <c r="I31" s="1" t="s">
        <v>71</v>
      </c>
      <c r="J31" s="1" t="s">
        <v>72</v>
      </c>
    </row>
    <row r="32" spans="2:10" x14ac:dyDescent="0.45">
      <c r="B32" s="7" t="s">
        <v>28</v>
      </c>
      <c r="C32" s="1" t="s">
        <v>46</v>
      </c>
      <c r="D32" s="1" t="s">
        <v>68</v>
      </c>
      <c r="E32" s="1" t="s">
        <v>58</v>
      </c>
      <c r="F32" s="1"/>
      <c r="G32" s="1" t="s">
        <v>76</v>
      </c>
      <c r="H32" s="1" t="s">
        <v>77</v>
      </c>
      <c r="I32" s="1" t="s">
        <v>78</v>
      </c>
      <c r="J32" s="1" t="s">
        <v>72</v>
      </c>
    </row>
    <row r="33" spans="2:10" x14ac:dyDescent="0.45">
      <c r="B33" s="7" t="s">
        <v>29</v>
      </c>
      <c r="C33" s="1" t="s">
        <v>55</v>
      </c>
      <c r="D33" s="1" t="s">
        <v>46</v>
      </c>
      <c r="E33" s="1" t="s">
        <v>46</v>
      </c>
      <c r="F33" s="1" t="s">
        <v>119</v>
      </c>
      <c r="G33" s="1" t="s">
        <v>76</v>
      </c>
      <c r="H33" s="1" t="s">
        <v>79</v>
      </c>
      <c r="I33" s="1" t="s">
        <v>78</v>
      </c>
      <c r="J33" s="1" t="s">
        <v>72</v>
      </c>
    </row>
    <row r="34" spans="2:10" x14ac:dyDescent="0.45">
      <c r="B34" s="7" t="s">
        <v>30</v>
      </c>
      <c r="C34" s="1" t="s">
        <v>46</v>
      </c>
      <c r="D34" s="1" t="s">
        <v>46</v>
      </c>
      <c r="E34" s="1" t="s">
        <v>46</v>
      </c>
      <c r="F34" s="1"/>
      <c r="G34" s="1" t="s">
        <v>74</v>
      </c>
      <c r="H34" s="1" t="s">
        <v>75</v>
      </c>
      <c r="I34" s="1" t="s">
        <v>71</v>
      </c>
      <c r="J34" s="1" t="s">
        <v>72</v>
      </c>
    </row>
    <row r="35" spans="2:10" x14ac:dyDescent="0.45">
      <c r="B35" s="7" t="s">
        <v>31</v>
      </c>
      <c r="C35" s="1" t="s">
        <v>55</v>
      </c>
      <c r="D35" s="1" t="s">
        <v>46</v>
      </c>
      <c r="E35" s="1" t="s">
        <v>46</v>
      </c>
      <c r="F35" s="1"/>
      <c r="G35" s="1" t="s">
        <v>76</v>
      </c>
      <c r="H35" s="1" t="s">
        <v>79</v>
      </c>
      <c r="I35" s="1" t="s">
        <v>78</v>
      </c>
      <c r="J35" s="1" t="s">
        <v>80</v>
      </c>
    </row>
    <row r="36" spans="2:10" x14ac:dyDescent="0.45">
      <c r="B36" s="7" t="s">
        <v>32</v>
      </c>
      <c r="C36" s="1" t="s">
        <v>46</v>
      </c>
      <c r="D36" s="1" t="s">
        <v>46</v>
      </c>
      <c r="E36" s="1" t="s">
        <v>46</v>
      </c>
      <c r="F36" s="1"/>
      <c r="G36" s="1" t="s">
        <v>76</v>
      </c>
      <c r="H36" s="1" t="s">
        <v>81</v>
      </c>
      <c r="I36" s="1" t="s">
        <v>71</v>
      </c>
      <c r="J36" s="1" t="s">
        <v>72</v>
      </c>
    </row>
    <row r="37" spans="2:10" x14ac:dyDescent="0.45">
      <c r="B37" s="7" t="s">
        <v>33</v>
      </c>
      <c r="C37" s="1" t="s">
        <v>46</v>
      </c>
      <c r="D37" s="1" t="s">
        <v>46</v>
      </c>
      <c r="E37" s="1" t="s">
        <v>46</v>
      </c>
      <c r="F37" s="1"/>
      <c r="G37" s="1" t="s">
        <v>74</v>
      </c>
      <c r="H37" s="1" t="s">
        <v>75</v>
      </c>
      <c r="I37" s="1" t="s">
        <v>71</v>
      </c>
      <c r="J37" s="1" t="s">
        <v>72</v>
      </c>
    </row>
    <row r="38" spans="2:10" x14ac:dyDescent="0.45">
      <c r="B38" s="7" t="s">
        <v>34</v>
      </c>
      <c r="C38" s="1" t="s">
        <v>55</v>
      </c>
      <c r="D38" s="1" t="s">
        <v>55</v>
      </c>
      <c r="E38" s="1" t="s">
        <v>46</v>
      </c>
      <c r="F38" s="1"/>
      <c r="G38" s="1" t="s">
        <v>82</v>
      </c>
      <c r="H38" s="1" t="s">
        <v>83</v>
      </c>
      <c r="I38" s="1" t="s">
        <v>78</v>
      </c>
      <c r="J38" s="1" t="s">
        <v>84</v>
      </c>
    </row>
    <row r="39" spans="2:10" x14ac:dyDescent="0.45">
      <c r="B39" s="7" t="s">
        <v>35</v>
      </c>
      <c r="C39" s="1" t="s">
        <v>46</v>
      </c>
      <c r="D39" s="1" t="s">
        <v>68</v>
      </c>
      <c r="E39" s="1" t="s">
        <v>46</v>
      </c>
      <c r="F39" s="1"/>
      <c r="G39" s="1" t="s">
        <v>74</v>
      </c>
      <c r="H39" s="1" t="s">
        <v>77</v>
      </c>
      <c r="I39" s="1" t="s">
        <v>78</v>
      </c>
      <c r="J39" s="1" t="s">
        <v>72</v>
      </c>
    </row>
    <row r="40" spans="2:10" x14ac:dyDescent="0.45">
      <c r="B40" s="7" t="s">
        <v>36</v>
      </c>
      <c r="C40" s="1" t="s">
        <v>55</v>
      </c>
      <c r="D40" s="1" t="s">
        <v>68</v>
      </c>
      <c r="E40" s="1" t="s">
        <v>46</v>
      </c>
      <c r="F40" s="1"/>
      <c r="G40" s="1" t="s">
        <v>73</v>
      </c>
      <c r="H40" s="1" t="s">
        <v>85</v>
      </c>
      <c r="I40" s="1" t="s">
        <v>78</v>
      </c>
      <c r="J40" s="1" t="s">
        <v>72</v>
      </c>
    </row>
    <row r="41" spans="2:10" x14ac:dyDescent="0.45">
      <c r="B41" s="11" t="s">
        <v>37</v>
      </c>
      <c r="C41" s="12" t="s">
        <v>55</v>
      </c>
      <c r="D41" s="12" t="s">
        <v>68</v>
      </c>
      <c r="E41" s="12" t="s">
        <v>46</v>
      </c>
      <c r="F41" s="12" t="s">
        <v>88</v>
      </c>
      <c r="G41" s="12" t="s">
        <v>86</v>
      </c>
      <c r="H41" s="12" t="s">
        <v>87</v>
      </c>
      <c r="I41" s="12" t="s">
        <v>78</v>
      </c>
      <c r="J41" s="12" t="s">
        <v>72</v>
      </c>
    </row>
  </sheetData>
  <conditionalFormatting sqref="C14:C41">
    <cfRule type="containsText" dxfId="3" priority="2" operator="containsText" text="Maybe">
      <formula>NOT(ISERROR(SEARCH("Maybe",C14)))</formula>
    </cfRule>
  </conditionalFormatting>
  <conditionalFormatting sqref="C3:D41">
    <cfRule type="containsText" dxfId="2" priority="3" operator="containsText" text="Yes">
      <formula>NOT(ISERROR(SEARCH("Yes",C3)))</formula>
    </cfRule>
    <cfRule type="containsText" dxfId="1" priority="4" operator="containsText" text="No">
      <formula>NOT(ISERROR(SEARCH("No",C3)))</formula>
    </cfRule>
  </conditionalFormatting>
  <conditionalFormatting sqref="D5:D41">
    <cfRule type="containsText" dxfId="0" priority="1" operator="containsText" text="In Progress">
      <formula>NOT(ISERROR(SEARCH("In Progress",D5)))</formula>
    </cfRule>
  </conditionalFormatting>
  <dataValidations count="3">
    <dataValidation type="list" allowBlank="1" showInputMessage="1" showErrorMessage="1" sqref="C4:C13" xr:uid="{F809F571-16DE-49B1-8F53-99F112653C1E}">
      <formula1>"Yes, No"</formula1>
    </dataValidation>
    <dataValidation type="list" allowBlank="1" showInputMessage="1" showErrorMessage="1" sqref="C3:D3 C14:C41 D4" xr:uid="{5C7EE708-C440-42ED-9302-69728BF97273}">
      <formula1>"Yes, No, Maybe"</formula1>
    </dataValidation>
    <dataValidation type="list" allowBlank="1" showInputMessage="1" showErrorMessage="1" sqref="D5:D41" xr:uid="{97B5C4EE-C3B6-43CC-9359-10B25C9250C9}">
      <formula1>"Yes, No, In Progress"</formula1>
    </dataValidation>
  </dataValidations>
  <hyperlinks>
    <hyperlink ref="B3" r:id="rId1" display="https://worldwide.espacenet.com/patent/search?q=pn%3DEP3888759A1" xr:uid="{EB59F07A-EB46-4E9E-80E6-105B3B3AFAEC}"/>
  </hyperlinks>
  <pageMargins left="0.7" right="0.7" top="0.75" bottom="0.75" header="0.3" footer="0.3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96CB6-E409-4EA6-A772-224AFC18693E}">
  <dimension ref="A1:AK17"/>
  <sheetViews>
    <sheetView tabSelected="1" zoomScale="55" zoomScaleNormal="55" workbookViewId="0">
      <selection activeCell="G47" sqref="G47"/>
    </sheetView>
  </sheetViews>
  <sheetFormatPr defaultRowHeight="14.25" x14ac:dyDescent="0.45"/>
  <cols>
    <col min="1" max="1" width="19.53125" bestFit="1" customWidth="1"/>
    <col min="2" max="2" width="21.1328125" bestFit="1" customWidth="1"/>
    <col min="3" max="3" width="13.9296875" bestFit="1" customWidth="1"/>
    <col min="4" max="4" width="15.3984375" bestFit="1" customWidth="1"/>
    <col min="5" max="5" width="16.19921875" bestFit="1" customWidth="1"/>
    <col min="6" max="6" width="14.06640625" bestFit="1" customWidth="1"/>
    <col min="7" max="7" width="13.9296875" bestFit="1" customWidth="1"/>
    <col min="8" max="8" width="15.3984375" bestFit="1" customWidth="1"/>
    <col min="9" max="9" width="16.19921875" bestFit="1" customWidth="1"/>
    <col min="10" max="11" width="13.9296875" bestFit="1" customWidth="1"/>
    <col min="12" max="13" width="16.19921875" bestFit="1" customWidth="1"/>
    <col min="14" max="16" width="15.3984375" bestFit="1" customWidth="1"/>
    <col min="17" max="17" width="14.06640625" bestFit="1" customWidth="1"/>
    <col min="18" max="18" width="13.9296875" bestFit="1" customWidth="1"/>
    <col min="19" max="19" width="16.19921875" bestFit="1" customWidth="1"/>
  </cols>
  <sheetData>
    <row r="1" spans="1:37" x14ac:dyDescent="0.45">
      <c r="A1" s="19" t="s">
        <v>47</v>
      </c>
      <c r="B1" s="1" t="s">
        <v>128</v>
      </c>
      <c r="C1" s="8" t="s">
        <v>54</v>
      </c>
      <c r="D1" s="1" t="s">
        <v>1</v>
      </c>
      <c r="E1" s="1" t="s">
        <v>2</v>
      </c>
      <c r="F1" s="1" t="s">
        <v>4</v>
      </c>
      <c r="G1" s="1" t="s">
        <v>10</v>
      </c>
      <c r="H1" s="1" t="s">
        <v>11</v>
      </c>
      <c r="I1" s="1" t="s">
        <v>12</v>
      </c>
      <c r="J1" s="1" t="s">
        <v>13</v>
      </c>
      <c r="K1" s="1" t="s">
        <v>20</v>
      </c>
      <c r="L1" s="1" t="s">
        <v>21</v>
      </c>
      <c r="M1" s="1" t="s">
        <v>24</v>
      </c>
      <c r="N1" s="1" t="s">
        <v>27</v>
      </c>
      <c r="O1" s="1" t="s">
        <v>29</v>
      </c>
      <c r="P1" s="1" t="s">
        <v>31</v>
      </c>
      <c r="Q1" s="1" t="s">
        <v>34</v>
      </c>
      <c r="R1" s="1" t="s">
        <v>36</v>
      </c>
      <c r="S1" s="8" t="s">
        <v>37</v>
      </c>
      <c r="T1" s="15" t="s">
        <v>127</v>
      </c>
      <c r="U1" s="13"/>
      <c r="W1" s="1"/>
      <c r="Y1" s="1"/>
      <c r="AA1" s="1"/>
      <c r="AC1" s="1"/>
      <c r="AE1" s="1"/>
      <c r="AG1" s="1"/>
      <c r="AI1" s="1"/>
      <c r="AK1" s="1"/>
    </row>
    <row r="2" spans="1:37" x14ac:dyDescent="0.45">
      <c r="A2" s="19"/>
      <c r="B2" s="1" t="s">
        <v>123</v>
      </c>
      <c r="C2" s="1" t="s">
        <v>123</v>
      </c>
      <c r="D2" s="1" t="s">
        <v>123</v>
      </c>
      <c r="E2" s="1" t="s">
        <v>123</v>
      </c>
      <c r="F2" s="1" t="s">
        <v>123</v>
      </c>
      <c r="G2" s="1" t="s">
        <v>123</v>
      </c>
      <c r="H2" s="1" t="s">
        <v>123</v>
      </c>
      <c r="I2" s="1" t="s">
        <v>123</v>
      </c>
      <c r="J2" s="1" t="s">
        <v>123</v>
      </c>
      <c r="K2" s="1" t="s">
        <v>123</v>
      </c>
      <c r="L2" s="1" t="s">
        <v>123</v>
      </c>
      <c r="M2" s="1" t="s">
        <v>123</v>
      </c>
      <c r="N2" s="1" t="s">
        <v>123</v>
      </c>
      <c r="O2" s="1" t="s">
        <v>123</v>
      </c>
      <c r="P2" s="1" t="s">
        <v>123</v>
      </c>
      <c r="Q2" s="1" t="s">
        <v>123</v>
      </c>
      <c r="R2" s="1" t="s">
        <v>123</v>
      </c>
      <c r="S2" s="8" t="s">
        <v>123</v>
      </c>
      <c r="T2" s="16" t="s">
        <v>123</v>
      </c>
    </row>
    <row r="3" spans="1:37" x14ac:dyDescent="0.45">
      <c r="A3" s="3" t="s">
        <v>124</v>
      </c>
      <c r="B3" s="1">
        <v>10</v>
      </c>
      <c r="C3" s="1">
        <v>8</v>
      </c>
      <c r="D3" s="1">
        <v>7</v>
      </c>
      <c r="E3" s="1">
        <v>12</v>
      </c>
      <c r="F3" s="1">
        <v>16</v>
      </c>
      <c r="G3" s="1">
        <v>8</v>
      </c>
      <c r="H3" s="1">
        <v>8</v>
      </c>
      <c r="I3" s="1">
        <v>8</v>
      </c>
      <c r="J3" s="1">
        <v>8</v>
      </c>
      <c r="K3" s="1">
        <v>13</v>
      </c>
      <c r="L3" s="1">
        <v>13</v>
      </c>
      <c r="M3" s="1">
        <v>8</v>
      </c>
      <c r="N3" s="1">
        <v>10</v>
      </c>
      <c r="O3" s="1">
        <v>12</v>
      </c>
      <c r="P3" s="1">
        <v>10</v>
      </c>
      <c r="Q3" s="1">
        <v>8</v>
      </c>
      <c r="R3" s="1">
        <v>8</v>
      </c>
      <c r="S3" s="8">
        <v>7</v>
      </c>
      <c r="T3" s="17">
        <f>AVERAGE(C3:S3)</f>
        <v>9.6470588235294112</v>
      </c>
    </row>
    <row r="4" spans="1:37" x14ac:dyDescent="0.45">
      <c r="A4" s="3" t="s">
        <v>120</v>
      </c>
      <c r="B4" s="1">
        <v>10</v>
      </c>
      <c r="C4" s="1">
        <v>15</v>
      </c>
      <c r="D4" s="1">
        <v>15</v>
      </c>
      <c r="E4" s="1">
        <v>13</v>
      </c>
      <c r="F4" s="1">
        <v>11</v>
      </c>
      <c r="G4" s="1">
        <v>13</v>
      </c>
      <c r="H4" s="1">
        <v>15</v>
      </c>
      <c r="I4" s="1">
        <v>13</v>
      </c>
      <c r="J4" s="1">
        <v>13</v>
      </c>
      <c r="K4" s="1">
        <v>13</v>
      </c>
      <c r="L4" s="1">
        <v>10</v>
      </c>
      <c r="M4" s="1">
        <v>13</v>
      </c>
      <c r="N4" s="1">
        <v>9</v>
      </c>
      <c r="O4" s="1">
        <v>12</v>
      </c>
      <c r="P4" s="1">
        <v>9</v>
      </c>
      <c r="Q4" s="1">
        <v>15</v>
      </c>
      <c r="R4" s="1">
        <v>13</v>
      </c>
      <c r="S4" s="8">
        <v>14</v>
      </c>
      <c r="T4" s="17">
        <f t="shared" ref="T4:T9" si="0">AVERAGE(C4:S4)</f>
        <v>12.705882352941176</v>
      </c>
    </row>
    <row r="5" spans="1:37" x14ac:dyDescent="0.45">
      <c r="A5" s="3" t="s">
        <v>42</v>
      </c>
      <c r="B5" s="1">
        <v>10</v>
      </c>
      <c r="C5" s="1">
        <v>7</v>
      </c>
      <c r="D5" s="1">
        <v>7</v>
      </c>
      <c r="E5" s="1">
        <v>6</v>
      </c>
      <c r="F5" s="1">
        <v>8</v>
      </c>
      <c r="G5" s="1">
        <v>6</v>
      </c>
      <c r="H5" s="1">
        <v>7</v>
      </c>
      <c r="I5" s="1">
        <v>7</v>
      </c>
      <c r="J5" s="1">
        <v>7</v>
      </c>
      <c r="K5" s="1">
        <v>9</v>
      </c>
      <c r="L5" s="1">
        <v>9</v>
      </c>
      <c r="M5" s="1">
        <v>7</v>
      </c>
      <c r="N5" s="1">
        <v>10</v>
      </c>
      <c r="O5" s="1">
        <v>9</v>
      </c>
      <c r="P5" s="1">
        <v>10</v>
      </c>
      <c r="Q5" s="1">
        <v>7</v>
      </c>
      <c r="R5" s="1">
        <v>7</v>
      </c>
      <c r="S5" s="8">
        <v>7</v>
      </c>
      <c r="T5" s="17">
        <f t="shared" si="0"/>
        <v>7.6470588235294121</v>
      </c>
    </row>
    <row r="6" spans="1:37" x14ac:dyDescent="0.45">
      <c r="A6" s="3" t="s">
        <v>121</v>
      </c>
      <c r="B6" s="1">
        <v>10</v>
      </c>
      <c r="C6" s="1">
        <v>10</v>
      </c>
      <c r="D6" s="1">
        <v>10</v>
      </c>
      <c r="E6" s="1">
        <v>10</v>
      </c>
      <c r="F6" s="1">
        <v>10</v>
      </c>
      <c r="G6" s="1">
        <v>10</v>
      </c>
      <c r="H6" s="1">
        <v>15</v>
      </c>
      <c r="I6" s="1">
        <v>10</v>
      </c>
      <c r="J6" s="1">
        <v>10</v>
      </c>
      <c r="K6" s="1">
        <v>10</v>
      </c>
      <c r="L6" s="1">
        <v>10</v>
      </c>
      <c r="M6" s="1">
        <v>10</v>
      </c>
      <c r="N6" s="1">
        <v>10</v>
      </c>
      <c r="O6" s="1">
        <v>10</v>
      </c>
      <c r="P6" s="1">
        <v>15</v>
      </c>
      <c r="Q6" s="1">
        <v>14</v>
      </c>
      <c r="R6" s="1">
        <v>10</v>
      </c>
      <c r="S6" s="8">
        <v>10</v>
      </c>
      <c r="T6" s="17">
        <f t="shared" si="0"/>
        <v>10.823529411764707</v>
      </c>
    </row>
    <row r="7" spans="1:37" x14ac:dyDescent="0.45">
      <c r="A7" s="3" t="s">
        <v>125</v>
      </c>
      <c r="B7" s="1">
        <v>10</v>
      </c>
      <c r="C7" s="1">
        <v>14</v>
      </c>
      <c r="D7" s="1">
        <v>14</v>
      </c>
      <c r="E7" s="1">
        <v>9</v>
      </c>
      <c r="F7" s="1">
        <v>10</v>
      </c>
      <c r="G7" s="1">
        <v>9</v>
      </c>
      <c r="H7" s="1">
        <v>10</v>
      </c>
      <c r="I7" s="1">
        <v>8</v>
      </c>
      <c r="J7" s="1">
        <v>8</v>
      </c>
      <c r="K7" s="1">
        <v>10</v>
      </c>
      <c r="L7" s="1">
        <v>10</v>
      </c>
      <c r="M7" s="1">
        <v>12</v>
      </c>
      <c r="N7" s="1">
        <v>14</v>
      </c>
      <c r="O7" s="1">
        <v>11</v>
      </c>
      <c r="P7" s="1">
        <v>14</v>
      </c>
      <c r="Q7" s="1">
        <v>14</v>
      </c>
      <c r="R7" s="1">
        <v>12</v>
      </c>
      <c r="S7" s="8">
        <v>14</v>
      </c>
      <c r="T7" s="17">
        <f t="shared" si="0"/>
        <v>11.352941176470589</v>
      </c>
    </row>
    <row r="8" spans="1:37" x14ac:dyDescent="0.45">
      <c r="A8" s="3" t="s">
        <v>126</v>
      </c>
      <c r="B8" s="1">
        <v>10</v>
      </c>
      <c r="C8" s="1">
        <v>7</v>
      </c>
      <c r="D8" s="1">
        <v>7</v>
      </c>
      <c r="E8" s="1">
        <v>2</v>
      </c>
      <c r="F8" s="1">
        <v>7</v>
      </c>
      <c r="G8" s="1">
        <v>7</v>
      </c>
      <c r="H8" s="1">
        <v>6</v>
      </c>
      <c r="I8" s="1">
        <v>7</v>
      </c>
      <c r="J8" s="1">
        <v>7</v>
      </c>
      <c r="K8" s="1">
        <v>7</v>
      </c>
      <c r="L8" s="1">
        <v>7</v>
      </c>
      <c r="M8" s="1">
        <v>7</v>
      </c>
      <c r="N8" s="1">
        <v>8</v>
      </c>
      <c r="O8" s="1">
        <v>7</v>
      </c>
      <c r="P8" s="1">
        <v>8</v>
      </c>
      <c r="Q8" s="1">
        <v>7</v>
      </c>
      <c r="R8" s="1">
        <v>7</v>
      </c>
      <c r="S8" s="8">
        <v>7</v>
      </c>
      <c r="T8" s="17">
        <f t="shared" si="0"/>
        <v>6.7647058823529411</v>
      </c>
    </row>
    <row r="9" spans="1:37" ht="14.65" thickBot="1" x14ac:dyDescent="0.5">
      <c r="A9" s="2" t="s">
        <v>48</v>
      </c>
      <c r="B9" s="4">
        <f t="shared" ref="B9:S9" si="1">SUM(B3:B8)</f>
        <v>60</v>
      </c>
      <c r="C9" s="4">
        <f t="shared" si="1"/>
        <v>61</v>
      </c>
      <c r="D9" s="4">
        <f t="shared" si="1"/>
        <v>60</v>
      </c>
      <c r="E9" s="4">
        <f t="shared" si="1"/>
        <v>52</v>
      </c>
      <c r="F9" s="4">
        <f t="shared" si="1"/>
        <v>62</v>
      </c>
      <c r="G9" s="4">
        <f t="shared" si="1"/>
        <v>53</v>
      </c>
      <c r="H9" s="4">
        <f t="shared" si="1"/>
        <v>61</v>
      </c>
      <c r="I9" s="4">
        <f t="shared" si="1"/>
        <v>53</v>
      </c>
      <c r="J9" s="4">
        <f t="shared" si="1"/>
        <v>53</v>
      </c>
      <c r="K9" s="4">
        <f t="shared" si="1"/>
        <v>62</v>
      </c>
      <c r="L9" s="4">
        <f t="shared" si="1"/>
        <v>59</v>
      </c>
      <c r="M9" s="4">
        <f t="shared" si="1"/>
        <v>57</v>
      </c>
      <c r="N9" s="4">
        <f t="shared" si="1"/>
        <v>61</v>
      </c>
      <c r="O9" s="4">
        <f t="shared" si="1"/>
        <v>61</v>
      </c>
      <c r="P9" s="4">
        <f t="shared" si="1"/>
        <v>66</v>
      </c>
      <c r="Q9" s="4">
        <f t="shared" si="1"/>
        <v>65</v>
      </c>
      <c r="R9" s="4">
        <f t="shared" si="1"/>
        <v>57</v>
      </c>
      <c r="S9" s="14">
        <f t="shared" si="1"/>
        <v>59</v>
      </c>
      <c r="T9" s="18">
        <f t="shared" si="0"/>
        <v>58.941176470588232</v>
      </c>
    </row>
    <row r="12" spans="1:37" x14ac:dyDescent="0.45">
      <c r="B12" t="s">
        <v>122</v>
      </c>
    </row>
    <row r="13" spans="1:37" x14ac:dyDescent="0.45">
      <c r="B13" t="s">
        <v>49</v>
      </c>
    </row>
    <row r="14" spans="1:37" x14ac:dyDescent="0.45">
      <c r="B14" t="s">
        <v>50</v>
      </c>
    </row>
    <row r="15" spans="1:37" x14ac:dyDescent="0.45">
      <c r="B15" t="s">
        <v>51</v>
      </c>
    </row>
    <row r="16" spans="1:37" x14ac:dyDescent="0.45">
      <c r="B16" t="s">
        <v>52</v>
      </c>
    </row>
    <row r="17" spans="2:2" x14ac:dyDescent="0.45">
      <c r="B17" t="s">
        <v>53</v>
      </c>
    </row>
  </sheetData>
  <mergeCells count="1">
    <mergeCell ref="A1:A2"/>
  </mergeCells>
  <conditionalFormatting sqref="B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S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Metadata/LabelInfo.xml><?xml version="1.0" encoding="utf-8"?>
<clbl:labelList xmlns:clbl="http://schemas.microsoft.com/office/2020/mipLabelMetadata">
  <clbl:label id="{377e3d22-4ea1-422d-b0ad-8fcc89406b9e}" enabled="0" method="" siteId="{377e3d22-4ea1-422d-b0ad-8fcc89406b9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Patent comparison</vt:lpstr>
      <vt:lpstr>Pairwise comparison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Maclean-Howell</dc:creator>
  <cp:lastModifiedBy>Daniel Maclean-Howell</cp:lastModifiedBy>
  <dcterms:created xsi:type="dcterms:W3CDTF">2024-10-20T12:26:54Z</dcterms:created>
  <dcterms:modified xsi:type="dcterms:W3CDTF">2024-11-12T00:58:37Z</dcterms:modified>
</cp:coreProperties>
</file>